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  <Override PartName="/_xmlsignatures/sig4.xml" ContentType="application/vnd.openxmlformats-package.digital-signature-xmlsignature+xml"/>
  <Override PartName="/_xmlsignatures/sig5.xml" ContentType="application/vnd.openxmlformats-package.digital-signature-xmlsignature+xml"/>
  <Override PartName="/_xmlsignatures/sig6.xml" ContentType="application/vnd.openxmlformats-package.digital-signature-xmlsignature+xml"/>
  <Override PartName="/_xmlsignatures/sig7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s3\OK2\Специализации\МФД\МФД 2022\Заповед 2022\"/>
    </mc:Choice>
  </mc:AlternateContent>
  <bookViews>
    <workbookView xWindow="0" yWindow="0" windowWidth="23040" windowHeight="9192" activeTab="5"/>
  </bookViews>
  <sheets>
    <sheet name="1.лекари_ТД" sheetId="1" r:id="rId1"/>
    <sheet name="2_здравни_ТД" sheetId="2" r:id="rId2"/>
    <sheet name="3_немедици" sheetId="3" r:id="rId3"/>
    <sheet name="4_лекари_ЧЛ.13" sheetId="4" r:id="rId4"/>
    <sheet name="5_здравни_ЧЛ. 13" sheetId="5" r:id="rId5"/>
    <sheet name="6_некл." sheetId="9" r:id="rId6"/>
    <sheet name="7_ дентални " sheetId="7" r:id="rId7"/>
  </sheets>
  <definedNames>
    <definedName name="_xlnm._FilterDatabase" localSheetId="0" hidden="1">'1.лекари_ТД'!$A$6:$E$213</definedName>
    <definedName name="_xlnm._FilterDatabase" localSheetId="1" hidden="1">'2_здравни_ТД'!$A$7:$E$14</definedName>
    <definedName name="_xlnm._FilterDatabase" localSheetId="3" hidden="1">'4_лекари_ЧЛ.13'!$A$6:$F$96</definedName>
    <definedName name="_xlnm.Print_Area" localSheetId="0">'1.лекари_ТД'!$A$1:$E$213</definedName>
    <definedName name="_xlnm.Print_Area" localSheetId="1">'2_здравни_ТД'!$A$1:$E$15</definedName>
    <definedName name="_xlnm.Print_Area" localSheetId="2">'3_немедици'!$A$1:$E$10</definedName>
    <definedName name="_xlnm.Print_Area" localSheetId="3">'4_лекари_ЧЛ.13'!$A$1:$F$96</definedName>
    <definedName name="_xlnm.Print_Area" localSheetId="4">'5_здравни_ЧЛ. 13'!$A$1:$F$12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4" l="1"/>
  <c r="E213" i="1"/>
  <c r="E84" i="1" l="1"/>
  <c r="E21" i="7" l="1"/>
  <c r="E32" i="9"/>
  <c r="E155" i="1" l="1"/>
  <c r="E153" i="1"/>
  <c r="F7" i="4" l="1"/>
  <c r="F93" i="4"/>
  <c r="F88" i="4"/>
  <c r="F81" i="4"/>
  <c r="F76" i="4"/>
  <c r="F71" i="4"/>
  <c r="F66" i="4"/>
  <c r="F60" i="4"/>
  <c r="F57" i="4"/>
  <c r="F50" i="4"/>
  <c r="F42" i="4"/>
  <c r="F37" i="4"/>
  <c r="F32" i="4"/>
  <c r="F29" i="4"/>
  <c r="F21" i="4"/>
  <c r="F18" i="4"/>
  <c r="F13" i="4"/>
  <c r="F96" i="4" l="1"/>
  <c r="E201" i="1"/>
  <c r="E197" i="1"/>
  <c r="E192" i="1"/>
  <c r="E187" i="1"/>
  <c r="E182" i="1"/>
  <c r="E180" i="1"/>
  <c r="E178" i="1"/>
  <c r="E173" i="1"/>
  <c r="E164" i="1"/>
  <c r="E148" i="1"/>
  <c r="E128" i="1"/>
  <c r="E125" i="1"/>
  <c r="E117" i="1"/>
  <c r="E112" i="1"/>
  <c r="E98" i="1"/>
  <c r="E92" i="1"/>
  <c r="E88" i="1"/>
  <c r="E77" i="1"/>
  <c r="E73" i="1"/>
  <c r="E67" i="1"/>
  <c r="E64" i="1"/>
  <c r="E59" i="1"/>
  <c r="E53" i="1"/>
  <c r="E51" i="1"/>
  <c r="E41" i="1"/>
  <c r="E34" i="1"/>
  <c r="E17" i="1" l="1"/>
  <c r="E7" i="1"/>
  <c r="E11" i="2"/>
  <c r="E8" i="2"/>
</calcChain>
</file>

<file path=xl/sharedStrings.xml><?xml version="1.0" encoding="utf-8"?>
<sst xmlns="http://schemas.openxmlformats.org/spreadsheetml/2006/main" count="874" uniqueCount="295">
  <si>
    <t>№</t>
  </si>
  <si>
    <t xml:space="preserve">База за обучение                               </t>
  </si>
  <si>
    <t>Висше училище, с което базата за обучение има сключен договор</t>
  </si>
  <si>
    <t>Акушерство и гинекология</t>
  </si>
  <si>
    <t>МОБАЛ "Д-р.Стефан Черкезов" АД, гр. В. Търново</t>
  </si>
  <si>
    <t>МБАЛ "Хаджи Димитър" ООД</t>
  </si>
  <si>
    <t>"МБАЛ Д-р Хр. Стамболски" ЕООД Казанлък</t>
  </si>
  <si>
    <t>Анестезиология и интензивни грижи (за медицински сестри и акушерки)</t>
  </si>
  <si>
    <t>"МБАЛ-Добрич" АД</t>
  </si>
  <si>
    <t>МФ към Тракийски университет Стара Загора</t>
  </si>
  <si>
    <t>Анестезиология и интензивно лечение</t>
  </si>
  <si>
    <t>СБАЛОЗ "Д-р М. А. Марков-Варна" ЕООД</t>
  </si>
  <si>
    <t>Медицински университет - Пловдив</t>
  </si>
  <si>
    <t>Вътрешни болести</t>
  </si>
  <si>
    <t>Гастроентерология</t>
  </si>
  <si>
    <t>Детска нефрология и хемодиализа</t>
  </si>
  <si>
    <t>УМБАЛ "Св. Георги" ЕАД</t>
  </si>
  <si>
    <t>Ендокринология и болести на обмяната</t>
  </si>
  <si>
    <t>Инфекциозни болести</t>
  </si>
  <si>
    <t>"МБАЛ-Шумен" АД</t>
  </si>
  <si>
    <t>Кардиология</t>
  </si>
  <si>
    <t>Клинична имунология</t>
  </si>
  <si>
    <t>Клинична лаборатория</t>
  </si>
  <si>
    <t>МБАЛ "Хигия" АД гр. Пазарджик</t>
  </si>
  <si>
    <t>Клинична микробиология</t>
  </si>
  <si>
    <t>СБАЛПФЗ Д-р Димитър Граматиков - Русе ЕООД</t>
  </si>
  <si>
    <t>Клинична психология (за психолози)</t>
  </si>
  <si>
    <t>"ЦПЗ - Стара Загора" ЕООД</t>
  </si>
  <si>
    <t>Клинична хематология</t>
  </si>
  <si>
    <t>Кожни и венерически болести</t>
  </si>
  <si>
    <t>Лицево-челюстна хирургия</t>
  </si>
  <si>
    <t>Медицинска онкология</t>
  </si>
  <si>
    <t>Неврохирургия</t>
  </si>
  <si>
    <t>Неонатология</t>
  </si>
  <si>
    <t>Нервни болести</t>
  </si>
  <si>
    <t>Нефрология</t>
  </si>
  <si>
    <t>Образна диагностика</t>
  </si>
  <si>
    <t>Обща и клинична патология</t>
  </si>
  <si>
    <t>Обща медицина</t>
  </si>
  <si>
    <t>"Хигия-МСГ - Индивидуална практика за първична медицинска помощ" ЕООД, с. Кулата, общ. Петрич</t>
  </si>
  <si>
    <t>ИППМП Медиана, Павликени</t>
  </si>
  <si>
    <t>Св. Св. Константин и Елена - ГППМП ООД</t>
  </si>
  <si>
    <t>"Фамилия Медика, Д-р Младен Петров" АИППМП - с. Дълго поле, обл. Пловдив</t>
  </si>
  <si>
    <t>ЕТ "Д-р Величка Сапунарова - АИППМП", с. Труд, обл. Пловдив</t>
  </si>
  <si>
    <t>"Хигия 2 АГППМП" ООД, гр. Пловдив</t>
  </si>
  <si>
    <t>АИППМП "Д-р Еленски" ЕООД, гр. Пловдив</t>
  </si>
  <si>
    <t>ЕТ "Д-р Гергана Джангозова - АИППМП", гр. Пловдив</t>
  </si>
  <si>
    <t>АГППМП "Първа лекарска практика" ООД, гр. Пловдив</t>
  </si>
  <si>
    <t>"АИППМП Д-р Георги Цигаровски" ЕООД, гр. Пловдив</t>
  </si>
  <si>
    <t>"Д-р Лилия Ставрева - АИППМП - 2011" ЕООД, гр. Асеновград, обл. Пловдив</t>
  </si>
  <si>
    <t>"ХЕЛТ 94" АИППМП ЕООД, гр. Пловдив</t>
  </si>
  <si>
    <t>Д-р Бакърова АПМП ИП ЕООД,с. Смилян,обл. Смолян,ул. Девети септември №95</t>
  </si>
  <si>
    <t>ГППМП ЗДРАВЕ 999 ООД</t>
  </si>
  <si>
    <t>Операционна и превързочна техника (за медицински сестри и акушерки)</t>
  </si>
  <si>
    <t>Ортопедия и травматология</t>
  </si>
  <si>
    <t>Очни болести</t>
  </si>
  <si>
    <t>Педиатрия</t>
  </si>
  <si>
    <t>МБАЛ "Асеновград" ЕООД, гр. Асеновград</t>
  </si>
  <si>
    <t>СБАЛДБ "Проф. Иван Митев" ЕАД-София</t>
  </si>
  <si>
    <t>Пластично-възстановителна и естетична хирургия</t>
  </si>
  <si>
    <t>Пневмология и фтизиатрия</t>
  </si>
  <si>
    <t>Психиатрия</t>
  </si>
  <si>
    <t>Спешна медицина</t>
  </si>
  <si>
    <t>Съдова хирургия</t>
  </si>
  <si>
    <t>Трансфузионна хематология</t>
  </si>
  <si>
    <t>РЦТХ - гр. Пловдив</t>
  </si>
  <si>
    <t>Национален център по трансфузионна хематология - София</t>
  </si>
  <si>
    <t>Медицински университет - София</t>
  </si>
  <si>
    <t>Урология</t>
  </si>
  <si>
    <t>Ушно-носно-гърлени болести</t>
  </si>
  <si>
    <t>Физикална и рехабилитационна медицина</t>
  </si>
  <si>
    <t>"СБР - НК" ЕАД София, филиал гр. Баня</t>
  </si>
  <si>
    <t>Хирургия</t>
  </si>
  <si>
    <t>Брой места, финансирани от държавата</t>
  </si>
  <si>
    <t xml:space="preserve">Клинична специалност                              </t>
  </si>
  <si>
    <t>1.</t>
  </si>
  <si>
    <t>ОБЩО:</t>
  </si>
  <si>
    <t>4.</t>
  </si>
  <si>
    <t>5.</t>
  </si>
  <si>
    <t>3.</t>
  </si>
  <si>
    <t>2.</t>
  </si>
  <si>
    <t>Медицински университет - Варна</t>
  </si>
  <si>
    <t>Медицински университет  - София</t>
  </si>
  <si>
    <t>Мeдицински университет - Плевен</t>
  </si>
  <si>
    <t xml:space="preserve">Медицински университет - София       </t>
  </si>
  <si>
    <t xml:space="preserve">Медицински университет - София   </t>
  </si>
  <si>
    <t xml:space="preserve">Медицински университет - София      </t>
  </si>
  <si>
    <t>Мeдицински университет - Варна</t>
  </si>
  <si>
    <t>Медицински университет- Варна</t>
  </si>
  <si>
    <t>Медицински университет - Плевен</t>
  </si>
  <si>
    <t xml:space="preserve">Медицински университет - Плевен  </t>
  </si>
  <si>
    <t>МБАЛ "Д-р Никола Василиев" АД, гр. Кюстендил</t>
  </si>
  <si>
    <t>МБАЛ "Св. Пантелеймон" АД, гр. Ямбол</t>
  </si>
  <si>
    <t>МБАЛ "Св. Пантелеймон" ЕООД, гр. Пловдив</t>
  </si>
  <si>
    <t>6.</t>
  </si>
  <si>
    <t>7.</t>
  </si>
  <si>
    <t>8.</t>
  </si>
  <si>
    <t>9.</t>
  </si>
  <si>
    <t>Лечебно заведение по чл. 13, ал. 1 от Наредба № 1 от 2015г. за придобиване на специалност в системата на здравеопазването</t>
  </si>
  <si>
    <t xml:space="preserve">База за обучение, с която лечебното заведение по чл. 13, ал. 1 от наредбата има договор за обучение на свой служител за придобиване на специалност </t>
  </si>
  <si>
    <t>МБАЛ "Проф. д-р П. Стоянов" гр. Ловеч</t>
  </si>
  <si>
    <t>Медицински университет Плевен</t>
  </si>
  <si>
    <t>МБАЛ "Света Петка Българска" ЕООД</t>
  </si>
  <si>
    <t>САГБАЛ "ЕВА"ЕООД</t>
  </si>
  <si>
    <t>"КОЦ - Стара Загора" ЕООД</t>
  </si>
  <si>
    <t>МБАЛ "Свети Йоан Рилски" ООД-Ямбол</t>
  </si>
  <si>
    <t>УМБАЛ "Проф. д-р Ст. Киркович" АД Стара Загора</t>
  </si>
  <si>
    <t>Клинична вирусология</t>
  </si>
  <si>
    <t>Национален център по заразни и паразитни болести</t>
  </si>
  <si>
    <t>"Център за кожно-венерически заболявания - Враца" ЕООД</t>
  </si>
  <si>
    <t>Медицински университет София</t>
  </si>
  <si>
    <t>Лъчелечение</t>
  </si>
  <si>
    <t>УМБАЛ "Света Марина" ЕАД Варна</t>
  </si>
  <si>
    <t>СБАГАЛ Проф. д-р Димитър Стаматов - Варна ЕООД</t>
  </si>
  <si>
    <t>Медицински университет-Варна</t>
  </si>
  <si>
    <t>ЕТ "Д-р Севжан Чакърова ИППМП"</t>
  </si>
  <si>
    <t>Медицински Университет София</t>
  </si>
  <si>
    <t>СБАЛПФЗ - Пазарджик ЕООД, гр. Пазарджик</t>
  </si>
  <si>
    <t>ДПБ "Д-р Георги Кисьов" Раднево</t>
  </si>
  <si>
    <t>"ЦПЗ - Стара Загора ЕООД"</t>
  </si>
  <si>
    <t>"Център за психично здраве - Хасково" ЕООД</t>
  </si>
  <si>
    <t>"Център за психично здраве - Стара Загора" ЕООД</t>
  </si>
  <si>
    <t>Съдебна медицина и деонтология</t>
  </si>
  <si>
    <t xml:space="preserve">"СБР- Котел"ЕООД </t>
  </si>
  <si>
    <t xml:space="preserve">Клинична специалност                        </t>
  </si>
  <si>
    <t xml:space="preserve">Неклинична специалност                        </t>
  </si>
  <si>
    <t>Висше училище</t>
  </si>
  <si>
    <t>Консултант по кърмене и здравословно и диетично хранене</t>
  </si>
  <si>
    <t>Медицинска информатика и здравен мениджмънт</t>
  </si>
  <si>
    <t xml:space="preserve">Обществено здравеопазване </t>
  </si>
  <si>
    <t xml:space="preserve">5. </t>
  </si>
  <si>
    <t xml:space="preserve">Специалност за лица с професионална квалификация "лекар по дентална медицина"                       </t>
  </si>
  <si>
    <t>База за обучение</t>
  </si>
  <si>
    <t xml:space="preserve">Дентална образна диагностика </t>
  </si>
  <si>
    <t>Пародонтология и заболявания на оралната лигавица</t>
  </si>
  <si>
    <t xml:space="preserve">3. </t>
  </si>
  <si>
    <t>Детска дентална медицина</t>
  </si>
  <si>
    <t>Орална хирургия</t>
  </si>
  <si>
    <t>Протетична дентална медицина</t>
  </si>
  <si>
    <t>Болнична фармация</t>
  </si>
  <si>
    <t>Медицински университет- София</t>
  </si>
  <si>
    <t>Лечебни растения и фитофармацевтични продукти</t>
  </si>
  <si>
    <t>Токсикология и токсикологичен анализ</t>
  </si>
  <si>
    <t>Фармакология и фармакотерапия</t>
  </si>
  <si>
    <t>10.</t>
  </si>
  <si>
    <t xml:space="preserve">11. </t>
  </si>
  <si>
    <t>Анатомия, хистология и цитология (за лекари, лекари по дентална медицина, биолози, молекулярни биолози)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</si>
  <si>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</si>
  <si>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</si>
  <si>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</si>
  <si>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</si>
  <si>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</si>
  <si>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</si>
  <si>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</si>
  <si>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</si>
  <si>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</si>
  <si>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</si>
  <si>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</si>
  <si>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</si>
  <si>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</si>
  <si>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</si>
  <si>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</si>
  <si>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</si>
  <si>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</si>
  <si>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</si>
  <si>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</si>
  <si>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</si>
  <si>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</si>
  <si>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МБАЛ "Проф. д-р П. Стоянов"                          гр. Ловеч</t>
  </si>
  <si>
    <t>32.</t>
  </si>
  <si>
    <t>33.</t>
  </si>
  <si>
    <t>34.</t>
  </si>
  <si>
    <t xml:space="preserve">Медицински университет - София     </t>
  </si>
  <si>
    <t xml:space="preserve">Медицински университет - София  </t>
  </si>
  <si>
    <t>Медицински университет -Плевен</t>
  </si>
  <si>
    <t xml:space="preserve">Брой места, финансира-ни от държавата </t>
  </si>
  <si>
    <t xml:space="preserve">Места за специализанти за лица с професионална квалификация "лекар по дентална медицина", разпределени по специалности, по висши училища и по бази за обучение </t>
  </si>
  <si>
    <t xml:space="preserve">Медицински университет - Пловдив </t>
  </si>
  <si>
    <t xml:space="preserve">МБАЛ "Света Петка Българска" ЕООД      </t>
  </si>
  <si>
    <t xml:space="preserve">МБАЛ "Света Петка Българска" ЕООД </t>
  </si>
  <si>
    <t xml:space="preserve">Медицински университет  - Плевен                                   </t>
  </si>
  <si>
    <t>МБАЛ "Д-р Хр. Стамболски" ЕООД, гр. Казанлък</t>
  </si>
  <si>
    <t xml:space="preserve">Мeдицински университет - Плевен                                                                             </t>
  </si>
  <si>
    <t xml:space="preserve">МБАЛ "Р. Ангелова" АД, гр. Перник </t>
  </si>
  <si>
    <t xml:space="preserve">Медицински университет - Плевен                                                                                        </t>
  </si>
  <si>
    <t xml:space="preserve">Медицински университет - Плевен                                                  </t>
  </si>
  <si>
    <t xml:space="preserve">Медицински университет - Плевен                            </t>
  </si>
  <si>
    <t xml:space="preserve">Медицински университет- Варна                           </t>
  </si>
  <si>
    <t xml:space="preserve">Медицински университет - Плевен                                                 </t>
  </si>
  <si>
    <t xml:space="preserve">Медицински университет- Варна                              </t>
  </si>
  <si>
    <t xml:space="preserve">Медицински университет- Варна                                 </t>
  </si>
  <si>
    <t xml:space="preserve">Медицински университет - Плевен                         </t>
  </si>
  <si>
    <t xml:space="preserve">Медицински университет- Плевен                             </t>
  </si>
  <si>
    <t xml:space="preserve">Медицински университет- Варна                                </t>
  </si>
  <si>
    <t xml:space="preserve">Медицински университет - Плевен     </t>
  </si>
  <si>
    <t xml:space="preserve">Медицински университет - Плевен                              </t>
  </si>
  <si>
    <t xml:space="preserve">Медицински университет - София                                                             </t>
  </si>
  <si>
    <t xml:space="preserve">Медицински университет - Варна                           </t>
  </si>
  <si>
    <t xml:space="preserve">Медицински университет - Варна                             </t>
  </si>
  <si>
    <t xml:space="preserve">Медицински университет - Варна                                              </t>
  </si>
  <si>
    <t xml:space="preserve">Медицински университет - Плевен                                                                            </t>
  </si>
  <si>
    <t xml:space="preserve">Медицински университет - Плевен                                      </t>
  </si>
  <si>
    <t xml:space="preserve">Медицински университет - Варна                               </t>
  </si>
  <si>
    <r>
      <t>МБАЛ "Св. Пантелеймон" АД, гр.</t>
    </r>
    <r>
      <rPr>
        <sz val="11"/>
        <color rgb="FFFF0000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Ямбол</t>
    </r>
  </si>
  <si>
    <t>Гастроентеро-логия</t>
  </si>
  <si>
    <t>МБАЛ "Проф. д-р П. Стоянов" , гр. Ловеч</t>
  </si>
  <si>
    <t>"МБАЛ Д-р Хр. Стамболски" ЕООД, Казанлък</t>
  </si>
  <si>
    <t xml:space="preserve">МБАЛ "Света Петка Българска" ЕООД  </t>
  </si>
  <si>
    <t>Тракийски университет  - Стара Загора, Медицински факултет</t>
  </si>
  <si>
    <t>Тракийски университет Стара Загора, Медицински факултет</t>
  </si>
  <si>
    <t xml:space="preserve">Тракийски университет - Стара Загора, Медицински факултет        </t>
  </si>
  <si>
    <t xml:space="preserve">Медицински университет - Варна                                                 </t>
  </si>
  <si>
    <t xml:space="preserve">Медицински университет - Плевен                                  </t>
  </si>
  <si>
    <t>Тракийски университет - Ст. Загора, Медицински факултет</t>
  </si>
  <si>
    <t>Тракийски университет - Стара Загора, Медицински факултет</t>
  </si>
  <si>
    <t xml:space="preserve">Тракийски университет - Стара Загора, Медицински факултет </t>
  </si>
  <si>
    <t>Медицински университет- Плевен</t>
  </si>
  <si>
    <t>МБАЛ  "Проф. д-р П. Стоянов" гр. Ловеч</t>
  </si>
  <si>
    <t>"МБАЛ - Самоков" ЕООД</t>
  </si>
  <si>
    <t>УМБАЛ "Канев" АД, гр. Русе</t>
  </si>
  <si>
    <t>МБАЛ - Пазарджик АД</t>
  </si>
  <si>
    <t>МБАЛ - Търговище АД</t>
  </si>
  <si>
    <t>СБАЛПФЗ "Д-р Димитър Граматиков - Русе ЕООД</t>
  </si>
  <si>
    <t>МБАЛ "Св. Иван  Рилски - Разград" АД</t>
  </si>
  <si>
    <t>УМБАЛ "Проф.д-р  Стоян Киркович" АД, гр. Стара Загора</t>
  </si>
  <si>
    <t>УМБАЛ "Д-р Георги Странски" АД - Плевен</t>
  </si>
  <si>
    <t>САГБАЛ "Ева" ЕООД</t>
  </si>
  <si>
    <t xml:space="preserve">„Д-р Свежа Цветкова и д-р Димитър Цветков-ГППИМП “ООД, 
Гр. Плевен
„
</t>
  </si>
  <si>
    <t>УМБАЛ "Св. Георги" ЕАД, гр. Пловдив</t>
  </si>
  <si>
    <t>УМБАЛ Пловдив АД</t>
  </si>
  <si>
    <t>Физикална и рехабилитацион-на медицина</t>
  </si>
  <si>
    <t>ЕТ "Д-р Роза Митрева - АИППМП", гр. Самоков</t>
  </si>
  <si>
    <t>УМБАЛ "Проф.д-р Стоян Киркович"АД, гр. Стара Загора</t>
  </si>
  <si>
    <t>МБАЛ "Д-р Иван Селимински" АД, гр. Сливен</t>
  </si>
  <si>
    <t>МОБАЛ "Д-р Стефан Черкезов", гр. В.Търново</t>
  </si>
  <si>
    <t>"МБАЛ Павликени" ЕООД</t>
  </si>
  <si>
    <t>УМБАЛ "Проф. д-р Стоян Киркович"АД, гр. Стара Загора</t>
  </si>
  <si>
    <t>УМБАЛ Александровска</t>
  </si>
  <si>
    <t>СБАЛОЗ "Проф. д-р Марин Мушмов" ЕООД- гр. София</t>
  </si>
  <si>
    <t xml:space="preserve">МБАЛ "Здравето 2012" ООД </t>
  </si>
  <si>
    <t>ГППМП МКЦ "Моят лекар" ООД</t>
  </si>
  <si>
    <t>АИППИМП ЮД-р Венелин Стаменов"
ЕООД, гр. Ямбол</t>
  </si>
  <si>
    <t xml:space="preserve">Приложение № 4                                                                                                                                   </t>
  </si>
  <si>
    <t>Брой места, финансирани от държавата по клинична специал-ност</t>
  </si>
  <si>
    <t xml:space="preserve">Места за специализанти по неклинични специалности, разпределени по специалности, по висши училища и по бази за обучение </t>
  </si>
  <si>
    <t>Тракийски университет - Стара Загора,  Медицински факултет</t>
  </si>
  <si>
    <t>Медицински университет -Пловдив</t>
  </si>
  <si>
    <t xml:space="preserve">Медицински университет - София </t>
  </si>
  <si>
    <t xml:space="preserve">Тракийски университет  - Стара Загора, Медицински факултет                                                                                 </t>
  </si>
  <si>
    <t xml:space="preserve">Тракийски университет  - Стара Загора, Медицински факултет  </t>
  </si>
  <si>
    <t xml:space="preserve">                                                             
Медицински университет - Варна                               </t>
  </si>
  <si>
    <t xml:space="preserve">Медицински университет -  Варна   </t>
  </si>
  <si>
    <t xml:space="preserve">Медицински университет -  София                                                </t>
  </si>
  <si>
    <t xml:space="preserve">Мeдицински университет - Варна  </t>
  </si>
  <si>
    <t xml:space="preserve">Медицински университет - Плевен   </t>
  </si>
  <si>
    <t xml:space="preserve">Мeдицински университет - Варна </t>
  </si>
  <si>
    <t xml:space="preserve">Медицински университет - София                                         </t>
  </si>
  <si>
    <t xml:space="preserve">Медицински университет- Варна   </t>
  </si>
  <si>
    <t xml:space="preserve"> Медицински университет - София                                               </t>
  </si>
  <si>
    <t>МОБАЛ "Д-р. Стефан Черкезов" АД, гр. В. Търново</t>
  </si>
  <si>
    <t xml:space="preserve">Медицински университет- Варна  </t>
  </si>
  <si>
    <t xml:space="preserve">Медицински университет - София                                               </t>
  </si>
  <si>
    <t xml:space="preserve">Медицински университет - София                           </t>
  </si>
  <si>
    <t xml:space="preserve">Тракийски университет  - Стара Загора, Медицински факултет                                                                           </t>
  </si>
  <si>
    <t xml:space="preserve">Тракийски университет Стара Загора, Медицински факултет       </t>
  </si>
  <si>
    <t xml:space="preserve">                                                 Медицински университет - Варна                               </t>
  </si>
  <si>
    <t xml:space="preserve">Медицински университет- Варна      </t>
  </si>
  <si>
    <t xml:space="preserve">Тракийски университет - Стара Загора, Медицински факултет                                                                                                          </t>
  </si>
  <si>
    <t xml:space="preserve">Медицински университет - Плевен </t>
  </si>
  <si>
    <t xml:space="preserve">Медицински университет - Пловдив 
</t>
  </si>
  <si>
    <t xml:space="preserve">Тракийски университет - Стара Загора, Медицински факултет  </t>
  </si>
  <si>
    <t xml:space="preserve">Медицински университет - Пловдив                                       </t>
  </si>
  <si>
    <t xml:space="preserve">Тракийски университет - Стара Загора, Медицински факултет     </t>
  </si>
  <si>
    <t xml:space="preserve">Медицински университет - Варна                                                   </t>
  </si>
  <si>
    <t xml:space="preserve">                                         Тракийски университет - Стара Загора, Медицински факултет</t>
  </si>
  <si>
    <t xml:space="preserve">Тракийски университет - Стара Загора, Медицински факултет      </t>
  </si>
  <si>
    <t>МБАЛ" Св. Иван Рилски - Разград" АД</t>
  </si>
  <si>
    <t xml:space="preserve">                                                                                                                 Приложение № 1                                                                            към Заповед №</t>
  </si>
  <si>
    <t xml:space="preserve">                                                                                                                 Приложение № 2                                                                            към Заповед №                              </t>
  </si>
  <si>
    <t xml:space="preserve">                                                                Приложение № 3                                                                                                                 към Заповед №</t>
  </si>
  <si>
    <t xml:space="preserve">   към Заповед  №</t>
  </si>
  <si>
    <t xml:space="preserve">                                                                    Приложение № 5                                                                                                                                      към Заповед  №</t>
  </si>
  <si>
    <t xml:space="preserve">  Приложение № 6                                                                                                                                      към Заповед  №</t>
  </si>
  <si>
    <t xml:space="preserve">  Приложение № 7                                                                                                                                      към Заповед  №</t>
  </si>
  <si>
    <t xml:space="preserve">Медицински университет - Пловдив
</t>
  </si>
  <si>
    <t>Лечебно заведение по чл. 13, ал. 1 от Наредба № 1 от 2015г. за придобиване на специалност в системата на здравеопазване-то</t>
  </si>
  <si>
    <t xml:space="preserve">Брой места, финансирани от държавата </t>
  </si>
  <si>
    <t xml:space="preserve">Места за специализанти по клинични специалности, за лица с професионална квалификация "лекар", разпределени по специалности, по висши училища и по бази за обучение </t>
  </si>
  <si>
    <t>Места за специализанти по клинични специалности за лица с професионална квалификация по медицинска професия от професионално направление "Здравни грижи", разпределени по специалности, по висши училища и по бази за обучение</t>
  </si>
  <si>
    <t>Места за специализанти по клинични специалности за лица с висше немедицинско образование, разпределени по специалности, по висши училища и по бази за обучение</t>
  </si>
  <si>
    <t>Места за специализанти по клинични специалности за лица с професионална квалификация "лекар", разпределени по специалности, по висши училища,  по бази за обучение  и по лечебни заведения по чл. 13, ал. 1 от Наредба № 1 от 2015г.</t>
  </si>
  <si>
    <t xml:space="preserve">Места за специализанти по клинични специалности  за лица с професионална квалификация по медицинска професия от професионално направление "Здравни грижи", разпределени по специалности, по висши училища, по бази за обучение и по лечебни заведения по чл. 13, ал. 1 от Наредба № 1 от 2015г. </t>
  </si>
  <si>
    <t>Болнична хигиена (превенция и иконтрол на инфекциите)</t>
  </si>
  <si>
    <t>Правно регулиране в здравеопазването (за магистри, работещи в системата на здравеопазването)</t>
  </si>
  <si>
    <t>Медицинска биология (за лекари, биолози, молекулярни биолози)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</si>
</sst>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7">
    <xf numFmtId="0" fontId="0" fillId="0" borderId="0" xfId="0"/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/>
    <xf numFmtId="0" fontId="3" fillId="3" borderId="0" xfId="0" applyFont="1" applyFill="1" applyBorder="1" applyProtection="1">
      <protection locked="0"/>
    </xf>
    <xf numFmtId="1" fontId="4" fillId="6" borderId="1" xfId="0" applyNumberFormat="1" applyFont="1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 applyProtection="1">
      <alignment horizontal="right" vertical="center" wrapText="1"/>
      <protection locked="0"/>
    </xf>
    <xf numFmtId="0" fontId="7" fillId="6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Protection="1">
      <protection locked="0"/>
    </xf>
    <xf numFmtId="0" fontId="8" fillId="3" borderId="0" xfId="0" applyFont="1" applyFill="1" applyBorder="1"/>
    <xf numFmtId="0" fontId="8" fillId="3" borderId="0" xfId="0" applyFont="1" applyFill="1"/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NumberFormat="1" applyFont="1" applyFill="1" applyBorder="1" applyAlignment="1" applyProtection="1">
      <alignment horizontal="left" vertical="center" wrapText="1"/>
      <protection locked="0"/>
    </xf>
    <xf numFmtId="1" fontId="4" fillId="4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right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1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Protection="1">
      <protection locked="0"/>
    </xf>
    <xf numFmtId="1" fontId="4" fillId="4" borderId="3" xfId="0" applyNumberFormat="1" applyFont="1" applyFill="1" applyBorder="1" applyAlignment="1" applyProtection="1">
      <alignment horizontal="left" vertical="center" wrapText="1"/>
      <protection locked="0"/>
    </xf>
    <xf numFmtId="0" fontId="4" fillId="4" borderId="3" xfId="0" applyNumberFormat="1" applyFont="1" applyFill="1" applyBorder="1" applyAlignment="1" applyProtection="1">
      <alignment vertical="center" wrapText="1"/>
      <protection locked="0"/>
    </xf>
    <xf numFmtId="0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3" xfId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/>
    <xf numFmtId="0" fontId="0" fillId="0" borderId="0" xfId="0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0" xfId="0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7" fillId="6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5" fillId="7" borderId="6" xfId="0" applyFont="1" applyFill="1" applyBorder="1" applyAlignment="1" applyProtection="1">
      <alignment horizontal="center" vertical="center" wrapText="1" shrinkToFi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NumberFormat="1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" fontId="1" fillId="3" borderId="1" xfId="0" applyNumberFormat="1" applyFont="1" applyFill="1" applyBorder="1" applyAlignment="1" applyProtection="1">
      <alignment horizontal="left" vertical="center" wrapText="1"/>
      <protection locked="0"/>
    </xf>
    <xf numFmtId="1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0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NumberFormat="1" applyFont="1" applyFill="1" applyBorder="1" applyAlignment="1" applyProtection="1">
      <alignment horizontal="left" vertical="center" wrapText="1"/>
      <protection locked="0"/>
    </xf>
    <xf numFmtId="0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1" fontId="5" fillId="4" borderId="1" xfId="0" applyNumberFormat="1" applyFont="1" applyFill="1" applyBorder="1" applyAlignment="1" applyProtection="1">
      <alignment horizontal="left" vertical="center" wrapText="1"/>
      <protection locked="0"/>
    </xf>
    <xf numFmtId="1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Protection="1"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19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 wrapText="1" shrinkToFit="1"/>
    </xf>
    <xf numFmtId="0" fontId="8" fillId="3" borderId="1" xfId="0" applyNumberFormat="1" applyFont="1" applyFill="1" applyBorder="1" applyAlignment="1" applyProtection="1">
      <alignment horizontal="left" vertical="center" wrapText="1"/>
      <protection locked="0"/>
    </xf>
    <xf numFmtId="0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" fillId="3" borderId="3" xfId="0" applyNumberFormat="1" applyFont="1" applyFill="1" applyBorder="1" applyAlignment="1" applyProtection="1">
      <alignment vertical="center" wrapText="1"/>
      <protection locked="0"/>
    </xf>
    <xf numFmtId="0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5" xfId="0" applyNumberFormat="1" applyFont="1" applyFill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5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1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right" vertical="center"/>
      <protection locked="0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 wrapText="1" shrinkToFit="1"/>
    </xf>
    <xf numFmtId="0" fontId="8" fillId="4" borderId="1" xfId="0" applyFont="1" applyFill="1" applyBorder="1"/>
    <xf numFmtId="0" fontId="11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 vertical="center"/>
    </xf>
    <xf numFmtId="0" fontId="1" fillId="0" borderId="11" xfId="1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/>
    <xf numFmtId="0" fontId="4" fillId="4" borderId="6" xfId="1" applyFont="1" applyFill="1" applyBorder="1" applyAlignment="1" applyProtection="1">
      <alignment horizontal="center" vertical="center" wrapText="1"/>
      <protection locked="0"/>
    </xf>
    <xf numFmtId="1" fontId="4" fillId="4" borderId="6" xfId="0" applyNumberFormat="1" applyFont="1" applyFill="1" applyBorder="1" applyAlignment="1" applyProtection="1">
      <alignment horizontal="left" vertical="center" wrapText="1"/>
      <protection locked="0"/>
    </xf>
    <xf numFmtId="0" fontId="4" fillId="4" borderId="6" xfId="0" applyNumberFormat="1" applyFont="1" applyFill="1" applyBorder="1" applyAlignment="1" applyProtection="1">
      <alignment vertical="center" wrapText="1"/>
      <protection locked="0"/>
    </xf>
    <xf numFmtId="0" fontId="5" fillId="4" borderId="10" xfId="0" applyFont="1" applyFill="1" applyBorder="1" applyAlignment="1" applyProtection="1">
      <alignment horizontal="right" vertical="center" wrapText="1"/>
      <protection locked="0"/>
    </xf>
    <xf numFmtId="0" fontId="7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Protection="1">
      <protection locked="0"/>
    </xf>
    <xf numFmtId="0" fontId="1" fillId="0" borderId="9" xfId="1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 shrinkToFit="1"/>
    </xf>
    <xf numFmtId="0" fontId="4" fillId="2" borderId="6" xfId="0" applyFont="1" applyFill="1" applyBorder="1" applyAlignment="1" applyProtection="1">
      <alignment horizontal="center" vertical="center" wrapText="1" shrinkToFit="1"/>
    </xf>
    <xf numFmtId="0" fontId="4" fillId="2" borderId="6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NumberFormat="1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 applyProtection="1">
      <alignment horizontal="left" vertical="top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 applyProtection="1">
      <alignment horizontal="right" vertical="center"/>
      <protection locked="0"/>
    </xf>
    <xf numFmtId="0" fontId="0" fillId="6" borderId="1" xfId="0" applyFill="1" applyBorder="1"/>
    <xf numFmtId="0" fontId="18" fillId="0" borderId="0" xfId="0" applyFont="1" applyAlignment="1">
      <alignment horizontal="right"/>
    </xf>
    <xf numFmtId="0" fontId="8" fillId="0" borderId="0" xfId="0" applyFont="1" applyBorder="1" applyAlignment="1">
      <alignment wrapText="1"/>
    </xf>
    <xf numFmtId="0" fontId="5" fillId="7" borderId="6" xfId="0" applyFont="1" applyFill="1" applyBorder="1" applyAlignment="1" applyProtection="1">
      <alignment horizontal="center" vertical="center" wrapText="1"/>
    </xf>
    <xf numFmtId="0" fontId="5" fillId="7" borderId="7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 wrapText="1"/>
    </xf>
    <xf numFmtId="0" fontId="5" fillId="7" borderId="1" xfId="0" applyFont="1" applyFill="1" applyBorder="1" applyAlignment="1" applyProtection="1">
      <alignment horizontal="center" vertical="center" wrapText="1" shrinkToFit="1"/>
    </xf>
    <xf numFmtId="0" fontId="5" fillId="7" borderId="1" xfId="0" applyFont="1" applyFill="1" applyBorder="1" applyAlignment="1" applyProtection="1">
      <alignment horizontal="center" vertical="center" wrapText="1"/>
    </xf>
    <xf numFmtId="0" fontId="0" fillId="6" borderId="0" xfId="0" applyFill="1"/>
    <xf numFmtId="0" fontId="11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wrapText="1"/>
    </xf>
    <xf numFmtId="0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right" wrapText="1"/>
      <protection locked="0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Border="1" applyAlignment="1"/>
    <xf numFmtId="0" fontId="5" fillId="6" borderId="1" xfId="0" applyFont="1" applyFill="1" applyBorder="1" applyAlignment="1" applyProtection="1">
      <alignment horizontal="center" vertical="center" wrapText="1" shrinkToFi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 shrinkToFit="1"/>
    </xf>
    <xf numFmtId="0" fontId="11" fillId="4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4" fillId="2" borderId="3" xfId="0" applyFont="1" applyFill="1" applyBorder="1" applyAlignment="1" applyProtection="1">
      <alignment horizontal="center" vertical="center" wrapText="1" shrinkToFit="1"/>
    </xf>
    <xf numFmtId="0" fontId="15" fillId="3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5" fillId="3" borderId="0" xfId="0" applyFont="1" applyFill="1" applyBorder="1" applyAlignment="1" applyProtection="1">
      <alignment horizontal="right" vertical="top" wrapText="1"/>
      <protection locked="0"/>
    </xf>
    <xf numFmtId="0" fontId="0" fillId="0" borderId="0" xfId="0" applyAlignment="1">
      <alignment horizontal="right" vertical="top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right" vertical="top"/>
    </xf>
    <xf numFmtId="0" fontId="0" fillId="0" borderId="0" xfId="0" applyBorder="1" applyAlignment="1"/>
    <xf numFmtId="0" fontId="0" fillId="0" borderId="0" xfId="0" applyFill="1" applyBorder="1" applyAlignment="1">
      <alignment horizontal="right" vertical="top"/>
    </xf>
    <xf numFmtId="0" fontId="0" fillId="0" borderId="0" xfId="0" applyAlignme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3" borderId="0" xfId="0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6" fillId="0" borderId="0" xfId="0" applyFont="1" applyAlignment="1">
      <alignment horizontal="right" wrapText="1"/>
    </xf>
    <xf numFmtId="0" fontId="17" fillId="0" borderId="0" xfId="0" applyFont="1" applyAlignment="1">
      <alignment horizontal="right" wrapText="1"/>
    </xf>
    <xf numFmtId="0" fontId="1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3"/>
  <sheetViews>
    <sheetView zoomScaleNormal="100" workbookViewId="0">
      <selection activeCell="A3" sqref="A3:E5"/>
    </sheetView>
  </sheetViews>
  <sheetFormatPr defaultColWidth="11.44140625" defaultRowHeight="13.2" x14ac:dyDescent="0.3"/>
  <cols>
    <col min="1" max="1" width="4.5546875" style="1" customWidth="1"/>
    <col min="2" max="2" width="18.88671875" style="41" customWidth="1"/>
    <col min="3" max="3" width="32.109375" style="42" customWidth="1"/>
    <col min="4" max="4" width="28.44140625" style="16" customWidth="1"/>
    <col min="5" max="5" width="12.109375" style="1" customWidth="1"/>
    <col min="6" max="14" width="11.44140625" style="17"/>
    <col min="15" max="15" width="11.44140625" style="18"/>
    <col min="16" max="16384" width="11.44140625" style="17"/>
  </cols>
  <sheetData>
    <row r="1" spans="1:5" ht="9.6" customHeight="1" x14ac:dyDescent="0.3"/>
    <row r="2" spans="1:5" ht="84" customHeight="1" x14ac:dyDescent="0.3">
      <c r="B2" s="191" t="s">
        <v>277</v>
      </c>
      <c r="C2" s="192"/>
      <c r="D2" s="192"/>
      <c r="E2" s="192"/>
    </row>
    <row r="3" spans="1:5" x14ac:dyDescent="0.3">
      <c r="A3" s="188" t="s">
        <v>287</v>
      </c>
      <c r="B3" s="189"/>
      <c r="C3" s="189"/>
      <c r="D3" s="189"/>
      <c r="E3" s="189"/>
    </row>
    <row r="4" spans="1:5" x14ac:dyDescent="0.3">
      <c r="A4" s="189"/>
      <c r="B4" s="189"/>
      <c r="C4" s="189"/>
      <c r="D4" s="189"/>
      <c r="E4" s="189"/>
    </row>
    <row r="5" spans="1:5" ht="21.75" customHeight="1" x14ac:dyDescent="0.3">
      <c r="A5" s="190"/>
      <c r="B5" s="190"/>
      <c r="C5" s="190"/>
      <c r="D5" s="190"/>
      <c r="E5" s="190"/>
    </row>
    <row r="6" spans="1:5" ht="57.75" customHeight="1" x14ac:dyDescent="0.3">
      <c r="A6" s="103" t="s">
        <v>0</v>
      </c>
      <c r="B6" s="103" t="s">
        <v>74</v>
      </c>
      <c r="C6" s="83" t="s">
        <v>2</v>
      </c>
      <c r="D6" s="83" t="s">
        <v>1</v>
      </c>
      <c r="E6" s="83" t="s">
        <v>73</v>
      </c>
    </row>
    <row r="7" spans="1:5" ht="36" customHeight="1" x14ac:dyDescent="0.3">
      <c r="A7" s="108" t="s">
        <v>75</v>
      </c>
      <c r="B7" s="15" t="s">
        <v>3</v>
      </c>
      <c r="C7" s="64"/>
      <c r="D7" s="21" t="s">
        <v>76</v>
      </c>
      <c r="E7" s="65">
        <f>SUM(E8:E16)</f>
        <v>10</v>
      </c>
    </row>
    <row r="8" spans="1:5" ht="30" customHeight="1" x14ac:dyDescent="0.3">
      <c r="A8" s="66"/>
      <c r="B8" s="67"/>
      <c r="C8" s="72" t="s">
        <v>180</v>
      </c>
      <c r="D8" s="70" t="s">
        <v>4</v>
      </c>
      <c r="E8" s="71">
        <v>1</v>
      </c>
    </row>
    <row r="9" spans="1:5" ht="30" customHeight="1" x14ac:dyDescent="0.3">
      <c r="A9" s="66"/>
      <c r="B9" s="68"/>
      <c r="C9" s="72" t="s">
        <v>82</v>
      </c>
      <c r="D9" s="22" t="s">
        <v>91</v>
      </c>
      <c r="E9" s="13">
        <v>1</v>
      </c>
    </row>
    <row r="10" spans="1:5" ht="33.75" customHeight="1" x14ac:dyDescent="0.3">
      <c r="A10" s="66"/>
      <c r="B10" s="68"/>
      <c r="C10" s="72" t="s">
        <v>82</v>
      </c>
      <c r="D10" s="22" t="s">
        <v>183</v>
      </c>
      <c r="E10" s="13">
        <v>1</v>
      </c>
    </row>
    <row r="11" spans="1:5" ht="33.75" customHeight="1" x14ac:dyDescent="0.3">
      <c r="A11" s="66"/>
      <c r="B11" s="68"/>
      <c r="C11" s="72" t="s">
        <v>251</v>
      </c>
      <c r="D11" s="70" t="s">
        <v>219</v>
      </c>
      <c r="E11" s="13">
        <v>1</v>
      </c>
    </row>
    <row r="12" spans="1:5" ht="24" customHeight="1" x14ac:dyDescent="0.3">
      <c r="A12" s="66"/>
      <c r="B12" s="68"/>
      <c r="C12" s="33" t="s">
        <v>252</v>
      </c>
      <c r="D12" s="70" t="s">
        <v>219</v>
      </c>
      <c r="E12" s="13">
        <v>1</v>
      </c>
    </row>
    <row r="13" spans="1:5" ht="37.5" customHeight="1" x14ac:dyDescent="0.3">
      <c r="A13" s="66"/>
      <c r="B13" s="68"/>
      <c r="C13" s="33" t="s">
        <v>208</v>
      </c>
      <c r="D13" s="70" t="s">
        <v>233</v>
      </c>
      <c r="E13" s="71">
        <v>2</v>
      </c>
    </row>
    <row r="14" spans="1:5" ht="27" customHeight="1" x14ac:dyDescent="0.3">
      <c r="A14" s="66"/>
      <c r="B14" s="68"/>
      <c r="C14" s="33" t="s">
        <v>247</v>
      </c>
      <c r="D14" s="22" t="s">
        <v>218</v>
      </c>
      <c r="E14" s="71">
        <v>1</v>
      </c>
    </row>
    <row r="15" spans="1:5" ht="34.5" customHeight="1" x14ac:dyDescent="0.3">
      <c r="A15" s="66"/>
      <c r="B15" s="68"/>
      <c r="C15" s="72" t="s">
        <v>248</v>
      </c>
      <c r="D15" s="22" t="s">
        <v>218</v>
      </c>
      <c r="E15" s="13">
        <v>1</v>
      </c>
    </row>
    <row r="16" spans="1:5" ht="35.25" customHeight="1" x14ac:dyDescent="0.3">
      <c r="A16" s="66"/>
      <c r="B16" s="68"/>
      <c r="C16" s="33" t="s">
        <v>208</v>
      </c>
      <c r="D16" s="22" t="s">
        <v>181</v>
      </c>
      <c r="E16" s="13">
        <v>1</v>
      </c>
    </row>
    <row r="17" spans="1:5" ht="38.25" customHeight="1" x14ac:dyDescent="0.3">
      <c r="A17" s="73" t="s">
        <v>80</v>
      </c>
      <c r="B17" s="15" t="s">
        <v>10</v>
      </c>
      <c r="C17" s="14"/>
      <c r="D17" s="21" t="s">
        <v>76</v>
      </c>
      <c r="E17" s="54">
        <f>SUM(E18:E33)</f>
        <v>20</v>
      </c>
    </row>
    <row r="18" spans="1:5" ht="28.5" customHeight="1" x14ac:dyDescent="0.3">
      <c r="A18" s="66"/>
      <c r="B18" s="67"/>
      <c r="C18" s="72" t="s">
        <v>83</v>
      </c>
      <c r="D18" s="22" t="s">
        <v>11</v>
      </c>
      <c r="E18" s="66">
        <v>1</v>
      </c>
    </row>
    <row r="19" spans="1:5" ht="30" customHeight="1" x14ac:dyDescent="0.3">
      <c r="A19" s="66"/>
      <c r="B19" s="68"/>
      <c r="C19" s="72" t="s">
        <v>182</v>
      </c>
      <c r="D19" s="70" t="s">
        <v>4</v>
      </c>
      <c r="E19" s="71">
        <v>1</v>
      </c>
    </row>
    <row r="20" spans="1:5" ht="24" customHeight="1" x14ac:dyDescent="0.3">
      <c r="A20" s="66"/>
      <c r="B20" s="68"/>
      <c r="C20" s="33" t="s">
        <v>87</v>
      </c>
      <c r="D20" s="70" t="s">
        <v>8</v>
      </c>
      <c r="E20" s="71">
        <v>1</v>
      </c>
    </row>
    <row r="21" spans="1:5" ht="27" customHeight="1" x14ac:dyDescent="0.3">
      <c r="A21" s="66"/>
      <c r="B21" s="68"/>
      <c r="C21" s="72" t="s">
        <v>67</v>
      </c>
      <c r="D21" s="22" t="s">
        <v>91</v>
      </c>
      <c r="E21" s="13">
        <v>1</v>
      </c>
    </row>
    <row r="22" spans="1:5" ht="31.5" customHeight="1" x14ac:dyDescent="0.3">
      <c r="A22" s="66"/>
      <c r="B22" s="68"/>
      <c r="C22" s="72" t="s">
        <v>84</v>
      </c>
      <c r="D22" s="22" t="s">
        <v>183</v>
      </c>
      <c r="E22" s="13">
        <v>1</v>
      </c>
    </row>
    <row r="23" spans="1:5" ht="25.5" customHeight="1" x14ac:dyDescent="0.3">
      <c r="A23" s="66"/>
      <c r="B23" s="68"/>
      <c r="C23" s="72" t="s">
        <v>12</v>
      </c>
      <c r="D23" s="70" t="s">
        <v>93</v>
      </c>
      <c r="E23" s="71">
        <v>1</v>
      </c>
    </row>
    <row r="24" spans="1:5" ht="25.5" customHeight="1" x14ac:dyDescent="0.3">
      <c r="A24" s="66"/>
      <c r="B24" s="68"/>
      <c r="C24" s="72" t="s">
        <v>253</v>
      </c>
      <c r="D24" s="70" t="s">
        <v>219</v>
      </c>
      <c r="E24" s="71">
        <v>2</v>
      </c>
    </row>
    <row r="25" spans="1:5" ht="25.5" customHeight="1" x14ac:dyDescent="0.3">
      <c r="A25" s="66"/>
      <c r="B25" s="68"/>
      <c r="C25" s="72" t="s">
        <v>172</v>
      </c>
      <c r="D25" s="70" t="s">
        <v>219</v>
      </c>
      <c r="E25" s="71">
        <v>1</v>
      </c>
    </row>
    <row r="26" spans="1:5" ht="25.5" customHeight="1" x14ac:dyDescent="0.3">
      <c r="A26" s="66"/>
      <c r="B26" s="68"/>
      <c r="C26" s="72" t="s">
        <v>254</v>
      </c>
      <c r="D26" s="70" t="s">
        <v>219</v>
      </c>
      <c r="E26" s="71">
        <v>1</v>
      </c>
    </row>
    <row r="27" spans="1:5" ht="35.25" customHeight="1" x14ac:dyDescent="0.3">
      <c r="A27" s="66"/>
      <c r="B27" s="69"/>
      <c r="C27" s="33" t="s">
        <v>208</v>
      </c>
      <c r="D27" s="70" t="s">
        <v>219</v>
      </c>
      <c r="E27" s="13">
        <v>1</v>
      </c>
    </row>
    <row r="28" spans="1:5" ht="33" customHeight="1" x14ac:dyDescent="0.3">
      <c r="A28" s="66"/>
      <c r="B28" s="68"/>
      <c r="C28" s="33" t="s">
        <v>208</v>
      </c>
      <c r="D28" s="70" t="s">
        <v>233</v>
      </c>
      <c r="E28" s="71">
        <v>2</v>
      </c>
    </row>
    <row r="29" spans="1:5" ht="30.75" customHeight="1" x14ac:dyDescent="0.3">
      <c r="A29" s="66"/>
      <c r="B29" s="68"/>
      <c r="C29" s="33" t="s">
        <v>208</v>
      </c>
      <c r="D29" s="70" t="s">
        <v>5</v>
      </c>
      <c r="E29" s="71">
        <v>3</v>
      </c>
    </row>
    <row r="30" spans="1:5" ht="32.25" customHeight="1" x14ac:dyDescent="0.3">
      <c r="A30" s="66"/>
      <c r="B30" s="68"/>
      <c r="C30" s="33" t="s">
        <v>208</v>
      </c>
      <c r="D30" s="22" t="s">
        <v>181</v>
      </c>
      <c r="E30" s="13">
        <v>1</v>
      </c>
    </row>
    <row r="31" spans="1:5" ht="32.25" customHeight="1" x14ac:dyDescent="0.3">
      <c r="A31" s="66"/>
      <c r="B31" s="68"/>
      <c r="C31" s="33" t="s">
        <v>249</v>
      </c>
      <c r="D31" s="22" t="s">
        <v>92</v>
      </c>
      <c r="E31" s="13">
        <v>1</v>
      </c>
    </row>
    <row r="32" spans="1:5" ht="32.25" customHeight="1" x14ac:dyDescent="0.3">
      <c r="A32" s="66"/>
      <c r="B32" s="68"/>
      <c r="C32" s="33" t="s">
        <v>12</v>
      </c>
      <c r="D32" s="22" t="s">
        <v>92</v>
      </c>
      <c r="E32" s="13">
        <v>1</v>
      </c>
    </row>
    <row r="33" spans="1:5" ht="27" customHeight="1" x14ac:dyDescent="0.3">
      <c r="A33" s="66"/>
      <c r="B33" s="68"/>
      <c r="C33" s="72" t="s">
        <v>250</v>
      </c>
      <c r="D33" s="22" t="s">
        <v>92</v>
      </c>
      <c r="E33" s="13">
        <v>1</v>
      </c>
    </row>
    <row r="34" spans="1:5" ht="30" customHeight="1" x14ac:dyDescent="0.3">
      <c r="A34" s="73" t="s">
        <v>79</v>
      </c>
      <c r="B34" s="4" t="s">
        <v>13</v>
      </c>
      <c r="C34" s="74"/>
      <c r="D34" s="5" t="s">
        <v>76</v>
      </c>
      <c r="E34" s="6">
        <f>SUM(E35:E40)</f>
        <v>6</v>
      </c>
    </row>
    <row r="35" spans="1:5" ht="32.25" customHeight="1" x14ac:dyDescent="0.3">
      <c r="A35" s="66"/>
      <c r="B35" s="67"/>
      <c r="C35" s="72" t="s">
        <v>12</v>
      </c>
      <c r="D35" s="70" t="s">
        <v>93</v>
      </c>
      <c r="E35" s="71">
        <v>1</v>
      </c>
    </row>
    <row r="36" spans="1:5" ht="32.25" customHeight="1" x14ac:dyDescent="0.3">
      <c r="A36" s="66"/>
      <c r="B36" s="67"/>
      <c r="C36" s="33" t="s">
        <v>255</v>
      </c>
      <c r="D36" s="70" t="s">
        <v>219</v>
      </c>
      <c r="E36" s="71">
        <v>1</v>
      </c>
    </row>
    <row r="37" spans="1:5" ht="34.5" customHeight="1" x14ac:dyDescent="0.3">
      <c r="A37" s="66"/>
      <c r="B37" s="68"/>
      <c r="C37" s="33" t="s">
        <v>256</v>
      </c>
      <c r="D37" s="70" t="s">
        <v>219</v>
      </c>
      <c r="E37" s="71">
        <v>1</v>
      </c>
    </row>
    <row r="38" spans="1:5" ht="34.5" customHeight="1" x14ac:dyDescent="0.3">
      <c r="A38" s="66"/>
      <c r="B38" s="68"/>
      <c r="C38" s="33" t="s">
        <v>67</v>
      </c>
      <c r="D38" s="22" t="s">
        <v>218</v>
      </c>
      <c r="E38" s="71">
        <v>1</v>
      </c>
    </row>
    <row r="39" spans="1:5" ht="39" customHeight="1" x14ac:dyDescent="0.3">
      <c r="A39" s="66"/>
      <c r="B39" s="68"/>
      <c r="C39" s="72" t="s">
        <v>208</v>
      </c>
      <c r="D39" s="22" t="s">
        <v>218</v>
      </c>
      <c r="E39" s="13">
        <v>1</v>
      </c>
    </row>
    <row r="40" spans="1:5" ht="35.25" customHeight="1" x14ac:dyDescent="0.3">
      <c r="A40" s="66"/>
      <c r="B40" s="68"/>
      <c r="C40" s="72" t="s">
        <v>208</v>
      </c>
      <c r="D40" s="22" t="s">
        <v>92</v>
      </c>
      <c r="E40" s="13">
        <v>1</v>
      </c>
    </row>
    <row r="41" spans="1:5" ht="37.5" customHeight="1" x14ac:dyDescent="0.3">
      <c r="A41" s="73" t="s">
        <v>77</v>
      </c>
      <c r="B41" s="4" t="s">
        <v>14</v>
      </c>
      <c r="C41" s="74"/>
      <c r="D41" s="5" t="s">
        <v>76</v>
      </c>
      <c r="E41" s="6">
        <f>SUM(E42:E48)</f>
        <v>8</v>
      </c>
    </row>
    <row r="42" spans="1:5" ht="30" customHeight="1" x14ac:dyDescent="0.3">
      <c r="A42" s="66"/>
      <c r="B42" s="67"/>
      <c r="C42" s="72" t="s">
        <v>89</v>
      </c>
      <c r="D42" s="22" t="s">
        <v>11</v>
      </c>
      <c r="E42" s="66">
        <v>1</v>
      </c>
    </row>
    <row r="43" spans="1:5" ht="30" customHeight="1" x14ac:dyDescent="0.3">
      <c r="A43" s="66"/>
      <c r="B43" s="68"/>
      <c r="C43" s="72" t="s">
        <v>89</v>
      </c>
      <c r="D43" s="70" t="s">
        <v>259</v>
      </c>
      <c r="E43" s="71">
        <v>1</v>
      </c>
    </row>
    <row r="44" spans="1:5" ht="24.75" customHeight="1" x14ac:dyDescent="0.3">
      <c r="A44" s="66"/>
      <c r="B44" s="68"/>
      <c r="C44" s="72" t="s">
        <v>12</v>
      </c>
      <c r="D44" s="70" t="s">
        <v>93</v>
      </c>
      <c r="E44" s="71">
        <v>1</v>
      </c>
    </row>
    <row r="45" spans="1:5" ht="26.25" customHeight="1" x14ac:dyDescent="0.3">
      <c r="A45" s="66"/>
      <c r="B45" s="68"/>
      <c r="C45" s="72" t="s">
        <v>257</v>
      </c>
      <c r="D45" s="70" t="s">
        <v>219</v>
      </c>
      <c r="E45" s="71">
        <v>1</v>
      </c>
    </row>
    <row r="46" spans="1:5" ht="27" customHeight="1" x14ac:dyDescent="0.3">
      <c r="A46" s="66"/>
      <c r="B46" s="68"/>
      <c r="C46" s="33" t="s">
        <v>258</v>
      </c>
      <c r="D46" s="70" t="s">
        <v>219</v>
      </c>
      <c r="E46" s="71">
        <v>1</v>
      </c>
    </row>
    <row r="47" spans="1:5" ht="32.25" customHeight="1" x14ac:dyDescent="0.3">
      <c r="A47" s="66"/>
      <c r="B47" s="68"/>
      <c r="C47" s="33" t="s">
        <v>208</v>
      </c>
      <c r="D47" s="70" t="s">
        <v>233</v>
      </c>
      <c r="E47" s="71">
        <v>2</v>
      </c>
    </row>
    <row r="48" spans="1:5" ht="32.25" customHeight="1" x14ac:dyDescent="0.3">
      <c r="A48" s="66"/>
      <c r="B48" s="68"/>
      <c r="C48" s="72" t="s">
        <v>208</v>
      </c>
      <c r="D48" s="22" t="s">
        <v>181</v>
      </c>
      <c r="E48" s="13">
        <v>1</v>
      </c>
    </row>
    <row r="49" spans="1:5" ht="42" customHeight="1" x14ac:dyDescent="0.3">
      <c r="A49" s="73" t="s">
        <v>78</v>
      </c>
      <c r="B49" s="4" t="s">
        <v>15</v>
      </c>
      <c r="C49" s="43"/>
      <c r="D49" s="5" t="s">
        <v>76</v>
      </c>
      <c r="E49" s="6">
        <v>1</v>
      </c>
    </row>
    <row r="50" spans="1:5" ht="27" customHeight="1" x14ac:dyDescent="0.3">
      <c r="A50" s="66"/>
      <c r="B50" s="67"/>
      <c r="C50" s="72" t="s">
        <v>12</v>
      </c>
      <c r="D50" s="22" t="s">
        <v>16</v>
      </c>
      <c r="E50" s="13">
        <v>1</v>
      </c>
    </row>
    <row r="51" spans="1:5" ht="39" customHeight="1" x14ac:dyDescent="0.3">
      <c r="A51" s="73" t="s">
        <v>94</v>
      </c>
      <c r="B51" s="4" t="s">
        <v>17</v>
      </c>
      <c r="C51" s="43"/>
      <c r="D51" s="5" t="s">
        <v>76</v>
      </c>
      <c r="E51" s="6">
        <f>SUM(E52:E52)</f>
        <v>1</v>
      </c>
    </row>
    <row r="52" spans="1:5" ht="43.5" customHeight="1" x14ac:dyDescent="0.3">
      <c r="A52" s="66"/>
      <c r="B52" s="158"/>
      <c r="C52" s="72" t="s">
        <v>184</v>
      </c>
      <c r="D52" s="70" t="s">
        <v>4</v>
      </c>
      <c r="E52" s="71">
        <v>1</v>
      </c>
    </row>
    <row r="53" spans="1:5" ht="28.5" customHeight="1" x14ac:dyDescent="0.3">
      <c r="A53" s="73" t="s">
        <v>95</v>
      </c>
      <c r="B53" s="4" t="s">
        <v>18</v>
      </c>
      <c r="C53" s="75"/>
      <c r="D53" s="5" t="s">
        <v>76</v>
      </c>
      <c r="E53" s="6">
        <f>SUM(E54:E58)</f>
        <v>6</v>
      </c>
    </row>
    <row r="54" spans="1:5" ht="31.5" customHeight="1" x14ac:dyDescent="0.3">
      <c r="A54" s="66"/>
      <c r="B54" s="158"/>
      <c r="C54" s="72" t="s">
        <v>89</v>
      </c>
      <c r="D54" s="70" t="s">
        <v>4</v>
      </c>
      <c r="E54" s="71">
        <v>1</v>
      </c>
    </row>
    <row r="55" spans="1:5" ht="31.5" customHeight="1" x14ac:dyDescent="0.3">
      <c r="A55" s="66"/>
      <c r="B55" s="158"/>
      <c r="C55" s="72" t="s">
        <v>260</v>
      </c>
      <c r="D55" s="70" t="s">
        <v>219</v>
      </c>
      <c r="E55" s="71">
        <v>1</v>
      </c>
    </row>
    <row r="56" spans="1:5" ht="35.25" customHeight="1" x14ac:dyDescent="0.3">
      <c r="A56" s="66"/>
      <c r="B56" s="159"/>
      <c r="C56" s="33" t="s">
        <v>261</v>
      </c>
      <c r="D56" s="70" t="s">
        <v>219</v>
      </c>
      <c r="E56" s="71">
        <v>1</v>
      </c>
    </row>
    <row r="57" spans="1:5" ht="31.5" customHeight="1" x14ac:dyDescent="0.3">
      <c r="A57" s="66"/>
      <c r="B57" s="159"/>
      <c r="C57" s="33" t="s">
        <v>208</v>
      </c>
      <c r="D57" s="70" t="s">
        <v>233</v>
      </c>
      <c r="E57" s="13">
        <v>2</v>
      </c>
    </row>
    <row r="58" spans="1:5" ht="21.75" customHeight="1" x14ac:dyDescent="0.3">
      <c r="A58" s="66"/>
      <c r="B58" s="159"/>
      <c r="C58" s="33" t="s">
        <v>88</v>
      </c>
      <c r="D58" s="70" t="s">
        <v>19</v>
      </c>
      <c r="E58" s="71">
        <v>1</v>
      </c>
    </row>
    <row r="59" spans="1:5" ht="24" customHeight="1" x14ac:dyDescent="0.3">
      <c r="A59" s="73" t="s">
        <v>96</v>
      </c>
      <c r="B59" s="4" t="s">
        <v>20</v>
      </c>
      <c r="C59" s="76"/>
      <c r="D59" s="5" t="s">
        <v>76</v>
      </c>
      <c r="E59" s="77">
        <f>SUM(E60:E63)</f>
        <v>5</v>
      </c>
    </row>
    <row r="60" spans="1:5" ht="30.75" customHeight="1" x14ac:dyDescent="0.3">
      <c r="A60" s="66"/>
      <c r="B60" s="67"/>
      <c r="C60" s="72" t="s">
        <v>185</v>
      </c>
      <c r="D60" s="70" t="s">
        <v>4</v>
      </c>
      <c r="E60" s="71">
        <v>1</v>
      </c>
    </row>
    <row r="61" spans="1:5" ht="17.25" customHeight="1" x14ac:dyDescent="0.3">
      <c r="A61" s="66"/>
      <c r="B61" s="68"/>
      <c r="C61" s="33" t="s">
        <v>12</v>
      </c>
      <c r="D61" s="70" t="s">
        <v>220</v>
      </c>
      <c r="E61" s="71">
        <v>1</v>
      </c>
    </row>
    <row r="62" spans="1:5" ht="33" customHeight="1" x14ac:dyDescent="0.3">
      <c r="A62" s="66"/>
      <c r="B62" s="68"/>
      <c r="C62" s="72" t="s">
        <v>208</v>
      </c>
      <c r="D62" s="70" t="s">
        <v>233</v>
      </c>
      <c r="E62" s="13">
        <v>2</v>
      </c>
    </row>
    <row r="63" spans="1:5" ht="24" customHeight="1" x14ac:dyDescent="0.3">
      <c r="A63" s="66"/>
      <c r="B63" s="68"/>
      <c r="C63" s="72" t="s">
        <v>88</v>
      </c>
      <c r="D63" s="22" t="s">
        <v>221</v>
      </c>
      <c r="E63" s="13">
        <v>1</v>
      </c>
    </row>
    <row r="64" spans="1:5" ht="30" customHeight="1" x14ac:dyDescent="0.3">
      <c r="A64" s="53" t="s">
        <v>97</v>
      </c>
      <c r="B64" s="15" t="s">
        <v>21</v>
      </c>
      <c r="C64" s="78"/>
      <c r="D64" s="21" t="s">
        <v>76</v>
      </c>
      <c r="E64" s="54">
        <f>SUM(E65:E66)</f>
        <v>2</v>
      </c>
    </row>
    <row r="65" spans="1:5" ht="28.5" customHeight="1" x14ac:dyDescent="0.3">
      <c r="A65" s="66"/>
      <c r="B65" s="67"/>
      <c r="C65" s="154" t="s">
        <v>12</v>
      </c>
      <c r="D65" s="156" t="s">
        <v>16</v>
      </c>
      <c r="E65" s="157">
        <v>1</v>
      </c>
    </row>
    <row r="66" spans="1:5" ht="27.75" customHeight="1" x14ac:dyDescent="0.3">
      <c r="A66" s="66"/>
      <c r="B66" s="68"/>
      <c r="C66" s="148" t="s">
        <v>208</v>
      </c>
      <c r="D66" s="70" t="s">
        <v>232</v>
      </c>
      <c r="E66" s="155">
        <v>1</v>
      </c>
    </row>
    <row r="67" spans="1:5" ht="30" customHeight="1" x14ac:dyDescent="0.3">
      <c r="A67" s="53" t="s">
        <v>144</v>
      </c>
      <c r="B67" s="15" t="s">
        <v>22</v>
      </c>
      <c r="C67" s="59"/>
      <c r="D67" s="21" t="s">
        <v>76</v>
      </c>
      <c r="E67" s="79">
        <f>SUM(E68:E72)</f>
        <v>6</v>
      </c>
    </row>
    <row r="68" spans="1:5" ht="34.5" customHeight="1" x14ac:dyDescent="0.3">
      <c r="A68" s="66"/>
      <c r="B68" s="67"/>
      <c r="C68" s="72" t="s">
        <v>89</v>
      </c>
      <c r="D68" s="22" t="s">
        <v>11</v>
      </c>
      <c r="E68" s="66">
        <v>1</v>
      </c>
    </row>
    <row r="69" spans="1:5" ht="32.25" customHeight="1" x14ac:dyDescent="0.3">
      <c r="A69" s="66"/>
      <c r="B69" s="68"/>
      <c r="C69" s="72" t="s">
        <v>186</v>
      </c>
      <c r="D69" s="70" t="s">
        <v>4</v>
      </c>
      <c r="E69" s="71">
        <v>1</v>
      </c>
    </row>
    <row r="70" spans="1:5" ht="32.25" customHeight="1" x14ac:dyDescent="0.3">
      <c r="A70" s="66"/>
      <c r="B70" s="68"/>
      <c r="C70" s="33" t="s">
        <v>12</v>
      </c>
      <c r="D70" s="70" t="s">
        <v>23</v>
      </c>
      <c r="E70" s="71">
        <v>2</v>
      </c>
    </row>
    <row r="71" spans="1:5" ht="49.5" customHeight="1" x14ac:dyDescent="0.3">
      <c r="A71" s="66"/>
      <c r="B71" s="68"/>
      <c r="C71" s="72" t="s">
        <v>245</v>
      </c>
      <c r="D71" s="22" t="s">
        <v>5</v>
      </c>
      <c r="E71" s="13">
        <v>1</v>
      </c>
    </row>
    <row r="72" spans="1:5" ht="38.25" customHeight="1" x14ac:dyDescent="0.3">
      <c r="A72" s="66"/>
      <c r="B72" s="68"/>
      <c r="C72" s="72" t="s">
        <v>208</v>
      </c>
      <c r="D72" s="22" t="s">
        <v>181</v>
      </c>
      <c r="E72" s="13">
        <v>1</v>
      </c>
    </row>
    <row r="73" spans="1:5" ht="34.5" customHeight="1" x14ac:dyDescent="0.3">
      <c r="A73" s="53" t="s">
        <v>147</v>
      </c>
      <c r="B73" s="15" t="s">
        <v>24</v>
      </c>
      <c r="C73" s="78"/>
      <c r="D73" s="21" t="s">
        <v>76</v>
      </c>
      <c r="E73" s="54">
        <f>SUM(E74:E76)</f>
        <v>3</v>
      </c>
    </row>
    <row r="74" spans="1:5" ht="27" customHeight="1" x14ac:dyDescent="0.3">
      <c r="A74" s="66"/>
      <c r="B74" s="68"/>
      <c r="C74" s="33" t="s">
        <v>187</v>
      </c>
      <c r="D74" s="70" t="s">
        <v>219</v>
      </c>
      <c r="E74" s="13">
        <v>1</v>
      </c>
    </row>
    <row r="75" spans="1:5" ht="34.5" customHeight="1" x14ac:dyDescent="0.3">
      <c r="A75" s="66"/>
      <c r="B75" s="68"/>
      <c r="C75" s="72" t="s">
        <v>86</v>
      </c>
      <c r="D75" s="70" t="s">
        <v>222</v>
      </c>
      <c r="E75" s="71">
        <v>1</v>
      </c>
    </row>
    <row r="76" spans="1:5" ht="31.5" customHeight="1" x14ac:dyDescent="0.3">
      <c r="A76" s="66"/>
      <c r="B76" s="68"/>
      <c r="C76" s="72" t="s">
        <v>208</v>
      </c>
      <c r="D76" s="22" t="s">
        <v>5</v>
      </c>
      <c r="E76" s="13">
        <v>1</v>
      </c>
    </row>
    <row r="77" spans="1:5" ht="47.25" customHeight="1" x14ac:dyDescent="0.3">
      <c r="A77" s="53" t="s">
        <v>148</v>
      </c>
      <c r="B77" s="15" t="s">
        <v>28</v>
      </c>
      <c r="C77" s="78"/>
      <c r="D77" s="21" t="s">
        <v>76</v>
      </c>
      <c r="E77" s="54">
        <f>SUM(E78:E79)</f>
        <v>2</v>
      </c>
    </row>
    <row r="78" spans="1:5" ht="36.75" customHeight="1" x14ac:dyDescent="0.3">
      <c r="A78" s="66"/>
      <c r="B78" s="67"/>
      <c r="C78" s="72" t="s">
        <v>188</v>
      </c>
      <c r="D78" s="70" t="s">
        <v>4</v>
      </c>
      <c r="E78" s="71">
        <v>1</v>
      </c>
    </row>
    <row r="79" spans="1:5" ht="32.25" customHeight="1" x14ac:dyDescent="0.3">
      <c r="A79" s="66"/>
      <c r="B79" s="68"/>
      <c r="C79" s="33" t="s">
        <v>189</v>
      </c>
      <c r="D79" s="70" t="s">
        <v>219</v>
      </c>
      <c r="E79" s="13">
        <v>1</v>
      </c>
    </row>
    <row r="80" spans="1:5" ht="48.75" customHeight="1" x14ac:dyDescent="0.3">
      <c r="A80" s="53" t="s">
        <v>149</v>
      </c>
      <c r="B80" s="15" t="s">
        <v>29</v>
      </c>
      <c r="C80" s="59"/>
      <c r="D80" s="21" t="s">
        <v>76</v>
      </c>
      <c r="E80" s="54">
        <v>1</v>
      </c>
    </row>
    <row r="81" spans="1:5" ht="35.25" customHeight="1" x14ac:dyDescent="0.3">
      <c r="A81" s="66"/>
      <c r="B81" s="158"/>
      <c r="C81" s="72" t="s">
        <v>88</v>
      </c>
      <c r="D81" s="22" t="s">
        <v>221</v>
      </c>
      <c r="E81" s="13">
        <v>1</v>
      </c>
    </row>
    <row r="82" spans="1:5" ht="53.25" customHeight="1" x14ac:dyDescent="0.3">
      <c r="A82" s="53" t="s">
        <v>150</v>
      </c>
      <c r="B82" s="15" t="s">
        <v>30</v>
      </c>
      <c r="C82" s="14"/>
      <c r="D82" s="21" t="s">
        <v>76</v>
      </c>
      <c r="E82" s="54">
        <v>1</v>
      </c>
    </row>
    <row r="83" spans="1:5" ht="43.5" customHeight="1" x14ac:dyDescent="0.3">
      <c r="A83" s="66"/>
      <c r="B83" s="67"/>
      <c r="C83" s="72" t="s">
        <v>208</v>
      </c>
      <c r="D83" s="70" t="s">
        <v>233</v>
      </c>
      <c r="E83" s="13">
        <v>1</v>
      </c>
    </row>
    <row r="84" spans="1:5" ht="39" customHeight="1" x14ac:dyDescent="0.3">
      <c r="A84" s="53" t="s">
        <v>151</v>
      </c>
      <c r="B84" s="15" t="s">
        <v>31</v>
      </c>
      <c r="C84" s="14"/>
      <c r="D84" s="21" t="s">
        <v>76</v>
      </c>
      <c r="E84" s="54">
        <f>SUM(E85+E86+E87)</f>
        <v>4</v>
      </c>
    </row>
    <row r="85" spans="1:5" ht="28.5" customHeight="1" x14ac:dyDescent="0.3">
      <c r="A85" s="66"/>
      <c r="B85" s="67"/>
      <c r="C85" s="72" t="s">
        <v>89</v>
      </c>
      <c r="D85" s="22" t="s">
        <v>11</v>
      </c>
      <c r="E85" s="66">
        <v>2</v>
      </c>
    </row>
    <row r="86" spans="1:5" ht="31.5" customHeight="1" x14ac:dyDescent="0.3">
      <c r="A86" s="66"/>
      <c r="B86" s="68"/>
      <c r="C86" s="33" t="s">
        <v>88</v>
      </c>
      <c r="D86" s="70" t="s">
        <v>8</v>
      </c>
      <c r="E86" s="71">
        <v>1</v>
      </c>
    </row>
    <row r="87" spans="1:5" ht="33.75" customHeight="1" x14ac:dyDescent="0.3">
      <c r="A87" s="66"/>
      <c r="B87" s="68"/>
      <c r="C87" s="72" t="s">
        <v>86</v>
      </c>
      <c r="D87" s="22" t="s">
        <v>238</v>
      </c>
      <c r="E87" s="13">
        <v>1</v>
      </c>
    </row>
    <row r="88" spans="1:5" ht="51" customHeight="1" x14ac:dyDescent="0.3">
      <c r="A88" s="53" t="s">
        <v>152</v>
      </c>
      <c r="B88" s="15" t="s">
        <v>32</v>
      </c>
      <c r="C88" s="78"/>
      <c r="D88" s="21" t="s">
        <v>76</v>
      </c>
      <c r="E88" s="54">
        <f>SUM(E89:E91)</f>
        <v>3</v>
      </c>
    </row>
    <row r="89" spans="1:5" ht="35.25" customHeight="1" x14ac:dyDescent="0.3">
      <c r="A89" s="66"/>
      <c r="B89" s="67"/>
      <c r="C89" s="72" t="s">
        <v>89</v>
      </c>
      <c r="D89" s="70" t="s">
        <v>4</v>
      </c>
      <c r="E89" s="71">
        <v>1</v>
      </c>
    </row>
    <row r="90" spans="1:5" ht="26.25" customHeight="1" x14ac:dyDescent="0.3">
      <c r="A90" s="66"/>
      <c r="B90" s="68"/>
      <c r="C90" s="33" t="s">
        <v>190</v>
      </c>
      <c r="D90" s="70" t="s">
        <v>219</v>
      </c>
      <c r="E90" s="13">
        <v>1</v>
      </c>
    </row>
    <row r="91" spans="1:5" ht="33.75" customHeight="1" x14ac:dyDescent="0.3">
      <c r="A91" s="66"/>
      <c r="B91" s="68"/>
      <c r="C91" s="72" t="s">
        <v>208</v>
      </c>
      <c r="D91" s="70" t="s">
        <v>233</v>
      </c>
      <c r="E91" s="13">
        <v>1</v>
      </c>
    </row>
    <row r="92" spans="1:5" ht="24.75" customHeight="1" x14ac:dyDescent="0.3">
      <c r="A92" s="53" t="s">
        <v>153</v>
      </c>
      <c r="B92" s="15" t="s">
        <v>33</v>
      </c>
      <c r="C92" s="14"/>
      <c r="D92" s="21" t="s">
        <v>76</v>
      </c>
      <c r="E92" s="54">
        <f>SUM(E93:E97)</f>
        <v>6</v>
      </c>
    </row>
    <row r="93" spans="1:5" ht="39.75" customHeight="1" x14ac:dyDescent="0.3">
      <c r="A93" s="66"/>
      <c r="B93" s="67"/>
      <c r="C93" s="72" t="s">
        <v>191</v>
      </c>
      <c r="D93" s="70" t="s">
        <v>4</v>
      </c>
      <c r="E93" s="71">
        <v>1</v>
      </c>
    </row>
    <row r="94" spans="1:5" ht="24" customHeight="1" x14ac:dyDescent="0.3">
      <c r="A94" s="66"/>
      <c r="B94" s="68"/>
      <c r="C94" s="33" t="s">
        <v>81</v>
      </c>
      <c r="D94" s="70" t="s">
        <v>8</v>
      </c>
      <c r="E94" s="13">
        <v>1</v>
      </c>
    </row>
    <row r="95" spans="1:5" ht="24" customHeight="1" x14ac:dyDescent="0.3">
      <c r="A95" s="66"/>
      <c r="B95" s="68"/>
      <c r="C95" s="33" t="s">
        <v>81</v>
      </c>
      <c r="D95" s="70" t="s">
        <v>219</v>
      </c>
      <c r="E95" s="13">
        <v>1</v>
      </c>
    </row>
    <row r="96" spans="1:5" ht="36" customHeight="1" x14ac:dyDescent="0.3">
      <c r="A96" s="66"/>
      <c r="B96" s="68"/>
      <c r="C96" s="33" t="s">
        <v>262</v>
      </c>
      <c r="D96" s="70" t="s">
        <v>219</v>
      </c>
      <c r="E96" s="13">
        <v>1</v>
      </c>
    </row>
    <row r="97" spans="1:5" ht="37.5" customHeight="1" x14ac:dyDescent="0.3">
      <c r="A97" s="66"/>
      <c r="B97" s="68"/>
      <c r="C97" s="72" t="s">
        <v>208</v>
      </c>
      <c r="D97" s="70" t="s">
        <v>233</v>
      </c>
      <c r="E97" s="13">
        <v>2</v>
      </c>
    </row>
    <row r="98" spans="1:5" ht="37.5" customHeight="1" x14ac:dyDescent="0.3">
      <c r="A98" s="53" t="s">
        <v>154</v>
      </c>
      <c r="B98" s="15" t="s">
        <v>34</v>
      </c>
      <c r="C98" s="78"/>
      <c r="D98" s="21" t="s">
        <v>76</v>
      </c>
      <c r="E98" s="54">
        <f>SUM(E99:E111)</f>
        <v>14</v>
      </c>
    </row>
    <row r="99" spans="1:5" ht="24" customHeight="1" x14ac:dyDescent="0.3">
      <c r="A99" s="66"/>
      <c r="B99" s="67"/>
      <c r="C99" s="33" t="s">
        <v>81</v>
      </c>
      <c r="D99" s="70" t="s">
        <v>8</v>
      </c>
      <c r="E99" s="71">
        <v>1</v>
      </c>
    </row>
    <row r="100" spans="1:5" ht="30.75" customHeight="1" x14ac:dyDescent="0.3">
      <c r="A100" s="66"/>
      <c r="B100" s="68"/>
      <c r="C100" s="72" t="s">
        <v>86</v>
      </c>
      <c r="D100" s="22" t="s">
        <v>91</v>
      </c>
      <c r="E100" s="13">
        <v>1</v>
      </c>
    </row>
    <row r="101" spans="1:5" ht="32.25" customHeight="1" x14ac:dyDescent="0.3">
      <c r="A101" s="66"/>
      <c r="B101" s="68"/>
      <c r="C101" s="72" t="s">
        <v>12</v>
      </c>
      <c r="D101" s="70" t="s">
        <v>93</v>
      </c>
      <c r="E101" s="13">
        <v>1</v>
      </c>
    </row>
    <row r="102" spans="1:5" ht="28.5" customHeight="1" x14ac:dyDescent="0.3">
      <c r="A102" s="66"/>
      <c r="B102" s="68"/>
      <c r="C102" s="33" t="s">
        <v>81</v>
      </c>
      <c r="D102" s="70" t="s">
        <v>223</v>
      </c>
      <c r="E102" s="13">
        <v>1</v>
      </c>
    </row>
    <row r="103" spans="1:5" ht="28.5" customHeight="1" x14ac:dyDescent="0.3">
      <c r="A103" s="66"/>
      <c r="B103" s="68"/>
      <c r="C103" s="33" t="s">
        <v>257</v>
      </c>
      <c r="D103" s="70" t="s">
        <v>219</v>
      </c>
      <c r="E103" s="13">
        <v>1</v>
      </c>
    </row>
    <row r="104" spans="1:5" ht="36.75" customHeight="1" x14ac:dyDescent="0.3">
      <c r="A104" s="66"/>
      <c r="B104" s="68"/>
      <c r="C104" s="33" t="s">
        <v>261</v>
      </c>
      <c r="D104" s="70" t="s">
        <v>219</v>
      </c>
      <c r="E104" s="13">
        <v>1</v>
      </c>
    </row>
    <row r="105" spans="1:5" ht="35.25" customHeight="1" x14ac:dyDescent="0.3">
      <c r="A105" s="66"/>
      <c r="B105" s="68"/>
      <c r="C105" s="72" t="s">
        <v>208</v>
      </c>
      <c r="D105" s="70" t="s">
        <v>233</v>
      </c>
      <c r="E105" s="13">
        <v>2</v>
      </c>
    </row>
    <row r="106" spans="1:5" ht="35.25" customHeight="1" x14ac:dyDescent="0.3">
      <c r="A106" s="66"/>
      <c r="B106" s="68"/>
      <c r="C106" s="72" t="s">
        <v>173</v>
      </c>
      <c r="D106" s="22" t="s">
        <v>218</v>
      </c>
      <c r="E106" s="13">
        <v>1</v>
      </c>
    </row>
    <row r="107" spans="1:5" ht="47.25" customHeight="1" x14ac:dyDescent="0.3">
      <c r="A107" s="66"/>
      <c r="B107" s="68"/>
      <c r="C107" s="72" t="s">
        <v>263</v>
      </c>
      <c r="D107" s="22" t="s">
        <v>218</v>
      </c>
      <c r="E107" s="13">
        <v>1</v>
      </c>
    </row>
    <row r="108" spans="1:5" ht="46.5" customHeight="1" x14ac:dyDescent="0.3">
      <c r="A108" s="66"/>
      <c r="B108" s="68"/>
      <c r="C108" s="72" t="s">
        <v>209</v>
      </c>
      <c r="D108" s="22" t="s">
        <v>181</v>
      </c>
      <c r="E108" s="13">
        <v>1</v>
      </c>
    </row>
    <row r="109" spans="1:5" ht="46.5" customHeight="1" x14ac:dyDescent="0.3">
      <c r="A109" s="66"/>
      <c r="B109" s="68"/>
      <c r="C109" s="72" t="s">
        <v>264</v>
      </c>
      <c r="D109" s="22" t="s">
        <v>92</v>
      </c>
      <c r="E109" s="13">
        <v>1</v>
      </c>
    </row>
    <row r="110" spans="1:5" ht="46.5" customHeight="1" x14ac:dyDescent="0.3">
      <c r="A110" s="66"/>
      <c r="B110" s="68"/>
      <c r="C110" s="72" t="s">
        <v>12</v>
      </c>
      <c r="D110" s="22" t="s">
        <v>92</v>
      </c>
      <c r="E110" s="13">
        <v>1</v>
      </c>
    </row>
    <row r="111" spans="1:5" ht="42.75" customHeight="1" x14ac:dyDescent="0.3">
      <c r="A111" s="66"/>
      <c r="B111" s="68"/>
      <c r="C111" s="154" t="s">
        <v>265</v>
      </c>
      <c r="D111" s="22" t="s">
        <v>92</v>
      </c>
      <c r="E111" s="13">
        <v>1</v>
      </c>
    </row>
    <row r="112" spans="1:5" ht="39" customHeight="1" x14ac:dyDescent="0.3">
      <c r="A112" s="53" t="s">
        <v>155</v>
      </c>
      <c r="B112" s="15" t="s">
        <v>35</v>
      </c>
      <c r="C112" s="78"/>
      <c r="D112" s="21" t="s">
        <v>76</v>
      </c>
      <c r="E112" s="54">
        <f>SUM(E113:E116)</f>
        <v>4</v>
      </c>
    </row>
    <row r="113" spans="1:5" ht="28.5" customHeight="1" x14ac:dyDescent="0.3">
      <c r="A113" s="66"/>
      <c r="B113" s="67"/>
      <c r="C113" s="154" t="s">
        <v>172</v>
      </c>
      <c r="D113" s="156" t="s">
        <v>91</v>
      </c>
      <c r="E113" s="13">
        <v>1</v>
      </c>
    </row>
    <row r="114" spans="1:5" ht="28.5" customHeight="1" x14ac:dyDescent="0.3">
      <c r="A114" s="66"/>
      <c r="B114" s="67"/>
      <c r="C114" s="154" t="s">
        <v>266</v>
      </c>
      <c r="D114" s="70" t="s">
        <v>219</v>
      </c>
      <c r="E114" s="13">
        <v>1</v>
      </c>
    </row>
    <row r="115" spans="1:5" ht="36" customHeight="1" x14ac:dyDescent="0.3">
      <c r="A115" s="66"/>
      <c r="B115" s="68"/>
      <c r="C115" s="148" t="s">
        <v>261</v>
      </c>
      <c r="D115" s="70" t="s">
        <v>219</v>
      </c>
      <c r="E115" s="13">
        <v>1</v>
      </c>
    </row>
    <row r="116" spans="1:5" ht="34.5" customHeight="1" x14ac:dyDescent="0.3">
      <c r="A116" s="66"/>
      <c r="B116" s="68"/>
      <c r="C116" s="154" t="s">
        <v>209</v>
      </c>
      <c r="D116" s="70" t="s">
        <v>233</v>
      </c>
      <c r="E116" s="13">
        <v>1</v>
      </c>
    </row>
    <row r="117" spans="1:5" ht="36.75" customHeight="1" x14ac:dyDescent="0.3">
      <c r="A117" s="53" t="s">
        <v>156</v>
      </c>
      <c r="B117" s="15" t="s">
        <v>36</v>
      </c>
      <c r="C117" s="78"/>
      <c r="D117" s="21" t="s">
        <v>76</v>
      </c>
      <c r="E117" s="54">
        <f>SUM(E118:E124)</f>
        <v>7</v>
      </c>
    </row>
    <row r="118" spans="1:5" ht="42" customHeight="1" x14ac:dyDescent="0.3">
      <c r="A118" s="66"/>
      <c r="B118" s="67"/>
      <c r="C118" s="72" t="s">
        <v>192</v>
      </c>
      <c r="D118" s="70" t="s">
        <v>4</v>
      </c>
      <c r="E118" s="71">
        <v>1</v>
      </c>
    </row>
    <row r="119" spans="1:5" ht="26.25" customHeight="1" x14ac:dyDescent="0.3">
      <c r="A119" s="66"/>
      <c r="B119" s="68"/>
      <c r="C119" s="72" t="s">
        <v>12</v>
      </c>
      <c r="D119" s="70" t="s">
        <v>93</v>
      </c>
      <c r="E119" s="13">
        <v>1</v>
      </c>
    </row>
    <row r="120" spans="1:5" ht="30" customHeight="1" x14ac:dyDescent="0.3">
      <c r="A120" s="66"/>
      <c r="B120" s="68"/>
      <c r="C120" s="33" t="s">
        <v>193</v>
      </c>
      <c r="D120" s="70" t="s">
        <v>219</v>
      </c>
      <c r="E120" s="13">
        <v>1</v>
      </c>
    </row>
    <row r="121" spans="1:5" ht="30" customHeight="1" x14ac:dyDescent="0.3">
      <c r="A121" s="66"/>
      <c r="B121" s="68"/>
      <c r="C121" s="33" t="s">
        <v>67</v>
      </c>
      <c r="D121" s="22" t="s">
        <v>218</v>
      </c>
      <c r="E121" s="13">
        <v>1</v>
      </c>
    </row>
    <row r="122" spans="1:5" ht="42" customHeight="1" x14ac:dyDescent="0.3">
      <c r="A122" s="66"/>
      <c r="B122" s="68"/>
      <c r="C122" s="174" t="s">
        <v>267</v>
      </c>
      <c r="D122" s="71" t="s">
        <v>218</v>
      </c>
      <c r="E122" s="175">
        <v>1</v>
      </c>
    </row>
    <row r="123" spans="1:5" ht="33.75" customHeight="1" x14ac:dyDescent="0.3">
      <c r="A123" s="66"/>
      <c r="B123" s="68"/>
      <c r="C123" s="72" t="s">
        <v>210</v>
      </c>
      <c r="D123" s="22" t="s">
        <v>181</v>
      </c>
      <c r="E123" s="13">
        <v>1</v>
      </c>
    </row>
    <row r="124" spans="1:5" ht="40.5" customHeight="1" x14ac:dyDescent="0.3">
      <c r="A124" s="66"/>
      <c r="B124" s="68"/>
      <c r="C124" s="72" t="s">
        <v>210</v>
      </c>
      <c r="D124" s="22" t="s">
        <v>92</v>
      </c>
      <c r="E124" s="13">
        <v>1</v>
      </c>
    </row>
    <row r="125" spans="1:5" ht="45.75" customHeight="1" x14ac:dyDescent="0.3">
      <c r="A125" s="53" t="s">
        <v>157</v>
      </c>
      <c r="B125" s="15" t="s">
        <v>37</v>
      </c>
      <c r="C125" s="78"/>
      <c r="D125" s="21" t="s">
        <v>76</v>
      </c>
      <c r="E125" s="54">
        <f>SUM(E126:E127)</f>
        <v>2</v>
      </c>
    </row>
    <row r="126" spans="1:5" ht="33.75" customHeight="1" x14ac:dyDescent="0.3">
      <c r="A126" s="66"/>
      <c r="B126" s="67"/>
      <c r="C126" s="72" t="s">
        <v>194</v>
      </c>
      <c r="D126" s="22" t="s">
        <v>11</v>
      </c>
      <c r="E126" s="66">
        <v>1</v>
      </c>
    </row>
    <row r="127" spans="1:5" ht="21.75" customHeight="1" x14ac:dyDescent="0.3">
      <c r="A127" s="66"/>
      <c r="B127" s="68"/>
      <c r="C127" s="33" t="s">
        <v>211</v>
      </c>
      <c r="D127" s="70" t="s">
        <v>219</v>
      </c>
      <c r="E127" s="13">
        <v>1</v>
      </c>
    </row>
    <row r="128" spans="1:5" ht="33.75" customHeight="1" x14ac:dyDescent="0.3">
      <c r="A128" s="53" t="s">
        <v>158</v>
      </c>
      <c r="B128" s="15" t="s">
        <v>38</v>
      </c>
      <c r="C128" s="59"/>
      <c r="D128" s="21" t="s">
        <v>76</v>
      </c>
      <c r="E128" s="54">
        <f>SUM(E129:E147)</f>
        <v>41</v>
      </c>
    </row>
    <row r="129" spans="1:5" ht="49.5" customHeight="1" x14ac:dyDescent="0.3">
      <c r="A129" s="66"/>
      <c r="B129" s="67"/>
      <c r="C129" s="33" t="s">
        <v>12</v>
      </c>
      <c r="D129" s="70" t="s">
        <v>39</v>
      </c>
      <c r="E129" s="71">
        <v>1</v>
      </c>
    </row>
    <row r="130" spans="1:5" ht="30" customHeight="1" x14ac:dyDescent="0.3">
      <c r="A130" s="66"/>
      <c r="B130" s="68"/>
      <c r="C130" s="72" t="s">
        <v>90</v>
      </c>
      <c r="D130" s="22" t="s">
        <v>40</v>
      </c>
      <c r="E130" s="13">
        <v>2</v>
      </c>
    </row>
    <row r="131" spans="1:5" ht="27.75" customHeight="1" x14ac:dyDescent="0.3">
      <c r="A131" s="66"/>
      <c r="B131" s="68"/>
      <c r="C131" s="33" t="s">
        <v>12</v>
      </c>
      <c r="D131" s="70" t="s">
        <v>41</v>
      </c>
      <c r="E131" s="71">
        <v>1</v>
      </c>
    </row>
    <row r="132" spans="1:5" ht="42" customHeight="1" x14ac:dyDescent="0.3">
      <c r="A132" s="66"/>
      <c r="B132" s="68"/>
      <c r="C132" s="72" t="s">
        <v>12</v>
      </c>
      <c r="D132" s="22" t="s">
        <v>42</v>
      </c>
      <c r="E132" s="13">
        <v>1</v>
      </c>
    </row>
    <row r="133" spans="1:5" ht="40.5" customHeight="1" x14ac:dyDescent="0.3">
      <c r="A133" s="66"/>
      <c r="B133" s="68"/>
      <c r="C133" s="72" t="s">
        <v>12</v>
      </c>
      <c r="D133" s="22" t="s">
        <v>43</v>
      </c>
      <c r="E133" s="13">
        <v>1</v>
      </c>
    </row>
    <row r="134" spans="1:5" ht="33.75" customHeight="1" x14ac:dyDescent="0.3">
      <c r="A134" s="66"/>
      <c r="B134" s="68"/>
      <c r="C134" s="72" t="s">
        <v>12</v>
      </c>
      <c r="D134" s="22" t="s">
        <v>44</v>
      </c>
      <c r="E134" s="13">
        <v>3</v>
      </c>
    </row>
    <row r="135" spans="1:5" ht="32.25" customHeight="1" x14ac:dyDescent="0.3">
      <c r="A135" s="66"/>
      <c r="B135" s="68"/>
      <c r="C135" s="72" t="s">
        <v>12</v>
      </c>
      <c r="D135" s="22" t="s">
        <v>45</v>
      </c>
      <c r="E135" s="13">
        <v>1</v>
      </c>
    </row>
    <row r="136" spans="1:5" ht="31.5" customHeight="1" x14ac:dyDescent="0.3">
      <c r="A136" s="66"/>
      <c r="B136" s="68"/>
      <c r="C136" s="72" t="s">
        <v>12</v>
      </c>
      <c r="D136" s="22" t="s">
        <v>46</v>
      </c>
      <c r="E136" s="13">
        <v>2</v>
      </c>
    </row>
    <row r="137" spans="1:5" ht="30" customHeight="1" x14ac:dyDescent="0.3">
      <c r="A137" s="66"/>
      <c r="B137" s="68"/>
      <c r="C137" s="72" t="s">
        <v>12</v>
      </c>
      <c r="D137" s="22" t="s">
        <v>47</v>
      </c>
      <c r="E137" s="13">
        <v>1</v>
      </c>
    </row>
    <row r="138" spans="1:5" ht="40.5" customHeight="1" x14ac:dyDescent="0.3">
      <c r="A138" s="66"/>
      <c r="B138" s="68"/>
      <c r="C138" s="72" t="s">
        <v>12</v>
      </c>
      <c r="D138" s="22" t="s">
        <v>48</v>
      </c>
      <c r="E138" s="13">
        <v>1</v>
      </c>
    </row>
    <row r="139" spans="1:5" ht="41.25" customHeight="1" x14ac:dyDescent="0.3">
      <c r="A139" s="66"/>
      <c r="B139" s="68"/>
      <c r="C139" s="72" t="s">
        <v>12</v>
      </c>
      <c r="D139" s="22" t="s">
        <v>49</v>
      </c>
      <c r="E139" s="13">
        <v>2</v>
      </c>
    </row>
    <row r="140" spans="1:5" ht="35.25" customHeight="1" x14ac:dyDescent="0.3">
      <c r="A140" s="66"/>
      <c r="B140" s="68"/>
      <c r="C140" s="72" t="s">
        <v>12</v>
      </c>
      <c r="D140" s="22" t="s">
        <v>50</v>
      </c>
      <c r="E140" s="13">
        <v>1</v>
      </c>
    </row>
    <row r="141" spans="1:5" ht="51.75" customHeight="1" x14ac:dyDescent="0.3">
      <c r="A141" s="66"/>
      <c r="B141" s="68"/>
      <c r="C141" s="72" t="s">
        <v>12</v>
      </c>
      <c r="D141" s="70" t="s">
        <v>51</v>
      </c>
      <c r="E141" s="71">
        <v>1</v>
      </c>
    </row>
    <row r="142" spans="1:5" ht="34.5" customHeight="1" x14ac:dyDescent="0.3">
      <c r="A142" s="66"/>
      <c r="B142" s="68"/>
      <c r="C142" s="72" t="s">
        <v>85</v>
      </c>
      <c r="D142" s="22" t="s">
        <v>52</v>
      </c>
      <c r="E142" s="13">
        <v>5</v>
      </c>
    </row>
    <row r="143" spans="1:5" ht="39.75" customHeight="1" x14ac:dyDescent="0.3">
      <c r="A143" s="66"/>
      <c r="B143" s="68"/>
      <c r="C143" s="72" t="s">
        <v>268</v>
      </c>
      <c r="D143" s="70" t="s">
        <v>240</v>
      </c>
      <c r="E143" s="13">
        <v>7</v>
      </c>
    </row>
    <row r="144" spans="1:5" ht="45" customHeight="1" x14ac:dyDescent="0.3">
      <c r="A144" s="66"/>
      <c r="B144" s="68"/>
      <c r="C144" s="33" t="s">
        <v>172</v>
      </c>
      <c r="D144" s="70" t="s">
        <v>240</v>
      </c>
      <c r="E144" s="71">
        <v>8</v>
      </c>
    </row>
    <row r="145" spans="1:5" ht="42.75" customHeight="1" x14ac:dyDescent="0.3">
      <c r="A145" s="66"/>
      <c r="B145" s="68"/>
      <c r="C145" s="72" t="s">
        <v>86</v>
      </c>
      <c r="D145" s="70" t="s">
        <v>231</v>
      </c>
      <c r="E145" s="13">
        <v>1</v>
      </c>
    </row>
    <row r="146" spans="1:5" ht="50.25" customHeight="1" x14ac:dyDescent="0.3">
      <c r="A146" s="66"/>
      <c r="B146" s="68"/>
      <c r="C146" s="72" t="s">
        <v>270</v>
      </c>
      <c r="D146" s="22" t="s">
        <v>241</v>
      </c>
      <c r="E146" s="13">
        <v>1</v>
      </c>
    </row>
    <row r="147" spans="1:5" ht="41.25" customHeight="1" x14ac:dyDescent="0.3">
      <c r="A147" s="66"/>
      <c r="B147" s="68"/>
      <c r="C147" s="72" t="s">
        <v>269</v>
      </c>
      <c r="D147" s="22" t="s">
        <v>241</v>
      </c>
      <c r="E147" s="13">
        <v>1</v>
      </c>
    </row>
    <row r="148" spans="1:5" ht="43.5" customHeight="1" x14ac:dyDescent="0.3">
      <c r="A148" s="53" t="s">
        <v>159</v>
      </c>
      <c r="B148" s="15" t="s">
        <v>54</v>
      </c>
      <c r="C148" s="78"/>
      <c r="D148" s="21" t="s">
        <v>76</v>
      </c>
      <c r="E148" s="54">
        <f>SUM(E149:E152)</f>
        <v>4</v>
      </c>
    </row>
    <row r="149" spans="1:5" ht="36" customHeight="1" x14ac:dyDescent="0.3">
      <c r="A149" s="66"/>
      <c r="B149" s="67"/>
      <c r="C149" s="72" t="s">
        <v>195</v>
      </c>
      <c r="D149" s="70" t="s">
        <v>4</v>
      </c>
      <c r="E149" s="71">
        <v>1</v>
      </c>
    </row>
    <row r="150" spans="1:5" ht="34.5" customHeight="1" x14ac:dyDescent="0.3">
      <c r="A150" s="66"/>
      <c r="B150" s="68"/>
      <c r="C150" s="72" t="s">
        <v>172</v>
      </c>
      <c r="D150" s="22" t="s">
        <v>91</v>
      </c>
      <c r="E150" s="13">
        <v>1</v>
      </c>
    </row>
    <row r="151" spans="1:5" ht="43.5" customHeight="1" x14ac:dyDescent="0.3">
      <c r="A151" s="66"/>
      <c r="B151" s="68"/>
      <c r="C151" s="72" t="s">
        <v>210</v>
      </c>
      <c r="D151" s="70" t="s">
        <v>233</v>
      </c>
      <c r="E151" s="13">
        <v>1</v>
      </c>
    </row>
    <row r="152" spans="1:5" ht="42" customHeight="1" x14ac:dyDescent="0.3">
      <c r="A152" s="66"/>
      <c r="B152" s="68"/>
      <c r="C152" s="72" t="s">
        <v>210</v>
      </c>
      <c r="D152" s="22" t="s">
        <v>92</v>
      </c>
      <c r="E152" s="13">
        <v>1</v>
      </c>
    </row>
    <row r="153" spans="1:5" ht="41.25" customHeight="1" x14ac:dyDescent="0.3">
      <c r="A153" s="53" t="s">
        <v>160</v>
      </c>
      <c r="B153" s="15" t="s">
        <v>55</v>
      </c>
      <c r="C153" s="78"/>
      <c r="D153" s="21" t="s">
        <v>76</v>
      </c>
      <c r="E153" s="54">
        <f>SUM(E154:E154)</f>
        <v>1</v>
      </c>
    </row>
    <row r="154" spans="1:5" ht="41.25" customHeight="1" x14ac:dyDescent="0.3">
      <c r="A154" s="66"/>
      <c r="B154" s="67"/>
      <c r="C154" s="72" t="s">
        <v>195</v>
      </c>
      <c r="D154" s="70" t="s">
        <v>4</v>
      </c>
      <c r="E154" s="71">
        <v>1</v>
      </c>
    </row>
    <row r="155" spans="1:5" ht="30.75" customHeight="1" x14ac:dyDescent="0.3">
      <c r="A155" s="73" t="s">
        <v>161</v>
      </c>
      <c r="B155" s="4" t="s">
        <v>56</v>
      </c>
      <c r="C155" s="74"/>
      <c r="D155" s="81"/>
      <c r="E155" s="6">
        <f>SUM(E156:E163)</f>
        <v>21</v>
      </c>
    </row>
    <row r="156" spans="1:5" ht="30.75" customHeight="1" x14ac:dyDescent="0.3">
      <c r="A156" s="66"/>
      <c r="B156" s="82"/>
      <c r="C156" s="72" t="s">
        <v>89</v>
      </c>
      <c r="D156" s="70" t="s">
        <v>4</v>
      </c>
      <c r="E156" s="71">
        <v>1</v>
      </c>
    </row>
    <row r="157" spans="1:5" ht="34.5" customHeight="1" x14ac:dyDescent="0.3">
      <c r="A157" s="66"/>
      <c r="B157" s="68"/>
      <c r="C157" s="72" t="s">
        <v>172</v>
      </c>
      <c r="D157" s="22" t="s">
        <v>91</v>
      </c>
      <c r="E157" s="13">
        <v>2</v>
      </c>
    </row>
    <row r="158" spans="1:5" ht="34.5" customHeight="1" x14ac:dyDescent="0.3">
      <c r="A158" s="66"/>
      <c r="B158" s="68"/>
      <c r="C158" s="72" t="s">
        <v>173</v>
      </c>
      <c r="D158" s="22" t="s">
        <v>183</v>
      </c>
      <c r="E158" s="13">
        <v>1</v>
      </c>
    </row>
    <row r="159" spans="1:5" ht="30" customHeight="1" x14ac:dyDescent="0.3">
      <c r="A159" s="66"/>
      <c r="B159" s="68"/>
      <c r="C159" s="72" t="s">
        <v>12</v>
      </c>
      <c r="D159" s="70" t="s">
        <v>57</v>
      </c>
      <c r="E159" s="71">
        <v>2</v>
      </c>
    </row>
    <row r="160" spans="1:5" ht="32.25" customHeight="1" x14ac:dyDescent="0.3">
      <c r="A160" s="66"/>
      <c r="B160" s="68"/>
      <c r="C160" s="72" t="s">
        <v>210</v>
      </c>
      <c r="D160" s="70" t="s">
        <v>233</v>
      </c>
      <c r="E160" s="13">
        <v>2</v>
      </c>
    </row>
    <row r="161" spans="1:5" ht="29.25" customHeight="1" x14ac:dyDescent="0.3">
      <c r="A161" s="66"/>
      <c r="B161" s="68"/>
      <c r="C161" s="72" t="s">
        <v>86</v>
      </c>
      <c r="D161" s="22" t="s">
        <v>58</v>
      </c>
      <c r="E161" s="13">
        <v>10</v>
      </c>
    </row>
    <row r="162" spans="1:5" ht="27.75" customHeight="1" x14ac:dyDescent="0.3">
      <c r="A162" s="66"/>
      <c r="B162" s="68"/>
      <c r="C162" s="72" t="s">
        <v>196</v>
      </c>
      <c r="D162" s="71" t="s">
        <v>239</v>
      </c>
      <c r="E162" s="13">
        <v>2</v>
      </c>
    </row>
    <row r="163" spans="1:5" ht="30" customHeight="1" x14ac:dyDescent="0.3">
      <c r="A163" s="66"/>
      <c r="B163" s="68"/>
      <c r="C163" s="72" t="s">
        <v>81</v>
      </c>
      <c r="D163" s="22" t="s">
        <v>221</v>
      </c>
      <c r="E163" s="13">
        <v>1</v>
      </c>
    </row>
    <row r="164" spans="1:5" ht="30" customHeight="1" x14ac:dyDescent="0.3">
      <c r="A164" s="53" t="s">
        <v>162</v>
      </c>
      <c r="B164" s="15" t="s">
        <v>60</v>
      </c>
      <c r="C164" s="14"/>
      <c r="D164" s="21" t="s">
        <v>76</v>
      </c>
      <c r="E164" s="54">
        <f>SUM(E165:E172)</f>
        <v>9</v>
      </c>
    </row>
    <row r="165" spans="1:5" ht="33.75" customHeight="1" x14ac:dyDescent="0.3">
      <c r="A165" s="66"/>
      <c r="B165" s="67"/>
      <c r="C165" s="72" t="s">
        <v>212</v>
      </c>
      <c r="D165" s="70" t="s">
        <v>4</v>
      </c>
      <c r="E165" s="71">
        <v>1</v>
      </c>
    </row>
    <row r="166" spans="1:5" ht="25.5" customHeight="1" x14ac:dyDescent="0.3">
      <c r="A166" s="66"/>
      <c r="B166" s="68"/>
      <c r="C166" s="33" t="s">
        <v>81</v>
      </c>
      <c r="D166" s="70" t="s">
        <v>8</v>
      </c>
      <c r="E166" s="13">
        <v>1</v>
      </c>
    </row>
    <row r="167" spans="1:5" ht="25.5" customHeight="1" x14ac:dyDescent="0.3">
      <c r="A167" s="66"/>
      <c r="B167" s="68"/>
      <c r="C167" s="72" t="s">
        <v>86</v>
      </c>
      <c r="D167" s="22" t="s">
        <v>91</v>
      </c>
      <c r="E167" s="13">
        <v>1</v>
      </c>
    </row>
    <row r="168" spans="1:5" ht="33" customHeight="1" x14ac:dyDescent="0.3">
      <c r="A168" s="66"/>
      <c r="B168" s="68"/>
      <c r="C168" s="72" t="s">
        <v>247</v>
      </c>
      <c r="D168" s="70" t="s">
        <v>25</v>
      </c>
      <c r="E168" s="13">
        <v>1</v>
      </c>
    </row>
    <row r="169" spans="1:5" ht="30.75" customHeight="1" x14ac:dyDescent="0.3">
      <c r="A169" s="66"/>
      <c r="B169" s="68"/>
      <c r="C169" s="33" t="s">
        <v>81</v>
      </c>
      <c r="D169" s="70" t="s">
        <v>25</v>
      </c>
      <c r="E169" s="71">
        <v>1</v>
      </c>
    </row>
    <row r="170" spans="1:5" ht="30" customHeight="1" x14ac:dyDescent="0.3">
      <c r="A170" s="66"/>
      <c r="B170" s="68"/>
      <c r="C170" s="72" t="s">
        <v>210</v>
      </c>
      <c r="D170" s="70" t="s">
        <v>233</v>
      </c>
      <c r="E170" s="13">
        <v>2</v>
      </c>
    </row>
    <row r="171" spans="1:5" ht="30" customHeight="1" x14ac:dyDescent="0.3">
      <c r="A171" s="66"/>
      <c r="B171" s="68"/>
      <c r="C171" s="72" t="s">
        <v>270</v>
      </c>
      <c r="D171" s="22" t="s">
        <v>92</v>
      </c>
      <c r="E171" s="13">
        <v>1</v>
      </c>
    </row>
    <row r="172" spans="1:5" ht="36" customHeight="1" x14ac:dyDescent="0.3">
      <c r="A172" s="66"/>
      <c r="B172" s="68"/>
      <c r="C172" s="72" t="s">
        <v>271</v>
      </c>
      <c r="D172" s="22" t="s">
        <v>92</v>
      </c>
      <c r="E172" s="13">
        <v>1</v>
      </c>
    </row>
    <row r="173" spans="1:5" ht="33" customHeight="1" x14ac:dyDescent="0.3">
      <c r="A173" s="53" t="s">
        <v>163</v>
      </c>
      <c r="B173" s="15" t="s">
        <v>61</v>
      </c>
      <c r="C173" s="78"/>
      <c r="D173" s="21" t="s">
        <v>76</v>
      </c>
      <c r="E173" s="54">
        <f>SUM(E174:E177)</f>
        <v>7</v>
      </c>
    </row>
    <row r="174" spans="1:5" ht="32.25" customHeight="1" x14ac:dyDescent="0.3">
      <c r="A174" s="66"/>
      <c r="B174" s="68"/>
      <c r="C174" s="33" t="s">
        <v>81</v>
      </c>
      <c r="D174" s="70" t="s">
        <v>276</v>
      </c>
      <c r="E174" s="71">
        <v>1</v>
      </c>
    </row>
    <row r="175" spans="1:5" ht="31.5" customHeight="1" x14ac:dyDescent="0.3">
      <c r="A175" s="66"/>
      <c r="B175" s="68"/>
      <c r="C175" s="33" t="s">
        <v>210</v>
      </c>
      <c r="D175" s="70" t="s">
        <v>232</v>
      </c>
      <c r="E175" s="71">
        <v>1</v>
      </c>
    </row>
    <row r="176" spans="1:5" ht="33" customHeight="1" x14ac:dyDescent="0.3">
      <c r="A176" s="66"/>
      <c r="B176" s="68"/>
      <c r="C176" s="33" t="s">
        <v>210</v>
      </c>
      <c r="D176" s="71" t="s">
        <v>27</v>
      </c>
      <c r="E176" s="13">
        <v>4</v>
      </c>
    </row>
    <row r="177" spans="1:5" ht="32.25" customHeight="1" x14ac:dyDescent="0.3">
      <c r="A177" s="66"/>
      <c r="B177" s="68"/>
      <c r="C177" s="72" t="s">
        <v>210</v>
      </c>
      <c r="D177" s="22" t="s">
        <v>92</v>
      </c>
      <c r="E177" s="13">
        <v>1</v>
      </c>
    </row>
    <row r="178" spans="1:5" ht="33" customHeight="1" x14ac:dyDescent="0.3">
      <c r="A178" s="53" t="s">
        <v>164</v>
      </c>
      <c r="B178" s="15" t="s">
        <v>62</v>
      </c>
      <c r="C178" s="14"/>
      <c r="D178" s="21" t="s">
        <v>76</v>
      </c>
      <c r="E178" s="54">
        <f>SUM(E179:E179)</f>
        <v>2</v>
      </c>
    </row>
    <row r="179" spans="1:5" ht="34.5" customHeight="1" x14ac:dyDescent="0.3">
      <c r="A179" s="66"/>
      <c r="B179" s="68"/>
      <c r="C179" s="72" t="s">
        <v>210</v>
      </c>
      <c r="D179" s="70" t="s">
        <v>233</v>
      </c>
      <c r="E179" s="13">
        <v>2</v>
      </c>
    </row>
    <row r="180" spans="1:5" ht="49.5" customHeight="1" x14ac:dyDescent="0.3">
      <c r="A180" s="53" t="s">
        <v>165</v>
      </c>
      <c r="B180" s="15" t="s">
        <v>63</v>
      </c>
      <c r="C180" s="78"/>
      <c r="D180" s="21" t="s">
        <v>76</v>
      </c>
      <c r="E180" s="54">
        <f>SUM(E181:E181)</f>
        <v>1</v>
      </c>
    </row>
    <row r="181" spans="1:5" ht="39.75" customHeight="1" x14ac:dyDescent="0.3">
      <c r="B181" s="66"/>
      <c r="C181" s="33" t="s">
        <v>197</v>
      </c>
      <c r="D181" s="70" t="s">
        <v>219</v>
      </c>
      <c r="E181" s="13">
        <v>1</v>
      </c>
    </row>
    <row r="182" spans="1:5" ht="29.25" customHeight="1" x14ac:dyDescent="0.3">
      <c r="A182" s="53" t="s">
        <v>166</v>
      </c>
      <c r="B182" s="15" t="s">
        <v>64</v>
      </c>
      <c r="C182" s="78"/>
      <c r="D182" s="21" t="s">
        <v>76</v>
      </c>
      <c r="E182" s="54">
        <f>SUM(E183:E186)</f>
        <v>6</v>
      </c>
    </row>
    <row r="183" spans="1:5" ht="39.75" customHeight="1" x14ac:dyDescent="0.3">
      <c r="A183" s="66"/>
      <c r="B183" s="67"/>
      <c r="C183" s="72" t="s">
        <v>86</v>
      </c>
      <c r="D183" s="22" t="s">
        <v>91</v>
      </c>
      <c r="E183" s="13">
        <v>1</v>
      </c>
    </row>
    <row r="184" spans="1:5" ht="27" customHeight="1" x14ac:dyDescent="0.3">
      <c r="A184" s="66"/>
      <c r="B184" s="68"/>
      <c r="C184" s="72" t="s">
        <v>12</v>
      </c>
      <c r="D184" s="70" t="s">
        <v>65</v>
      </c>
      <c r="E184" s="71">
        <v>3</v>
      </c>
    </row>
    <row r="185" spans="1:5" ht="30.75" customHeight="1" x14ac:dyDescent="0.3">
      <c r="A185" s="66"/>
      <c r="B185" s="68"/>
      <c r="C185" s="33" t="s">
        <v>198</v>
      </c>
      <c r="D185" s="70" t="s">
        <v>219</v>
      </c>
      <c r="E185" s="13">
        <v>1</v>
      </c>
    </row>
    <row r="186" spans="1:5" ht="42.75" customHeight="1" x14ac:dyDescent="0.3">
      <c r="A186" s="66"/>
      <c r="B186" s="68"/>
      <c r="C186" s="33" t="s">
        <v>67</v>
      </c>
      <c r="D186" s="70" t="s">
        <v>66</v>
      </c>
      <c r="E186" s="71">
        <v>1</v>
      </c>
    </row>
    <row r="187" spans="1:5" ht="29.25" customHeight="1" x14ac:dyDescent="0.3">
      <c r="A187" s="53" t="s">
        <v>167</v>
      </c>
      <c r="B187" s="15" t="s">
        <v>68</v>
      </c>
      <c r="C187" s="80"/>
      <c r="D187" s="21" t="s">
        <v>76</v>
      </c>
      <c r="E187" s="79">
        <f>SUM(E188:E191)</f>
        <v>4</v>
      </c>
    </row>
    <row r="188" spans="1:5" ht="33" customHeight="1" x14ac:dyDescent="0.3">
      <c r="A188" s="66"/>
      <c r="B188" s="67"/>
      <c r="C188" s="72" t="s">
        <v>86</v>
      </c>
      <c r="D188" s="22" t="s">
        <v>91</v>
      </c>
      <c r="E188" s="13">
        <v>1</v>
      </c>
    </row>
    <row r="189" spans="1:5" ht="32.25" customHeight="1" x14ac:dyDescent="0.3">
      <c r="A189" s="66"/>
      <c r="B189" s="68"/>
      <c r="C189" s="72" t="s">
        <v>12</v>
      </c>
      <c r="D189" s="70" t="s">
        <v>93</v>
      </c>
      <c r="E189" s="71">
        <v>1</v>
      </c>
    </row>
    <row r="190" spans="1:5" ht="33" customHeight="1" x14ac:dyDescent="0.3">
      <c r="A190" s="66"/>
      <c r="B190" s="68"/>
      <c r="C190" s="33" t="s">
        <v>198</v>
      </c>
      <c r="D190" s="70" t="s">
        <v>219</v>
      </c>
      <c r="E190" s="13">
        <v>1</v>
      </c>
    </row>
    <row r="191" spans="1:5" ht="47.25" customHeight="1" x14ac:dyDescent="0.3">
      <c r="A191" s="66"/>
      <c r="B191" s="68"/>
      <c r="C191" s="72" t="s">
        <v>213</v>
      </c>
      <c r="D191" s="22" t="s">
        <v>92</v>
      </c>
      <c r="E191" s="13">
        <v>1</v>
      </c>
    </row>
    <row r="192" spans="1:5" ht="42" customHeight="1" x14ac:dyDescent="0.3">
      <c r="A192" s="53" t="s">
        <v>169</v>
      </c>
      <c r="B192" s="15" t="s">
        <v>69</v>
      </c>
      <c r="C192" s="14"/>
      <c r="D192" s="21" t="s">
        <v>76</v>
      </c>
      <c r="E192" s="54">
        <f>SUM(E193:E196)</f>
        <v>6</v>
      </c>
    </row>
    <row r="193" spans="1:5" ht="33" customHeight="1" x14ac:dyDescent="0.3">
      <c r="A193" s="66"/>
      <c r="B193" s="67"/>
      <c r="C193" s="33" t="s">
        <v>199</v>
      </c>
      <c r="D193" s="70" t="s">
        <v>219</v>
      </c>
      <c r="E193" s="13">
        <v>1</v>
      </c>
    </row>
    <row r="194" spans="1:5" ht="41.25" customHeight="1" x14ac:dyDescent="0.3">
      <c r="A194" s="66"/>
      <c r="B194" s="68"/>
      <c r="C194" s="72" t="s">
        <v>214</v>
      </c>
      <c r="D194" s="70" t="s">
        <v>233</v>
      </c>
      <c r="E194" s="13">
        <v>2</v>
      </c>
    </row>
    <row r="195" spans="1:5" ht="42.75" customHeight="1" x14ac:dyDescent="0.3">
      <c r="A195" s="66"/>
      <c r="B195" s="68"/>
      <c r="C195" s="72" t="s">
        <v>214</v>
      </c>
      <c r="D195" s="22" t="s">
        <v>181</v>
      </c>
      <c r="E195" s="13">
        <v>1</v>
      </c>
    </row>
    <row r="196" spans="1:5" ht="29.25" customHeight="1" x14ac:dyDescent="0.3">
      <c r="A196" s="66"/>
      <c r="B196" s="68"/>
      <c r="C196" s="72" t="s">
        <v>214</v>
      </c>
      <c r="D196" s="22" t="s">
        <v>92</v>
      </c>
      <c r="E196" s="13">
        <v>2</v>
      </c>
    </row>
    <row r="197" spans="1:5" ht="51" customHeight="1" x14ac:dyDescent="0.3">
      <c r="A197" s="53" t="s">
        <v>170</v>
      </c>
      <c r="B197" s="15" t="s">
        <v>70</v>
      </c>
      <c r="C197" s="78"/>
      <c r="D197" s="21" t="s">
        <v>76</v>
      </c>
      <c r="E197" s="54">
        <f>SUM(E198:E200)</f>
        <v>4</v>
      </c>
    </row>
    <row r="198" spans="1:5" ht="33" customHeight="1" x14ac:dyDescent="0.3">
      <c r="A198" s="66"/>
      <c r="B198" s="67"/>
      <c r="C198" s="72" t="s">
        <v>200</v>
      </c>
      <c r="D198" s="70" t="s">
        <v>4</v>
      </c>
      <c r="E198" s="71">
        <v>1</v>
      </c>
    </row>
    <row r="199" spans="1:5" ht="30" customHeight="1" x14ac:dyDescent="0.3">
      <c r="A199" s="66"/>
      <c r="B199" s="68"/>
      <c r="C199" s="72" t="s">
        <v>12</v>
      </c>
      <c r="D199" s="70" t="s">
        <v>93</v>
      </c>
      <c r="E199" s="71">
        <v>1</v>
      </c>
    </row>
    <row r="200" spans="1:5" ht="35.25" customHeight="1" x14ac:dyDescent="0.3">
      <c r="A200" s="66"/>
      <c r="B200" s="68"/>
      <c r="C200" s="72" t="s">
        <v>12</v>
      </c>
      <c r="D200" s="22" t="s">
        <v>71</v>
      </c>
      <c r="E200" s="13">
        <v>2</v>
      </c>
    </row>
    <row r="201" spans="1:5" ht="30" customHeight="1" x14ac:dyDescent="0.3">
      <c r="A201" s="53" t="s">
        <v>171</v>
      </c>
      <c r="B201" s="15" t="s">
        <v>72</v>
      </c>
      <c r="C201" s="78"/>
      <c r="D201" s="21" t="s">
        <v>76</v>
      </c>
      <c r="E201" s="54">
        <f>SUM(E202:E212)</f>
        <v>12</v>
      </c>
    </row>
    <row r="202" spans="1:5" ht="33" customHeight="1" x14ac:dyDescent="0.3">
      <c r="A202" s="66"/>
      <c r="B202" s="67"/>
      <c r="C202" s="72" t="s">
        <v>201</v>
      </c>
      <c r="D202" s="70" t="s">
        <v>4</v>
      </c>
      <c r="E202" s="71">
        <v>1</v>
      </c>
    </row>
    <row r="203" spans="1:5" ht="33.75" customHeight="1" x14ac:dyDescent="0.3">
      <c r="A203" s="66"/>
      <c r="B203" s="68"/>
      <c r="C203" s="72" t="s">
        <v>86</v>
      </c>
      <c r="D203" s="22" t="s">
        <v>91</v>
      </c>
      <c r="E203" s="13">
        <v>1</v>
      </c>
    </row>
    <row r="204" spans="1:5" ht="34.5" customHeight="1" x14ac:dyDescent="0.3">
      <c r="A204" s="66"/>
      <c r="B204" s="68"/>
      <c r="C204" s="33" t="s">
        <v>202</v>
      </c>
      <c r="D204" s="70" t="s">
        <v>219</v>
      </c>
      <c r="E204" s="13">
        <v>1</v>
      </c>
    </row>
    <row r="205" spans="1:5" ht="39" customHeight="1" x14ac:dyDescent="0.3">
      <c r="A205" s="66"/>
      <c r="B205" s="68"/>
      <c r="C205" s="72" t="s">
        <v>214</v>
      </c>
      <c r="D205" s="70" t="s">
        <v>233</v>
      </c>
      <c r="E205" s="13">
        <v>2</v>
      </c>
    </row>
    <row r="206" spans="1:5" ht="33" customHeight="1" x14ac:dyDescent="0.3">
      <c r="A206" s="66"/>
      <c r="B206" s="68"/>
      <c r="C206" s="72" t="s">
        <v>173</v>
      </c>
      <c r="D206" s="22" t="s">
        <v>218</v>
      </c>
      <c r="E206" s="13">
        <v>1</v>
      </c>
    </row>
    <row r="207" spans="1:5" ht="48.75" customHeight="1" x14ac:dyDescent="0.3">
      <c r="A207" s="66"/>
      <c r="B207" s="68"/>
      <c r="C207" s="72" t="s">
        <v>274</v>
      </c>
      <c r="D207" s="22" t="s">
        <v>218</v>
      </c>
      <c r="E207" s="13">
        <v>1</v>
      </c>
    </row>
    <row r="208" spans="1:5" ht="42" customHeight="1" x14ac:dyDescent="0.3">
      <c r="A208" s="66"/>
      <c r="B208" s="68"/>
      <c r="C208" s="72" t="s">
        <v>214</v>
      </c>
      <c r="D208" s="22" t="s">
        <v>181</v>
      </c>
      <c r="E208" s="13">
        <v>1</v>
      </c>
    </row>
    <row r="209" spans="1:5" ht="34.5" customHeight="1" x14ac:dyDescent="0.3">
      <c r="A209" s="66"/>
      <c r="B209" s="68"/>
      <c r="C209" s="72" t="s">
        <v>81</v>
      </c>
      <c r="D209" s="22" t="s">
        <v>221</v>
      </c>
      <c r="E209" s="13">
        <v>1</v>
      </c>
    </row>
    <row r="210" spans="1:5" ht="34.5" customHeight="1" x14ac:dyDescent="0.3">
      <c r="A210" s="66"/>
      <c r="B210" s="68"/>
      <c r="C210" s="72" t="s">
        <v>272</v>
      </c>
      <c r="D210" s="22" t="s">
        <v>92</v>
      </c>
      <c r="E210" s="13">
        <v>1</v>
      </c>
    </row>
    <row r="211" spans="1:5" ht="34.5" customHeight="1" x14ac:dyDescent="0.3">
      <c r="A211" s="66"/>
      <c r="B211" s="68"/>
      <c r="C211" s="72" t="s">
        <v>177</v>
      </c>
      <c r="D211" s="22" t="s">
        <v>92</v>
      </c>
      <c r="E211" s="13">
        <v>1</v>
      </c>
    </row>
    <row r="212" spans="1:5" ht="40.5" customHeight="1" x14ac:dyDescent="0.3">
      <c r="A212" s="66"/>
      <c r="B212" s="68"/>
      <c r="C212" s="72" t="s">
        <v>273</v>
      </c>
      <c r="D212" s="22" t="s">
        <v>92</v>
      </c>
      <c r="E212" s="13">
        <v>1</v>
      </c>
    </row>
    <row r="213" spans="1:5" ht="30" customHeight="1" x14ac:dyDescent="0.3">
      <c r="A213" s="66"/>
      <c r="B213" s="67"/>
      <c r="C213" s="57"/>
      <c r="D213" s="124" t="s">
        <v>76</v>
      </c>
      <c r="E213" s="107">
        <f xml:space="preserve"> SUM(E7:E212)/2</f>
        <v>230</v>
      </c>
    </row>
  </sheetData>
  <mergeCells count="2">
    <mergeCell ref="A3:E5"/>
    <mergeCell ref="B2:E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3"/>
  <sheetViews>
    <sheetView zoomScale="90" zoomScaleNormal="90" workbookViewId="0">
      <selection activeCell="A6" sqref="A6:E6"/>
    </sheetView>
  </sheetViews>
  <sheetFormatPr defaultColWidth="11.44140625" defaultRowHeight="13.8" x14ac:dyDescent="0.25"/>
  <cols>
    <col min="1" max="1" width="3.33203125" style="7" customWidth="1"/>
    <col min="2" max="2" width="25.5546875" style="39" customWidth="1"/>
    <col min="3" max="3" width="34.33203125" style="8" customWidth="1"/>
    <col min="4" max="4" width="24" style="8" customWidth="1"/>
    <col min="5" max="5" width="13.33203125" style="8" customWidth="1"/>
    <col min="6" max="14" width="11.44140625" style="9"/>
    <col min="15" max="15" width="11.44140625" style="10"/>
    <col min="16" max="16384" width="11.44140625" style="9"/>
  </cols>
  <sheetData>
    <row r="1" spans="1:15" ht="20.25" customHeight="1" x14ac:dyDescent="0.3">
      <c r="A1" s="179"/>
      <c r="B1" s="191" t="s">
        <v>278</v>
      </c>
      <c r="C1" s="192"/>
      <c r="D1" s="192"/>
      <c r="E1" s="192"/>
      <c r="N1" s="10"/>
      <c r="O1" s="9"/>
    </row>
    <row r="2" spans="1:15" ht="27" customHeight="1" x14ac:dyDescent="0.3">
      <c r="A2" s="179"/>
      <c r="B2" s="192"/>
      <c r="C2" s="192"/>
      <c r="D2" s="192"/>
      <c r="E2" s="192"/>
      <c r="N2" s="10"/>
      <c r="O2" s="9"/>
    </row>
    <row r="3" spans="1:15" ht="27" customHeight="1" x14ac:dyDescent="0.3">
      <c r="A3" s="179"/>
      <c r="B3" s="195"/>
      <c r="C3" s="196"/>
      <c r="D3" s="197"/>
      <c r="E3" s="198"/>
      <c r="F3" s="180"/>
    </row>
    <row r="4" spans="1:15" ht="27" customHeight="1" x14ac:dyDescent="0.3">
      <c r="A4" s="179"/>
      <c r="B4" s="196"/>
      <c r="C4" s="196"/>
      <c r="D4" s="198"/>
      <c r="E4" s="198"/>
      <c r="F4" s="180"/>
    </row>
    <row r="5" spans="1:15" ht="30.75" customHeight="1" x14ac:dyDescent="0.3">
      <c r="A5" s="179"/>
      <c r="B5" s="196"/>
      <c r="C5" s="196"/>
      <c r="D5" s="198"/>
      <c r="E5" s="198"/>
      <c r="F5" s="180"/>
    </row>
    <row r="6" spans="1:15" ht="72.75" customHeight="1" x14ac:dyDescent="0.25">
      <c r="A6" s="193" t="s">
        <v>288</v>
      </c>
      <c r="B6" s="194"/>
      <c r="C6" s="194"/>
      <c r="D6" s="194"/>
      <c r="E6" s="194"/>
      <c r="F6" s="55"/>
    </row>
    <row r="7" spans="1:15" ht="87.75" customHeight="1" x14ac:dyDescent="0.25">
      <c r="A7" s="126" t="s">
        <v>0</v>
      </c>
      <c r="B7" s="126" t="s">
        <v>74</v>
      </c>
      <c r="C7" s="20" t="s">
        <v>2</v>
      </c>
      <c r="D7" s="20" t="s">
        <v>1</v>
      </c>
      <c r="E7" s="65" t="s">
        <v>73</v>
      </c>
    </row>
    <row r="8" spans="1:15" ht="72" customHeight="1" x14ac:dyDescent="0.25">
      <c r="A8" s="181" t="s">
        <v>75</v>
      </c>
      <c r="B8" s="84" t="s">
        <v>7</v>
      </c>
      <c r="C8" s="20"/>
      <c r="D8" s="21" t="s">
        <v>76</v>
      </c>
      <c r="E8" s="20">
        <f>SUM(E9:E10)</f>
        <v>6</v>
      </c>
    </row>
    <row r="9" spans="1:15" s="11" customFormat="1" ht="54" customHeight="1" x14ac:dyDescent="0.3">
      <c r="A9" s="182"/>
      <c r="B9" s="40"/>
      <c r="C9" s="106" t="s">
        <v>81</v>
      </c>
      <c r="D9" s="111" t="s">
        <v>8</v>
      </c>
      <c r="E9" s="110">
        <v>3</v>
      </c>
      <c r="O9" s="12"/>
    </row>
    <row r="10" spans="1:15" s="11" customFormat="1" ht="55.5" customHeight="1" x14ac:dyDescent="0.3">
      <c r="A10" s="182"/>
      <c r="B10" s="85"/>
      <c r="C10" s="106" t="s">
        <v>215</v>
      </c>
      <c r="D10" s="111" t="s">
        <v>224</v>
      </c>
      <c r="E10" s="112">
        <v>3</v>
      </c>
      <c r="O10" s="12"/>
    </row>
    <row r="11" spans="1:15" s="11" customFormat="1" ht="81.75" customHeight="1" x14ac:dyDescent="0.3">
      <c r="A11" s="113" t="s">
        <v>80</v>
      </c>
      <c r="B11" s="84" t="s">
        <v>53</v>
      </c>
      <c r="C11" s="86"/>
      <c r="D11" s="21" t="s">
        <v>76</v>
      </c>
      <c r="E11" s="87">
        <f>SUM(E12:E14)</f>
        <v>5</v>
      </c>
      <c r="O11" s="12"/>
    </row>
    <row r="12" spans="1:15" s="11" customFormat="1" ht="52.5" customHeight="1" x14ac:dyDescent="0.3">
      <c r="A12" s="182"/>
      <c r="B12" s="85"/>
      <c r="C12" s="106" t="s">
        <v>215</v>
      </c>
      <c r="D12" s="111" t="s">
        <v>224</v>
      </c>
      <c r="E12" s="110">
        <v>3</v>
      </c>
      <c r="O12" s="12"/>
    </row>
    <row r="13" spans="1:15" s="11" customFormat="1" ht="54" customHeight="1" x14ac:dyDescent="0.3">
      <c r="A13" s="182"/>
      <c r="B13" s="85"/>
      <c r="C13" s="106" t="s">
        <v>275</v>
      </c>
      <c r="D13" s="110" t="s">
        <v>203</v>
      </c>
      <c r="E13" s="110">
        <v>1</v>
      </c>
      <c r="O13" s="12"/>
    </row>
    <row r="14" spans="1:15" s="11" customFormat="1" ht="51.75" customHeight="1" x14ac:dyDescent="0.3">
      <c r="A14" s="182"/>
      <c r="B14" s="85"/>
      <c r="C14" s="109" t="s">
        <v>284</v>
      </c>
      <c r="D14" s="110" t="s">
        <v>203</v>
      </c>
      <c r="E14" s="110">
        <v>1</v>
      </c>
      <c r="O14" s="12"/>
    </row>
    <row r="15" spans="1:15" ht="49.5" customHeight="1" x14ac:dyDescent="0.25">
      <c r="A15" s="88"/>
      <c r="B15" s="89"/>
      <c r="C15" s="90"/>
      <c r="D15" s="124" t="s">
        <v>76</v>
      </c>
      <c r="E15" s="125">
        <v>11</v>
      </c>
    </row>
    <row r="16" spans="1:15" x14ac:dyDescent="0.25">
      <c r="A16" s="9"/>
      <c r="B16" s="9"/>
      <c r="C16" s="9"/>
      <c r="D16" s="9"/>
      <c r="E16" s="9"/>
      <c r="J16" s="10"/>
      <c r="O16" s="9"/>
    </row>
    <row r="17" spans="1:15" x14ac:dyDescent="0.25">
      <c r="A17" s="9"/>
      <c r="B17" s="9"/>
      <c r="C17" s="9"/>
      <c r="D17" s="9"/>
      <c r="E17" s="9"/>
      <c r="J17" s="10"/>
      <c r="O17" s="9"/>
    </row>
    <row r="18" spans="1:15" x14ac:dyDescent="0.25">
      <c r="A18" s="9"/>
      <c r="B18" s="9"/>
      <c r="C18" s="9"/>
      <c r="D18" s="9"/>
      <c r="E18" s="9"/>
      <c r="J18" s="10"/>
      <c r="O18" s="9"/>
    </row>
    <row r="19" spans="1:15" x14ac:dyDescent="0.25">
      <c r="A19" s="9"/>
      <c r="B19" s="9"/>
      <c r="C19" s="9"/>
      <c r="D19" s="9"/>
      <c r="E19" s="9"/>
      <c r="J19" s="10"/>
      <c r="O19" s="9"/>
    </row>
    <row r="20" spans="1:15" x14ac:dyDescent="0.25">
      <c r="A20" s="9"/>
      <c r="B20" s="9"/>
      <c r="C20" s="9"/>
      <c r="D20" s="9"/>
      <c r="E20" s="9"/>
      <c r="J20" s="10"/>
      <c r="O20" s="9"/>
    </row>
    <row r="21" spans="1:15" x14ac:dyDescent="0.25">
      <c r="A21" s="9"/>
      <c r="B21" s="9"/>
      <c r="C21" s="9"/>
      <c r="D21" s="9"/>
      <c r="E21" s="9"/>
      <c r="J21" s="10"/>
      <c r="O21" s="9"/>
    </row>
    <row r="22" spans="1:15" x14ac:dyDescent="0.25">
      <c r="A22" s="9"/>
      <c r="B22" s="9"/>
      <c r="C22" s="9"/>
      <c r="D22" s="9"/>
      <c r="E22" s="9"/>
      <c r="J22" s="10"/>
      <c r="O22" s="9"/>
    </row>
    <row r="23" spans="1:15" x14ac:dyDescent="0.25">
      <c r="A23" s="9"/>
      <c r="B23" s="9"/>
      <c r="C23" s="9"/>
      <c r="D23" s="9"/>
      <c r="E23" s="9"/>
      <c r="J23" s="10"/>
      <c r="O23" s="9"/>
    </row>
    <row r="24" spans="1:15" x14ac:dyDescent="0.25">
      <c r="A24" s="9"/>
      <c r="B24" s="9"/>
      <c r="C24" s="9"/>
      <c r="D24" s="9"/>
      <c r="E24" s="9"/>
      <c r="J24" s="10"/>
      <c r="O24" s="9"/>
    </row>
    <row r="25" spans="1:15" x14ac:dyDescent="0.25">
      <c r="A25" s="9"/>
      <c r="B25" s="9"/>
      <c r="C25" s="9"/>
      <c r="D25" s="9"/>
      <c r="E25" s="9"/>
      <c r="J25" s="10"/>
      <c r="O25" s="9"/>
    </row>
    <row r="26" spans="1:15" x14ac:dyDescent="0.25">
      <c r="A26" s="9"/>
      <c r="B26" s="9"/>
      <c r="C26" s="9"/>
      <c r="D26" s="9"/>
      <c r="E26" s="9"/>
      <c r="J26" s="10"/>
      <c r="O26" s="9"/>
    </row>
    <row r="27" spans="1:15" x14ac:dyDescent="0.25">
      <c r="A27" s="9"/>
      <c r="B27" s="9"/>
      <c r="C27" s="9"/>
      <c r="D27" s="9"/>
      <c r="E27" s="9"/>
      <c r="J27" s="10"/>
      <c r="O27" s="9"/>
    </row>
    <row r="28" spans="1:15" x14ac:dyDescent="0.25">
      <c r="A28" s="9"/>
      <c r="B28" s="9"/>
      <c r="C28" s="9"/>
      <c r="D28" s="9"/>
      <c r="E28" s="9"/>
      <c r="J28" s="10"/>
      <c r="O28" s="9"/>
    </row>
    <row r="29" spans="1:15" x14ac:dyDescent="0.25">
      <c r="A29" s="9"/>
      <c r="B29" s="9"/>
      <c r="C29" s="9"/>
      <c r="D29" s="9"/>
      <c r="E29" s="9"/>
      <c r="J29" s="10"/>
      <c r="O29" s="9"/>
    </row>
    <row r="30" spans="1:15" x14ac:dyDescent="0.25">
      <c r="A30" s="9"/>
      <c r="B30" s="9"/>
      <c r="C30" s="9"/>
      <c r="D30" s="9"/>
      <c r="E30" s="9"/>
      <c r="J30" s="10"/>
      <c r="O30" s="9"/>
    </row>
    <row r="31" spans="1:15" x14ac:dyDescent="0.25">
      <c r="A31" s="9"/>
      <c r="B31" s="9"/>
      <c r="C31" s="9"/>
      <c r="D31" s="9"/>
      <c r="E31" s="9"/>
      <c r="J31" s="10"/>
      <c r="O31" s="9"/>
    </row>
    <row r="32" spans="1:15" x14ac:dyDescent="0.25">
      <c r="A32" s="9"/>
      <c r="B32" s="9"/>
      <c r="C32" s="9"/>
      <c r="D32" s="9"/>
      <c r="E32" s="9"/>
      <c r="J32" s="10"/>
      <c r="O32" s="9"/>
    </row>
    <row r="33" spans="1:15" x14ac:dyDescent="0.25">
      <c r="A33" s="9"/>
      <c r="B33" s="9"/>
      <c r="C33" s="9"/>
      <c r="D33" s="9"/>
      <c r="E33" s="9"/>
      <c r="J33" s="10"/>
      <c r="O33" s="9"/>
    </row>
    <row r="34" spans="1:15" x14ac:dyDescent="0.25">
      <c r="A34" s="9"/>
      <c r="B34" s="9"/>
      <c r="C34" s="9"/>
      <c r="D34" s="9"/>
      <c r="E34" s="9"/>
      <c r="J34" s="10"/>
      <c r="O34" s="9"/>
    </row>
    <row r="35" spans="1:15" x14ac:dyDescent="0.25">
      <c r="A35" s="9"/>
      <c r="B35" s="9"/>
      <c r="C35" s="9"/>
      <c r="D35" s="9"/>
      <c r="E35" s="9"/>
      <c r="J35" s="10"/>
      <c r="O35" s="9"/>
    </row>
    <row r="36" spans="1:15" x14ac:dyDescent="0.25">
      <c r="A36" s="9"/>
      <c r="B36" s="9"/>
      <c r="C36" s="9"/>
      <c r="D36" s="9"/>
      <c r="E36" s="9"/>
      <c r="J36" s="10"/>
      <c r="O36" s="9"/>
    </row>
    <row r="37" spans="1:15" x14ac:dyDescent="0.25">
      <c r="A37" s="9"/>
      <c r="B37" s="9"/>
      <c r="C37" s="9"/>
      <c r="D37" s="9"/>
      <c r="E37" s="9"/>
      <c r="J37" s="10"/>
      <c r="O37" s="9"/>
    </row>
    <row r="38" spans="1:15" x14ac:dyDescent="0.25">
      <c r="A38" s="9"/>
      <c r="B38" s="9"/>
      <c r="C38" s="9"/>
      <c r="D38" s="9"/>
      <c r="E38" s="9"/>
      <c r="J38" s="10"/>
      <c r="O38" s="9"/>
    </row>
    <row r="39" spans="1:15" x14ac:dyDescent="0.25">
      <c r="A39" s="9"/>
      <c r="B39" s="9"/>
      <c r="C39" s="9"/>
      <c r="D39" s="9"/>
      <c r="E39" s="9"/>
      <c r="J39" s="10"/>
      <c r="O39" s="9"/>
    </row>
    <row r="40" spans="1:15" x14ac:dyDescent="0.25">
      <c r="A40" s="9"/>
      <c r="B40" s="9"/>
      <c r="C40" s="9"/>
      <c r="D40" s="9"/>
      <c r="E40" s="9"/>
      <c r="J40" s="10"/>
      <c r="O40" s="9"/>
    </row>
    <row r="41" spans="1:15" x14ac:dyDescent="0.25">
      <c r="A41" s="9"/>
      <c r="B41" s="9"/>
      <c r="C41" s="9"/>
      <c r="D41" s="9"/>
      <c r="E41" s="9"/>
      <c r="J41" s="10"/>
      <c r="O41" s="9"/>
    </row>
    <row r="42" spans="1:15" x14ac:dyDescent="0.25">
      <c r="A42" s="9"/>
      <c r="B42" s="9"/>
      <c r="C42" s="9"/>
      <c r="D42" s="9"/>
      <c r="E42" s="9"/>
      <c r="J42" s="10"/>
      <c r="O42" s="9"/>
    </row>
    <row r="43" spans="1:15" x14ac:dyDescent="0.25">
      <c r="A43" s="9"/>
      <c r="B43" s="9"/>
      <c r="C43" s="9"/>
      <c r="D43" s="9"/>
      <c r="E43" s="9"/>
      <c r="J43" s="10"/>
      <c r="O43" s="9"/>
    </row>
    <row r="44" spans="1:15" x14ac:dyDescent="0.25">
      <c r="A44" s="9"/>
      <c r="B44" s="9"/>
      <c r="C44" s="9"/>
      <c r="D44" s="9"/>
      <c r="E44" s="9"/>
      <c r="J44" s="10"/>
      <c r="O44" s="9"/>
    </row>
    <row r="45" spans="1:15" x14ac:dyDescent="0.25">
      <c r="A45" s="9"/>
      <c r="B45" s="9"/>
      <c r="C45" s="9"/>
      <c r="D45" s="9"/>
      <c r="E45" s="9"/>
      <c r="J45" s="10"/>
      <c r="O45" s="9"/>
    </row>
    <row r="46" spans="1:15" x14ac:dyDescent="0.25">
      <c r="A46" s="9"/>
      <c r="B46" s="9"/>
      <c r="C46" s="9"/>
      <c r="D46" s="9"/>
      <c r="E46" s="9"/>
      <c r="J46" s="10"/>
      <c r="O46" s="9"/>
    </row>
    <row r="47" spans="1:15" x14ac:dyDescent="0.25">
      <c r="A47" s="9"/>
      <c r="B47" s="9"/>
      <c r="C47" s="9"/>
      <c r="D47" s="9"/>
      <c r="E47" s="9"/>
      <c r="J47" s="10"/>
      <c r="O47" s="9"/>
    </row>
    <row r="48" spans="1:15" x14ac:dyDescent="0.25">
      <c r="A48" s="9"/>
      <c r="B48" s="9"/>
      <c r="C48" s="9"/>
      <c r="D48" s="9"/>
      <c r="E48" s="9"/>
      <c r="J48" s="10"/>
      <c r="O48" s="9"/>
    </row>
    <row r="49" spans="1:15" x14ac:dyDescent="0.25">
      <c r="A49" s="9"/>
      <c r="B49" s="9"/>
      <c r="C49" s="9"/>
      <c r="D49" s="9"/>
      <c r="E49" s="9"/>
      <c r="J49" s="10"/>
      <c r="O49" s="9"/>
    </row>
    <row r="50" spans="1:15" x14ac:dyDescent="0.25">
      <c r="A50" s="9"/>
      <c r="B50" s="9"/>
      <c r="C50" s="9"/>
      <c r="D50" s="9"/>
      <c r="E50" s="9"/>
      <c r="J50" s="10"/>
      <c r="O50" s="9"/>
    </row>
    <row r="51" spans="1:15" x14ac:dyDescent="0.25">
      <c r="A51" s="9"/>
      <c r="B51" s="9"/>
      <c r="C51" s="9"/>
      <c r="D51" s="9"/>
      <c r="E51" s="9"/>
      <c r="J51" s="10"/>
      <c r="O51" s="9"/>
    </row>
    <row r="52" spans="1:15" x14ac:dyDescent="0.25">
      <c r="A52" s="9"/>
      <c r="B52" s="9"/>
      <c r="C52" s="9"/>
      <c r="D52" s="9"/>
      <c r="E52" s="9"/>
      <c r="J52" s="10"/>
      <c r="O52" s="9"/>
    </row>
    <row r="53" spans="1:15" x14ac:dyDescent="0.25">
      <c r="A53" s="9"/>
      <c r="B53" s="9"/>
      <c r="C53" s="9"/>
      <c r="D53" s="9"/>
      <c r="E53" s="9"/>
      <c r="J53" s="10"/>
      <c r="O53" s="9"/>
    </row>
    <row r="54" spans="1:15" x14ac:dyDescent="0.25">
      <c r="A54" s="9"/>
      <c r="B54" s="9"/>
      <c r="C54" s="9"/>
      <c r="D54" s="9"/>
      <c r="E54" s="9"/>
      <c r="J54" s="10"/>
      <c r="O54" s="9"/>
    </row>
    <row r="55" spans="1:15" x14ac:dyDescent="0.25">
      <c r="A55" s="9"/>
      <c r="B55" s="9"/>
      <c r="C55" s="9"/>
      <c r="D55" s="9"/>
      <c r="E55" s="9"/>
      <c r="J55" s="10"/>
      <c r="O55" s="9"/>
    </row>
    <row r="56" spans="1:15" x14ac:dyDescent="0.25">
      <c r="A56" s="9"/>
      <c r="B56" s="9"/>
      <c r="C56" s="9"/>
      <c r="D56" s="9"/>
      <c r="E56" s="9"/>
      <c r="J56" s="10"/>
      <c r="O56" s="9"/>
    </row>
    <row r="57" spans="1:15" x14ac:dyDescent="0.25">
      <c r="A57" s="9"/>
      <c r="B57" s="9"/>
      <c r="C57" s="9"/>
      <c r="D57" s="9"/>
      <c r="E57" s="9"/>
      <c r="J57" s="10"/>
      <c r="O57" s="9"/>
    </row>
    <row r="58" spans="1:15" x14ac:dyDescent="0.25">
      <c r="A58" s="9"/>
      <c r="B58" s="9"/>
      <c r="C58" s="9"/>
      <c r="D58" s="9"/>
      <c r="E58" s="9"/>
      <c r="J58" s="10"/>
      <c r="O58" s="9"/>
    </row>
    <row r="59" spans="1:15" x14ac:dyDescent="0.25">
      <c r="A59" s="9"/>
      <c r="B59" s="9"/>
      <c r="C59" s="9"/>
      <c r="D59" s="9"/>
      <c r="E59" s="9"/>
      <c r="J59" s="10"/>
      <c r="O59" s="9"/>
    </row>
    <row r="60" spans="1:15" x14ac:dyDescent="0.25">
      <c r="A60" s="9"/>
      <c r="B60" s="9"/>
      <c r="C60" s="9"/>
      <c r="D60" s="9"/>
      <c r="E60" s="9"/>
      <c r="J60" s="10"/>
      <c r="O60" s="9"/>
    </row>
    <row r="61" spans="1:15" x14ac:dyDescent="0.25">
      <c r="A61" s="9"/>
      <c r="B61" s="9"/>
      <c r="C61" s="9"/>
      <c r="D61" s="9"/>
      <c r="E61" s="9"/>
      <c r="J61" s="10"/>
      <c r="O61" s="9"/>
    </row>
    <row r="62" spans="1:15" x14ac:dyDescent="0.25">
      <c r="A62" s="9"/>
      <c r="B62" s="9"/>
      <c r="C62" s="9"/>
      <c r="D62" s="9"/>
      <c r="E62" s="9"/>
      <c r="J62" s="10"/>
      <c r="O62" s="9"/>
    </row>
    <row r="63" spans="1:15" x14ac:dyDescent="0.25">
      <c r="A63" s="9"/>
      <c r="B63" s="9"/>
      <c r="C63" s="9"/>
      <c r="D63" s="9"/>
      <c r="E63" s="9"/>
      <c r="J63" s="10"/>
      <c r="O63" s="9"/>
    </row>
    <row r="64" spans="1:15" x14ac:dyDescent="0.25">
      <c r="A64" s="9"/>
      <c r="B64" s="9"/>
      <c r="C64" s="9"/>
      <c r="D64" s="9"/>
      <c r="E64" s="9"/>
      <c r="J64" s="10"/>
      <c r="O64" s="9"/>
    </row>
    <row r="65" spans="1:15" x14ac:dyDescent="0.25">
      <c r="A65" s="9"/>
      <c r="B65" s="9"/>
      <c r="C65" s="9"/>
      <c r="D65" s="9"/>
      <c r="E65" s="9"/>
      <c r="J65" s="10"/>
      <c r="O65" s="9"/>
    </row>
    <row r="66" spans="1:15" x14ac:dyDescent="0.25">
      <c r="A66" s="9"/>
      <c r="B66" s="9"/>
      <c r="C66" s="9"/>
      <c r="D66" s="9"/>
      <c r="E66" s="9"/>
      <c r="J66" s="10"/>
      <c r="O66" s="9"/>
    </row>
    <row r="67" spans="1:15" x14ac:dyDescent="0.25">
      <c r="A67" s="9"/>
      <c r="B67" s="9"/>
      <c r="C67" s="9"/>
      <c r="D67" s="9"/>
      <c r="E67" s="9"/>
      <c r="J67" s="10"/>
      <c r="O67" s="9"/>
    </row>
    <row r="68" spans="1:15" x14ac:dyDescent="0.25">
      <c r="A68" s="9"/>
      <c r="B68" s="9"/>
      <c r="C68" s="9"/>
      <c r="D68" s="9"/>
      <c r="E68" s="9"/>
      <c r="J68" s="10"/>
      <c r="O68" s="9"/>
    </row>
    <row r="69" spans="1:15" x14ac:dyDescent="0.25">
      <c r="A69" s="9"/>
      <c r="B69" s="9"/>
      <c r="C69" s="9"/>
      <c r="D69" s="9"/>
      <c r="E69" s="9"/>
      <c r="J69" s="10"/>
      <c r="O69" s="9"/>
    </row>
    <row r="70" spans="1:15" x14ac:dyDescent="0.25">
      <c r="A70" s="9"/>
      <c r="B70" s="9"/>
      <c r="C70" s="9"/>
      <c r="D70" s="9"/>
      <c r="E70" s="9"/>
      <c r="J70" s="10"/>
      <c r="O70" s="9"/>
    </row>
    <row r="71" spans="1:15" x14ac:dyDescent="0.25">
      <c r="A71" s="9"/>
      <c r="B71" s="9"/>
      <c r="C71" s="9"/>
      <c r="D71" s="9"/>
      <c r="E71" s="9"/>
      <c r="J71" s="10"/>
      <c r="O71" s="9"/>
    </row>
    <row r="72" spans="1:15" x14ac:dyDescent="0.25">
      <c r="A72" s="9"/>
      <c r="B72" s="9"/>
      <c r="C72" s="9"/>
      <c r="D72" s="9"/>
      <c r="E72" s="9"/>
      <c r="J72" s="10"/>
      <c r="O72" s="9"/>
    </row>
    <row r="73" spans="1:15" x14ac:dyDescent="0.25">
      <c r="A73" s="9"/>
      <c r="B73" s="9"/>
      <c r="C73" s="9"/>
      <c r="D73" s="9"/>
      <c r="E73" s="9"/>
      <c r="J73" s="10"/>
      <c r="O73" s="9"/>
    </row>
    <row r="74" spans="1:15" x14ac:dyDescent="0.25">
      <c r="A74" s="9"/>
      <c r="B74" s="9"/>
      <c r="C74" s="9"/>
      <c r="D74" s="9"/>
      <c r="E74" s="9"/>
      <c r="J74" s="10"/>
      <c r="O74" s="9"/>
    </row>
    <row r="75" spans="1:15" x14ac:dyDescent="0.25">
      <c r="A75" s="9"/>
      <c r="B75" s="9"/>
      <c r="C75" s="9"/>
      <c r="D75" s="9"/>
      <c r="E75" s="9"/>
      <c r="J75" s="10"/>
      <c r="O75" s="9"/>
    </row>
    <row r="76" spans="1:15" x14ac:dyDescent="0.25">
      <c r="A76" s="9"/>
      <c r="B76" s="9"/>
      <c r="C76" s="9"/>
      <c r="D76" s="9"/>
      <c r="E76" s="9"/>
      <c r="J76" s="10"/>
      <c r="O76" s="9"/>
    </row>
    <row r="77" spans="1:15" x14ac:dyDescent="0.25">
      <c r="A77" s="9"/>
      <c r="B77" s="9"/>
      <c r="C77" s="9"/>
      <c r="D77" s="9"/>
      <c r="E77" s="9"/>
      <c r="J77" s="10"/>
      <c r="O77" s="9"/>
    </row>
    <row r="78" spans="1:15" x14ac:dyDescent="0.25">
      <c r="A78" s="9"/>
      <c r="B78" s="9"/>
      <c r="C78" s="9"/>
      <c r="D78" s="9"/>
      <c r="E78" s="9"/>
      <c r="J78" s="10"/>
      <c r="O78" s="9"/>
    </row>
    <row r="79" spans="1:15" x14ac:dyDescent="0.25">
      <c r="A79" s="9"/>
      <c r="B79" s="9"/>
      <c r="C79" s="9"/>
      <c r="D79" s="9"/>
      <c r="E79" s="9"/>
      <c r="J79" s="10"/>
      <c r="O79" s="9"/>
    </row>
    <row r="80" spans="1:15" x14ac:dyDescent="0.25">
      <c r="A80" s="9"/>
      <c r="B80" s="9"/>
      <c r="C80" s="9"/>
      <c r="D80" s="9"/>
      <c r="E80" s="9"/>
      <c r="J80" s="10"/>
      <c r="O80" s="9"/>
    </row>
    <row r="81" spans="1:15" x14ac:dyDescent="0.25">
      <c r="A81" s="9"/>
      <c r="B81" s="9"/>
      <c r="C81" s="9"/>
      <c r="D81" s="9"/>
      <c r="E81" s="9"/>
      <c r="J81" s="10"/>
      <c r="O81" s="9"/>
    </row>
    <row r="82" spans="1:15" x14ac:dyDescent="0.25">
      <c r="A82" s="9"/>
      <c r="B82" s="9"/>
      <c r="C82" s="9"/>
      <c r="D82" s="9"/>
      <c r="E82" s="9"/>
      <c r="J82" s="10"/>
      <c r="O82" s="9"/>
    </row>
    <row r="83" spans="1:15" x14ac:dyDescent="0.25">
      <c r="A83" s="9"/>
      <c r="B83" s="9"/>
      <c r="C83" s="9"/>
      <c r="D83" s="9"/>
      <c r="E83" s="9"/>
      <c r="J83" s="10"/>
      <c r="O83" s="9"/>
    </row>
    <row r="84" spans="1:15" x14ac:dyDescent="0.25">
      <c r="A84" s="9"/>
      <c r="B84" s="9"/>
      <c r="C84" s="9"/>
      <c r="D84" s="9"/>
      <c r="E84" s="9"/>
      <c r="J84" s="10"/>
      <c r="O84" s="9"/>
    </row>
    <row r="85" spans="1:15" x14ac:dyDescent="0.25">
      <c r="A85" s="9"/>
      <c r="B85" s="9"/>
      <c r="C85" s="9"/>
      <c r="D85" s="9"/>
      <c r="E85" s="9"/>
      <c r="J85" s="10"/>
      <c r="O85" s="9"/>
    </row>
    <row r="86" spans="1:15" x14ac:dyDescent="0.25">
      <c r="A86" s="9"/>
      <c r="B86" s="9"/>
      <c r="C86" s="9"/>
      <c r="D86" s="9"/>
      <c r="E86" s="9"/>
      <c r="J86" s="10"/>
      <c r="O86" s="9"/>
    </row>
    <row r="87" spans="1:15" x14ac:dyDescent="0.25">
      <c r="A87" s="9"/>
      <c r="B87" s="9"/>
      <c r="C87" s="9"/>
      <c r="D87" s="9"/>
      <c r="E87" s="9"/>
      <c r="J87" s="10"/>
      <c r="O87" s="9"/>
    </row>
    <row r="88" spans="1:15" x14ac:dyDescent="0.25">
      <c r="A88" s="9"/>
      <c r="B88" s="9"/>
      <c r="C88" s="9"/>
      <c r="D88" s="9"/>
      <c r="E88" s="9"/>
      <c r="J88" s="10"/>
      <c r="O88" s="9"/>
    </row>
    <row r="89" spans="1:15" x14ac:dyDescent="0.25">
      <c r="A89" s="9"/>
      <c r="B89" s="9"/>
      <c r="C89" s="9"/>
      <c r="D89" s="9"/>
      <c r="E89" s="9"/>
      <c r="J89" s="10"/>
      <c r="O89" s="9"/>
    </row>
    <row r="90" spans="1:15" x14ac:dyDescent="0.25">
      <c r="A90" s="9"/>
      <c r="B90" s="9"/>
      <c r="C90" s="9"/>
      <c r="D90" s="9"/>
      <c r="E90" s="9"/>
      <c r="J90" s="10"/>
      <c r="O90" s="9"/>
    </row>
    <row r="91" spans="1:15" x14ac:dyDescent="0.25">
      <c r="A91" s="9"/>
      <c r="B91" s="9"/>
      <c r="C91" s="9"/>
      <c r="D91" s="9"/>
      <c r="E91" s="9"/>
      <c r="J91" s="10"/>
      <c r="O91" s="9"/>
    </row>
    <row r="92" spans="1:15" x14ac:dyDescent="0.25">
      <c r="A92" s="9"/>
      <c r="B92" s="9"/>
      <c r="C92" s="9"/>
      <c r="D92" s="9"/>
      <c r="E92" s="9"/>
      <c r="J92" s="10"/>
      <c r="O92" s="9"/>
    </row>
    <row r="93" spans="1:15" x14ac:dyDescent="0.25">
      <c r="A93" s="9"/>
      <c r="B93" s="9"/>
      <c r="C93" s="9"/>
      <c r="D93" s="9"/>
      <c r="E93" s="9"/>
      <c r="J93" s="10"/>
      <c r="O93" s="9"/>
    </row>
  </sheetData>
  <mergeCells count="4">
    <mergeCell ref="A6:E6"/>
    <mergeCell ref="B1:E2"/>
    <mergeCell ref="B3:C5"/>
    <mergeCell ref="D3:E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31" max="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0"/>
  <sheetViews>
    <sheetView zoomScaleNormal="100" workbookViewId="0">
      <selection activeCell="A5" sqref="A5:E6"/>
    </sheetView>
  </sheetViews>
  <sheetFormatPr defaultColWidth="9.109375" defaultRowHeight="13.8" x14ac:dyDescent="0.25"/>
  <cols>
    <col min="1" max="1" width="9.109375" style="52"/>
    <col min="2" max="2" width="18.109375" style="52" customWidth="1"/>
    <col min="3" max="3" width="28.33203125" style="52" customWidth="1"/>
    <col min="4" max="4" width="21.44140625" style="52" customWidth="1"/>
    <col min="5" max="5" width="15.6640625" style="52" customWidth="1"/>
    <col min="6" max="16384" width="9.109375" style="52"/>
  </cols>
  <sheetData>
    <row r="2" spans="1:16" ht="36" customHeight="1" x14ac:dyDescent="0.25">
      <c r="A2" s="200" t="s">
        <v>279</v>
      </c>
      <c r="B2" s="201"/>
      <c r="C2" s="201"/>
      <c r="D2" s="201"/>
      <c r="E2" s="201"/>
    </row>
    <row r="3" spans="1:16" x14ac:dyDescent="0.25">
      <c r="A3" s="200"/>
      <c r="B3" s="201"/>
      <c r="C3" s="201"/>
      <c r="D3" s="201"/>
      <c r="E3" s="201"/>
    </row>
    <row r="4" spans="1:16" ht="37.5" customHeight="1" x14ac:dyDescent="0.25">
      <c r="A4" s="201"/>
      <c r="B4" s="201"/>
      <c r="C4" s="201"/>
      <c r="D4" s="201"/>
      <c r="E4" s="201"/>
    </row>
    <row r="5" spans="1:16" x14ac:dyDescent="0.25">
      <c r="A5" s="199" t="s">
        <v>289</v>
      </c>
      <c r="B5" s="198"/>
      <c r="C5" s="198"/>
      <c r="D5" s="198"/>
      <c r="E5" s="198"/>
    </row>
    <row r="6" spans="1:16" ht="54" customHeight="1" x14ac:dyDescent="0.25">
      <c r="A6" s="198"/>
      <c r="B6" s="198"/>
      <c r="C6" s="198"/>
      <c r="D6" s="198"/>
      <c r="E6" s="198"/>
    </row>
    <row r="7" spans="1:16" ht="60.75" customHeight="1" x14ac:dyDescent="0.25">
      <c r="A7" s="183" t="s">
        <v>0</v>
      </c>
      <c r="B7" s="168" t="s">
        <v>74</v>
      </c>
      <c r="C7" s="169" t="s">
        <v>2</v>
      </c>
      <c r="D7" s="169" t="s">
        <v>1</v>
      </c>
      <c r="E7" s="169" t="s">
        <v>73</v>
      </c>
    </row>
    <row r="8" spans="1:16" ht="52.5" customHeight="1" x14ac:dyDescent="0.25">
      <c r="A8" s="184" t="s">
        <v>75</v>
      </c>
      <c r="B8" s="19" t="s">
        <v>26</v>
      </c>
      <c r="C8" s="20"/>
      <c r="D8" s="21"/>
      <c r="E8" s="20">
        <v>2</v>
      </c>
    </row>
    <row r="9" spans="1:16" s="17" customFormat="1" ht="63" customHeight="1" x14ac:dyDescent="0.3">
      <c r="A9" s="185"/>
      <c r="B9" s="91"/>
      <c r="C9" s="33" t="s">
        <v>215</v>
      </c>
      <c r="D9" s="93" t="s">
        <v>27</v>
      </c>
      <c r="E9" s="94">
        <v>2</v>
      </c>
      <c r="P9" s="18"/>
    </row>
    <row r="10" spans="1:16" ht="20.25" customHeight="1" x14ac:dyDescent="0.25">
      <c r="A10" s="186"/>
      <c r="B10" s="127"/>
      <c r="C10" s="127"/>
      <c r="D10" s="21" t="s">
        <v>76</v>
      </c>
      <c r="E10" s="20">
        <v>2</v>
      </c>
    </row>
  </sheetData>
  <mergeCells count="3">
    <mergeCell ref="A5:E6"/>
    <mergeCell ref="A2:E2"/>
    <mergeCell ref="A3:E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6"/>
  <sheetViews>
    <sheetView zoomScaleNormal="100" workbookViewId="0">
      <selection activeCell="A5" sqref="A5:F5"/>
    </sheetView>
  </sheetViews>
  <sheetFormatPr defaultColWidth="11.44140625" defaultRowHeight="13.2" x14ac:dyDescent="0.25"/>
  <cols>
    <col min="1" max="1" width="4.33203125" style="3" customWidth="1"/>
    <col min="2" max="2" width="17.6640625" style="3" customWidth="1"/>
    <col min="3" max="3" width="23.88671875" style="3" customWidth="1"/>
    <col min="4" max="4" width="22.6640625" style="153" customWidth="1"/>
    <col min="5" max="5" width="17.88671875" style="42" customWidth="1"/>
    <col min="6" max="6" width="11.44140625" style="1" customWidth="1"/>
    <col min="7" max="15" width="11.44140625" style="2"/>
    <col min="16" max="16" width="11.44140625" style="24"/>
    <col min="17" max="16384" width="11.44140625" style="2"/>
  </cols>
  <sheetData>
    <row r="1" spans="1:16" ht="24" customHeight="1" x14ac:dyDescent="0.25">
      <c r="A1" s="206" t="s">
        <v>242</v>
      </c>
      <c r="B1" s="207"/>
      <c r="C1" s="207"/>
      <c r="D1" s="207"/>
      <c r="E1" s="207"/>
      <c r="F1" s="207"/>
    </row>
    <row r="2" spans="1:16" ht="24" customHeight="1" x14ac:dyDescent="0.25">
      <c r="A2" s="207"/>
      <c r="B2" s="207"/>
      <c r="C2" s="207"/>
      <c r="D2" s="207"/>
      <c r="E2" s="207"/>
      <c r="F2" s="207"/>
    </row>
    <row r="3" spans="1:16" ht="24" customHeight="1" x14ac:dyDescent="0.3">
      <c r="A3" s="176"/>
      <c r="B3" s="204" t="s">
        <v>280</v>
      </c>
      <c r="C3" s="205"/>
      <c r="D3" s="205"/>
      <c r="E3" s="205"/>
      <c r="F3" s="205"/>
    </row>
    <row r="4" spans="1:16" ht="39" customHeight="1" x14ac:dyDescent="0.3">
      <c r="A4" s="163"/>
    </row>
    <row r="5" spans="1:16" ht="68.25" customHeight="1" x14ac:dyDescent="0.3">
      <c r="A5" s="202" t="s">
        <v>290</v>
      </c>
      <c r="B5" s="203"/>
      <c r="C5" s="203"/>
      <c r="D5" s="203"/>
      <c r="E5" s="203"/>
      <c r="F5" s="203"/>
    </row>
    <row r="6" spans="1:16" ht="144.75" customHeight="1" x14ac:dyDescent="0.25">
      <c r="A6" s="187" t="s">
        <v>0</v>
      </c>
      <c r="B6" s="146" t="s">
        <v>124</v>
      </c>
      <c r="C6" s="147" t="s">
        <v>2</v>
      </c>
      <c r="D6" s="147" t="s">
        <v>99</v>
      </c>
      <c r="E6" s="146" t="s">
        <v>285</v>
      </c>
      <c r="F6" s="63" t="s">
        <v>73</v>
      </c>
    </row>
    <row r="7" spans="1:16" ht="44.25" customHeight="1" x14ac:dyDescent="0.25">
      <c r="A7" s="145" t="s">
        <v>75</v>
      </c>
      <c r="B7" s="15" t="s">
        <v>3</v>
      </c>
      <c r="C7" s="65"/>
      <c r="D7" s="149"/>
      <c r="E7" s="21" t="s">
        <v>76</v>
      </c>
      <c r="F7" s="65">
        <f>SUM(F8:F12)</f>
        <v>7</v>
      </c>
    </row>
    <row r="8" spans="1:16" ht="43.5" customHeight="1" x14ac:dyDescent="0.25">
      <c r="A8" s="136"/>
      <c r="B8" s="28"/>
      <c r="C8" s="117" t="s">
        <v>174</v>
      </c>
      <c r="D8" s="70" t="s">
        <v>225</v>
      </c>
      <c r="E8" s="33" t="s">
        <v>100</v>
      </c>
      <c r="F8" s="71">
        <v>2</v>
      </c>
      <c r="P8" s="2"/>
    </row>
    <row r="9" spans="1:16" ht="51.75" customHeight="1" x14ac:dyDescent="0.25">
      <c r="A9" s="136"/>
      <c r="B9" s="82"/>
      <c r="C9" s="33" t="s">
        <v>215</v>
      </c>
      <c r="D9" s="70" t="s">
        <v>233</v>
      </c>
      <c r="E9" s="33" t="s">
        <v>102</v>
      </c>
      <c r="F9" s="71">
        <v>1</v>
      </c>
    </row>
    <row r="10" spans="1:16" ht="42" customHeight="1" x14ac:dyDescent="0.25">
      <c r="A10" s="136"/>
      <c r="B10" s="82"/>
      <c r="C10" s="33" t="s">
        <v>215</v>
      </c>
      <c r="D10" s="70" t="s">
        <v>233</v>
      </c>
      <c r="E10" s="33" t="s">
        <v>226</v>
      </c>
      <c r="F10" s="71">
        <v>2</v>
      </c>
    </row>
    <row r="11" spans="1:16" ht="49.5" customHeight="1" x14ac:dyDescent="0.25">
      <c r="A11" s="123"/>
      <c r="B11" s="82"/>
      <c r="C11" s="33" t="s">
        <v>215</v>
      </c>
      <c r="D11" s="70" t="s">
        <v>232</v>
      </c>
      <c r="E11" s="72" t="s">
        <v>104</v>
      </c>
      <c r="F11" s="13">
        <v>1</v>
      </c>
    </row>
    <row r="12" spans="1:16" ht="57" customHeight="1" x14ac:dyDescent="0.25">
      <c r="A12" s="144"/>
      <c r="B12" s="82"/>
      <c r="C12" s="33" t="s">
        <v>215</v>
      </c>
      <c r="D12" s="70" t="s">
        <v>232</v>
      </c>
      <c r="E12" s="33" t="s">
        <v>105</v>
      </c>
      <c r="F12" s="71">
        <v>1</v>
      </c>
    </row>
    <row r="13" spans="1:16" ht="48" customHeight="1" x14ac:dyDescent="0.25">
      <c r="A13" s="98" t="s">
        <v>80</v>
      </c>
      <c r="B13" s="15" t="s">
        <v>10</v>
      </c>
      <c r="C13" s="101"/>
      <c r="D13" s="149"/>
      <c r="E13" s="21" t="s">
        <v>76</v>
      </c>
      <c r="F13" s="122">
        <f>SUM(F14:F17)</f>
        <v>6</v>
      </c>
    </row>
    <row r="14" spans="1:16" ht="42.75" customHeight="1" x14ac:dyDescent="0.25">
      <c r="A14" s="135"/>
      <c r="B14" s="137"/>
      <c r="C14" s="117" t="s">
        <v>101</v>
      </c>
      <c r="D14" s="70" t="s">
        <v>234</v>
      </c>
      <c r="E14" s="33" t="s">
        <v>235</v>
      </c>
      <c r="F14" s="71">
        <v>2</v>
      </c>
    </row>
    <row r="15" spans="1:16" ht="48" customHeight="1" x14ac:dyDescent="0.25">
      <c r="A15" s="136"/>
      <c r="B15" s="82"/>
      <c r="C15" s="117" t="s">
        <v>101</v>
      </c>
      <c r="D15" s="70" t="s">
        <v>225</v>
      </c>
      <c r="E15" s="33" t="s">
        <v>100</v>
      </c>
      <c r="F15" s="71">
        <v>2</v>
      </c>
      <c r="P15" s="2"/>
    </row>
    <row r="16" spans="1:16" ht="57.75" customHeight="1" x14ac:dyDescent="0.25">
      <c r="A16" s="136"/>
      <c r="B16" s="82"/>
      <c r="C16" s="33" t="s">
        <v>215</v>
      </c>
      <c r="D16" s="70" t="s">
        <v>233</v>
      </c>
      <c r="E16" s="33" t="s">
        <v>102</v>
      </c>
      <c r="F16" s="71">
        <v>1</v>
      </c>
    </row>
    <row r="17" spans="1:16" ht="54" customHeight="1" x14ac:dyDescent="0.25">
      <c r="A17" s="136"/>
      <c r="B17" s="82"/>
      <c r="C17" s="33" t="s">
        <v>215</v>
      </c>
      <c r="D17" s="70" t="s">
        <v>232</v>
      </c>
      <c r="E17" s="72" t="s">
        <v>104</v>
      </c>
      <c r="F17" s="13">
        <v>1</v>
      </c>
    </row>
    <row r="18" spans="1:16" ht="45.75" customHeight="1" x14ac:dyDescent="0.25">
      <c r="A18" s="95" t="s">
        <v>79</v>
      </c>
      <c r="B18" s="15" t="s">
        <v>13</v>
      </c>
      <c r="C18" s="58"/>
      <c r="D18" s="62"/>
      <c r="E18" s="21" t="s">
        <v>76</v>
      </c>
      <c r="F18" s="54">
        <f>SUM(F19:F20)</f>
        <v>2</v>
      </c>
    </row>
    <row r="19" spans="1:16" ht="39.75" customHeight="1" x14ac:dyDescent="0.25">
      <c r="A19" s="25"/>
      <c r="C19" s="119" t="s">
        <v>101</v>
      </c>
      <c r="D19" s="70" t="s">
        <v>225</v>
      </c>
      <c r="E19" s="120" t="s">
        <v>100</v>
      </c>
      <c r="F19" s="121">
        <v>1</v>
      </c>
      <c r="P19" s="2"/>
    </row>
    <row r="20" spans="1:16" ht="45" customHeight="1" x14ac:dyDescent="0.25">
      <c r="A20" s="25"/>
      <c r="B20" s="27"/>
      <c r="C20" s="33" t="s">
        <v>215</v>
      </c>
      <c r="D20" s="70" t="s">
        <v>232</v>
      </c>
      <c r="E20" s="26" t="s">
        <v>105</v>
      </c>
      <c r="F20" s="115">
        <v>1</v>
      </c>
    </row>
    <row r="21" spans="1:16" ht="30" customHeight="1" x14ac:dyDescent="0.25">
      <c r="A21" s="32" t="s">
        <v>77</v>
      </c>
      <c r="B21" s="29" t="s">
        <v>204</v>
      </c>
      <c r="C21" s="30"/>
      <c r="D21" s="150"/>
      <c r="E21" s="21" t="s">
        <v>76</v>
      </c>
      <c r="F21" s="31">
        <f>SUM(F22:F23)</f>
        <v>2</v>
      </c>
    </row>
    <row r="22" spans="1:16" ht="39" customHeight="1" x14ac:dyDescent="0.25">
      <c r="A22" s="25"/>
      <c r="C22" s="114" t="s">
        <v>89</v>
      </c>
      <c r="D22" s="70" t="s">
        <v>234</v>
      </c>
      <c r="E22" s="33" t="s">
        <v>235</v>
      </c>
      <c r="F22" s="115">
        <v>1</v>
      </c>
    </row>
    <row r="23" spans="1:16" ht="48" customHeight="1" x14ac:dyDescent="0.25">
      <c r="A23" s="25"/>
      <c r="B23" s="27"/>
      <c r="C23" s="114" t="s">
        <v>174</v>
      </c>
      <c r="D23" s="70" t="s">
        <v>225</v>
      </c>
      <c r="E23" s="26" t="s">
        <v>100</v>
      </c>
      <c r="F23" s="116">
        <v>1</v>
      </c>
      <c r="P23" s="2"/>
    </row>
    <row r="24" spans="1:16" ht="55.5" customHeight="1" x14ac:dyDescent="0.25">
      <c r="A24" s="138" t="s">
        <v>78</v>
      </c>
      <c r="B24" s="139" t="s">
        <v>17</v>
      </c>
      <c r="C24" s="140"/>
      <c r="D24" s="150"/>
      <c r="E24" s="141" t="s">
        <v>76</v>
      </c>
      <c r="F24" s="142">
        <f>SUM(F25:F28)</f>
        <v>4</v>
      </c>
      <c r="P24" s="2"/>
    </row>
    <row r="25" spans="1:16" ht="42" customHeight="1" x14ac:dyDescent="0.25">
      <c r="A25" s="97"/>
      <c r="B25" s="82"/>
      <c r="C25" s="72" t="s">
        <v>182</v>
      </c>
      <c r="D25" s="70" t="s">
        <v>234</v>
      </c>
      <c r="E25" s="33" t="s">
        <v>235</v>
      </c>
      <c r="F25" s="13">
        <v>1</v>
      </c>
    </row>
    <row r="26" spans="1:16" ht="44.25" customHeight="1" x14ac:dyDescent="0.25">
      <c r="A26" s="97"/>
      <c r="B26" s="82"/>
      <c r="C26" s="117" t="s">
        <v>174</v>
      </c>
      <c r="D26" s="70" t="s">
        <v>225</v>
      </c>
      <c r="E26" s="33" t="s">
        <v>205</v>
      </c>
      <c r="F26" s="13">
        <v>1</v>
      </c>
    </row>
    <row r="27" spans="1:16" ht="41.25" customHeight="1" x14ac:dyDescent="0.25">
      <c r="A27" s="97"/>
      <c r="B27" s="82"/>
      <c r="C27" s="33" t="s">
        <v>215</v>
      </c>
      <c r="D27" s="70" t="s">
        <v>233</v>
      </c>
      <c r="E27" s="33" t="s">
        <v>102</v>
      </c>
      <c r="F27" s="13">
        <v>1</v>
      </c>
    </row>
    <row r="28" spans="1:16" ht="41.25" customHeight="1" x14ac:dyDescent="0.25">
      <c r="A28" s="97"/>
      <c r="B28" s="82"/>
      <c r="C28" s="33" t="s">
        <v>215</v>
      </c>
      <c r="D28" s="70" t="s">
        <v>232</v>
      </c>
      <c r="E28" s="72" t="s">
        <v>6</v>
      </c>
      <c r="F28" s="13">
        <v>1</v>
      </c>
    </row>
    <row r="29" spans="1:16" ht="33.75" customHeight="1" x14ac:dyDescent="0.25">
      <c r="A29" s="98" t="s">
        <v>94</v>
      </c>
      <c r="B29" s="15" t="s">
        <v>18</v>
      </c>
      <c r="C29" s="58"/>
      <c r="D29" s="149"/>
      <c r="E29" s="21" t="s">
        <v>76</v>
      </c>
      <c r="F29" s="54">
        <f>SUM(F30:F31)</f>
        <v>3</v>
      </c>
    </row>
    <row r="30" spans="1:16" ht="44.25" customHeight="1" x14ac:dyDescent="0.25">
      <c r="A30" s="97"/>
      <c r="B30" s="28"/>
      <c r="C30" s="117" t="s">
        <v>101</v>
      </c>
      <c r="D30" s="70" t="s">
        <v>225</v>
      </c>
      <c r="E30" s="33" t="s">
        <v>100</v>
      </c>
      <c r="F30" s="13">
        <v>1</v>
      </c>
    </row>
    <row r="31" spans="1:16" ht="51" customHeight="1" x14ac:dyDescent="0.25">
      <c r="A31" s="97"/>
      <c r="B31" s="82"/>
      <c r="C31" s="33" t="s">
        <v>215</v>
      </c>
      <c r="D31" s="70" t="s">
        <v>233</v>
      </c>
      <c r="E31" s="33" t="s">
        <v>179</v>
      </c>
      <c r="F31" s="13">
        <v>2</v>
      </c>
    </row>
    <row r="32" spans="1:16" ht="30" customHeight="1" x14ac:dyDescent="0.25">
      <c r="A32" s="98" t="s">
        <v>95</v>
      </c>
      <c r="B32" s="15" t="s">
        <v>20</v>
      </c>
      <c r="C32" s="58"/>
      <c r="D32" s="149"/>
      <c r="E32" s="21" t="s">
        <v>76</v>
      </c>
      <c r="F32" s="54">
        <f>SUM(F33:F34)</f>
        <v>2</v>
      </c>
    </row>
    <row r="33" spans="1:6" ht="55.5" customHeight="1" x14ac:dyDescent="0.25">
      <c r="A33" s="97"/>
      <c r="B33" s="28"/>
      <c r="C33" s="33" t="s">
        <v>215</v>
      </c>
      <c r="D33" s="70" t="s">
        <v>233</v>
      </c>
      <c r="E33" s="33" t="s">
        <v>178</v>
      </c>
      <c r="F33" s="13">
        <v>1</v>
      </c>
    </row>
    <row r="34" spans="1:6" ht="57" customHeight="1" x14ac:dyDescent="0.25">
      <c r="A34" s="97"/>
      <c r="B34" s="82"/>
      <c r="C34" s="33" t="s">
        <v>215</v>
      </c>
      <c r="D34" s="70" t="s">
        <v>232</v>
      </c>
      <c r="E34" s="72" t="s">
        <v>206</v>
      </c>
      <c r="F34" s="13">
        <v>1</v>
      </c>
    </row>
    <row r="35" spans="1:6" ht="35.25" customHeight="1" x14ac:dyDescent="0.25">
      <c r="A35" s="98" t="s">
        <v>96</v>
      </c>
      <c r="B35" s="15" t="s">
        <v>107</v>
      </c>
      <c r="C35" s="101"/>
      <c r="D35" s="149"/>
      <c r="E35" s="21" t="s">
        <v>76</v>
      </c>
      <c r="F35" s="54">
        <v>1</v>
      </c>
    </row>
    <row r="36" spans="1:6" ht="78.75" customHeight="1" x14ac:dyDescent="0.25">
      <c r="A36" s="97"/>
      <c r="B36" s="28"/>
      <c r="C36" s="117" t="s">
        <v>67</v>
      </c>
      <c r="D36" s="70" t="s">
        <v>108</v>
      </c>
      <c r="E36" s="33" t="s">
        <v>16</v>
      </c>
      <c r="F36" s="71">
        <v>1</v>
      </c>
    </row>
    <row r="37" spans="1:6" ht="38.25" customHeight="1" x14ac:dyDescent="0.25">
      <c r="A37" s="98" t="s">
        <v>97</v>
      </c>
      <c r="B37" s="15" t="s">
        <v>22</v>
      </c>
      <c r="C37" s="58"/>
      <c r="D37" s="149"/>
      <c r="E37" s="21" t="s">
        <v>76</v>
      </c>
      <c r="F37" s="79">
        <f>SUM(F38:F39)</f>
        <v>2</v>
      </c>
    </row>
    <row r="38" spans="1:6" ht="48" customHeight="1" x14ac:dyDescent="0.25">
      <c r="A38" s="97"/>
      <c r="B38" s="28"/>
      <c r="C38" s="117" t="s">
        <v>216</v>
      </c>
      <c r="D38" s="70" t="s">
        <v>225</v>
      </c>
      <c r="E38" s="33" t="s">
        <v>205</v>
      </c>
      <c r="F38" s="13">
        <v>1</v>
      </c>
    </row>
    <row r="39" spans="1:6" ht="57" customHeight="1" x14ac:dyDescent="0.25">
      <c r="A39" s="97"/>
      <c r="B39" s="82"/>
      <c r="C39" s="33" t="s">
        <v>215</v>
      </c>
      <c r="D39" s="70" t="s">
        <v>233</v>
      </c>
      <c r="E39" s="33" t="s">
        <v>102</v>
      </c>
      <c r="F39" s="13">
        <v>1</v>
      </c>
    </row>
    <row r="40" spans="1:6" ht="30" customHeight="1" x14ac:dyDescent="0.25">
      <c r="A40" s="98" t="s">
        <v>144</v>
      </c>
      <c r="B40" s="15" t="s">
        <v>24</v>
      </c>
      <c r="C40" s="58"/>
      <c r="D40" s="149"/>
      <c r="E40" s="21" t="s">
        <v>76</v>
      </c>
      <c r="F40" s="54">
        <v>1</v>
      </c>
    </row>
    <row r="41" spans="1:6" ht="43.5" customHeight="1" x14ac:dyDescent="0.25">
      <c r="A41" s="97"/>
      <c r="B41" s="28"/>
      <c r="C41" s="117" t="s">
        <v>101</v>
      </c>
      <c r="D41" s="70" t="s">
        <v>225</v>
      </c>
      <c r="E41" s="33" t="s">
        <v>100</v>
      </c>
      <c r="F41" s="13">
        <v>1</v>
      </c>
    </row>
    <row r="42" spans="1:6" ht="36.75" customHeight="1" x14ac:dyDescent="0.25">
      <c r="A42" s="98" t="s">
        <v>147</v>
      </c>
      <c r="B42" s="15" t="s">
        <v>29</v>
      </c>
      <c r="C42" s="58"/>
      <c r="D42" s="149"/>
      <c r="E42" s="21" t="s">
        <v>76</v>
      </c>
      <c r="F42" s="54">
        <f>SUM(F43:F43)</f>
        <v>1</v>
      </c>
    </row>
    <row r="43" spans="1:6" ht="51" customHeight="1" x14ac:dyDescent="0.25">
      <c r="A43" s="97"/>
      <c r="B43" s="28"/>
      <c r="C43" s="117" t="s">
        <v>110</v>
      </c>
      <c r="D43" s="70" t="s">
        <v>237</v>
      </c>
      <c r="E43" s="33" t="s">
        <v>109</v>
      </c>
      <c r="F43" s="71">
        <v>1</v>
      </c>
    </row>
    <row r="44" spans="1:6" ht="39" customHeight="1" x14ac:dyDescent="0.25">
      <c r="A44" s="100" t="s">
        <v>148</v>
      </c>
      <c r="B44" s="15" t="s">
        <v>30</v>
      </c>
      <c r="C44" s="96"/>
      <c r="D44" s="149"/>
      <c r="E44" s="21" t="s">
        <v>76</v>
      </c>
      <c r="F44" s="53">
        <v>2</v>
      </c>
    </row>
    <row r="45" spans="1:6" ht="53.25" customHeight="1" x14ac:dyDescent="0.25">
      <c r="A45" s="97"/>
      <c r="B45" s="28"/>
      <c r="C45" s="33" t="s">
        <v>215</v>
      </c>
      <c r="D45" s="70" t="s">
        <v>228</v>
      </c>
      <c r="E45" s="72" t="s">
        <v>106</v>
      </c>
      <c r="F45" s="13">
        <v>2</v>
      </c>
    </row>
    <row r="46" spans="1:6" ht="30" customHeight="1" x14ac:dyDescent="0.25">
      <c r="A46" s="98" t="s">
        <v>149</v>
      </c>
      <c r="B46" s="15" t="s">
        <v>111</v>
      </c>
      <c r="C46" s="58"/>
      <c r="D46" s="149"/>
      <c r="E46" s="21" t="s">
        <v>76</v>
      </c>
      <c r="F46" s="54">
        <v>2</v>
      </c>
    </row>
    <row r="47" spans="1:6" ht="51.75" customHeight="1" x14ac:dyDescent="0.25">
      <c r="A47" s="97"/>
      <c r="B47" s="28"/>
      <c r="C47" s="33" t="s">
        <v>215</v>
      </c>
      <c r="D47" s="22" t="s">
        <v>104</v>
      </c>
      <c r="E47" s="33" t="s">
        <v>106</v>
      </c>
      <c r="F47" s="13">
        <v>2</v>
      </c>
    </row>
    <row r="48" spans="1:6" ht="40.5" customHeight="1" x14ac:dyDescent="0.25">
      <c r="A48" s="98" t="s">
        <v>150</v>
      </c>
      <c r="B48" s="15" t="s">
        <v>31</v>
      </c>
      <c r="C48" s="99"/>
      <c r="D48" s="149"/>
      <c r="E48" s="21" t="s">
        <v>76</v>
      </c>
      <c r="F48" s="54">
        <v>2</v>
      </c>
    </row>
    <row r="49" spans="1:6" ht="57.75" customHeight="1" x14ac:dyDescent="0.25">
      <c r="A49" s="97"/>
      <c r="B49" s="28"/>
      <c r="C49" s="33" t="s">
        <v>215</v>
      </c>
      <c r="D49" s="22" t="s">
        <v>104</v>
      </c>
      <c r="E49" s="33" t="s">
        <v>106</v>
      </c>
      <c r="F49" s="71">
        <v>2</v>
      </c>
    </row>
    <row r="50" spans="1:6" ht="33.75" customHeight="1" x14ac:dyDescent="0.25">
      <c r="A50" s="98" t="s">
        <v>151</v>
      </c>
      <c r="B50" s="15" t="s">
        <v>33</v>
      </c>
      <c r="C50" s="99"/>
      <c r="D50" s="149"/>
      <c r="E50" s="21" t="s">
        <v>76</v>
      </c>
      <c r="F50" s="79">
        <f>SUM(F51:F54)</f>
        <v>4</v>
      </c>
    </row>
    <row r="51" spans="1:6" ht="41.25" customHeight="1" x14ac:dyDescent="0.25">
      <c r="A51" s="97"/>
      <c r="B51" s="28"/>
      <c r="C51" s="117" t="s">
        <v>114</v>
      </c>
      <c r="D51" s="70" t="s">
        <v>113</v>
      </c>
      <c r="E51" s="33" t="s">
        <v>112</v>
      </c>
      <c r="F51" s="71">
        <v>1</v>
      </c>
    </row>
    <row r="52" spans="1:6" ht="39.75" customHeight="1" x14ac:dyDescent="0.25">
      <c r="A52" s="97"/>
      <c r="B52" s="82"/>
      <c r="C52" s="117" t="s">
        <v>101</v>
      </c>
      <c r="D52" s="70" t="s">
        <v>225</v>
      </c>
      <c r="E52" s="33" t="s">
        <v>100</v>
      </c>
      <c r="F52" s="13">
        <v>1</v>
      </c>
    </row>
    <row r="53" spans="1:6" ht="48" customHeight="1" x14ac:dyDescent="0.25">
      <c r="A53" s="97"/>
      <c r="B53" s="82"/>
      <c r="C53" s="33" t="s">
        <v>215</v>
      </c>
      <c r="D53" s="70" t="s">
        <v>233</v>
      </c>
      <c r="E53" s="33" t="s">
        <v>103</v>
      </c>
      <c r="F53" s="71">
        <v>1</v>
      </c>
    </row>
    <row r="54" spans="1:6" ht="50.25" customHeight="1" x14ac:dyDescent="0.25">
      <c r="A54" s="97"/>
      <c r="B54" s="82"/>
      <c r="C54" s="33" t="s">
        <v>215</v>
      </c>
      <c r="D54" s="70" t="s">
        <v>232</v>
      </c>
      <c r="E54" s="72" t="s">
        <v>6</v>
      </c>
      <c r="F54" s="13">
        <v>1</v>
      </c>
    </row>
    <row r="55" spans="1:6" ht="25.5" customHeight="1" x14ac:dyDescent="0.25">
      <c r="A55" s="98" t="s">
        <v>152</v>
      </c>
      <c r="B55" s="15" t="s">
        <v>34</v>
      </c>
      <c r="C55" s="58"/>
      <c r="D55" s="149"/>
      <c r="E55" s="21" t="s">
        <v>76</v>
      </c>
      <c r="F55" s="54">
        <v>2</v>
      </c>
    </row>
    <row r="56" spans="1:6" ht="55.5" customHeight="1" x14ac:dyDescent="0.25">
      <c r="A56" s="97"/>
      <c r="B56" s="28"/>
      <c r="C56" s="117" t="s">
        <v>174</v>
      </c>
      <c r="D56" s="70" t="s">
        <v>225</v>
      </c>
      <c r="E56" s="33" t="s">
        <v>100</v>
      </c>
      <c r="F56" s="13">
        <v>2</v>
      </c>
    </row>
    <row r="57" spans="1:6" ht="25.5" customHeight="1" x14ac:dyDescent="0.25">
      <c r="A57" s="98" t="s">
        <v>153</v>
      </c>
      <c r="B57" s="15" t="s">
        <v>35</v>
      </c>
      <c r="C57" s="58"/>
      <c r="D57" s="149"/>
      <c r="E57" s="21" t="s">
        <v>76</v>
      </c>
      <c r="F57" s="54">
        <f>SUM(F58:F59)</f>
        <v>2</v>
      </c>
    </row>
    <row r="58" spans="1:6" ht="40.5" customHeight="1" x14ac:dyDescent="0.25">
      <c r="A58" s="97"/>
      <c r="B58" s="143"/>
      <c r="C58" s="117" t="s">
        <v>9</v>
      </c>
      <c r="D58" s="70" t="s">
        <v>233</v>
      </c>
      <c r="E58" s="33" t="s">
        <v>102</v>
      </c>
      <c r="F58" s="13">
        <v>1</v>
      </c>
    </row>
    <row r="59" spans="1:6" ht="42.75" customHeight="1" x14ac:dyDescent="0.25">
      <c r="A59" s="97"/>
      <c r="B59" s="82"/>
      <c r="C59" s="117" t="s">
        <v>9</v>
      </c>
      <c r="D59" s="70" t="s">
        <v>232</v>
      </c>
      <c r="E59" s="72" t="s">
        <v>6</v>
      </c>
      <c r="F59" s="13">
        <v>1</v>
      </c>
    </row>
    <row r="60" spans="1:6" ht="30" customHeight="1" x14ac:dyDescent="0.25">
      <c r="A60" s="98" t="s">
        <v>154</v>
      </c>
      <c r="B60" s="15" t="s">
        <v>36</v>
      </c>
      <c r="C60" s="58"/>
      <c r="D60" s="149"/>
      <c r="E60" s="21" t="s">
        <v>76</v>
      </c>
      <c r="F60" s="54">
        <f>SUM(F61:F63)</f>
        <v>3</v>
      </c>
    </row>
    <row r="61" spans="1:6" ht="44.25" customHeight="1" x14ac:dyDescent="0.25">
      <c r="A61" s="97"/>
      <c r="B61" s="82"/>
      <c r="C61" s="117" t="s">
        <v>101</v>
      </c>
      <c r="D61" s="70" t="s">
        <v>225</v>
      </c>
      <c r="E61" s="33" t="s">
        <v>100</v>
      </c>
      <c r="F61" s="13">
        <v>1</v>
      </c>
    </row>
    <row r="62" spans="1:6" ht="46.5" customHeight="1" x14ac:dyDescent="0.25">
      <c r="A62" s="97"/>
      <c r="B62" s="82"/>
      <c r="C62" s="33" t="s">
        <v>215</v>
      </c>
      <c r="D62" s="70" t="s">
        <v>233</v>
      </c>
      <c r="E62" s="33" t="s">
        <v>179</v>
      </c>
      <c r="F62" s="13">
        <v>1</v>
      </c>
    </row>
    <row r="63" spans="1:6" ht="60.75" customHeight="1" x14ac:dyDescent="0.25">
      <c r="A63" s="97"/>
      <c r="B63" s="82"/>
      <c r="C63" s="33" t="s">
        <v>215</v>
      </c>
      <c r="D63" s="70" t="s">
        <v>232</v>
      </c>
      <c r="E63" s="72" t="s">
        <v>104</v>
      </c>
      <c r="F63" s="13">
        <v>1</v>
      </c>
    </row>
    <row r="64" spans="1:6" ht="38.25" customHeight="1" x14ac:dyDescent="0.25">
      <c r="A64" s="98" t="s">
        <v>155</v>
      </c>
      <c r="B64" s="15" t="s">
        <v>37</v>
      </c>
      <c r="C64" s="58"/>
      <c r="D64" s="149"/>
      <c r="E64" s="21" t="s">
        <v>76</v>
      </c>
      <c r="F64" s="54">
        <v>1</v>
      </c>
    </row>
    <row r="65" spans="1:6" ht="42.75" customHeight="1" x14ac:dyDescent="0.25">
      <c r="A65" s="97"/>
      <c r="B65" s="28"/>
      <c r="C65" s="117" t="s">
        <v>174</v>
      </c>
      <c r="D65" s="70" t="s">
        <v>225</v>
      </c>
      <c r="E65" s="33" t="s">
        <v>168</v>
      </c>
      <c r="F65" s="13">
        <v>1</v>
      </c>
    </row>
    <row r="66" spans="1:6" ht="44.25" customHeight="1" x14ac:dyDescent="0.25">
      <c r="A66" s="98" t="s">
        <v>156</v>
      </c>
      <c r="B66" s="15" t="s">
        <v>38</v>
      </c>
      <c r="C66" s="58"/>
      <c r="D66" s="149"/>
      <c r="E66" s="21" t="s">
        <v>76</v>
      </c>
      <c r="F66" s="54">
        <f>SUM(F67:F68)</f>
        <v>2</v>
      </c>
    </row>
    <row r="67" spans="1:6" ht="51.75" customHeight="1" x14ac:dyDescent="0.25">
      <c r="A67" s="97"/>
      <c r="B67" s="28"/>
      <c r="C67" s="118" t="s">
        <v>89</v>
      </c>
      <c r="D67" s="151" t="s">
        <v>227</v>
      </c>
      <c r="E67" s="33" t="s">
        <v>89</v>
      </c>
      <c r="F67" s="71">
        <v>1</v>
      </c>
    </row>
    <row r="68" spans="1:6" ht="35.25" customHeight="1" x14ac:dyDescent="0.25">
      <c r="A68" s="97"/>
      <c r="B68" s="82"/>
      <c r="C68" s="117" t="s">
        <v>116</v>
      </c>
      <c r="D68" s="70" t="s">
        <v>52</v>
      </c>
      <c r="E68" s="33" t="s">
        <v>115</v>
      </c>
      <c r="F68" s="71">
        <v>1</v>
      </c>
    </row>
    <row r="69" spans="1:6" ht="43.5" customHeight="1" x14ac:dyDescent="0.25">
      <c r="A69" s="100" t="s">
        <v>157</v>
      </c>
      <c r="B69" s="15" t="s">
        <v>54</v>
      </c>
      <c r="C69" s="96"/>
      <c r="D69" s="149"/>
      <c r="E69" s="21" t="s">
        <v>76</v>
      </c>
      <c r="F69" s="53">
        <v>1</v>
      </c>
    </row>
    <row r="70" spans="1:6" ht="51" customHeight="1" x14ac:dyDescent="0.25">
      <c r="A70" s="97"/>
      <c r="B70" s="28"/>
      <c r="C70" s="117" t="s">
        <v>89</v>
      </c>
      <c r="D70" s="70" t="s">
        <v>225</v>
      </c>
      <c r="E70" s="33" t="s">
        <v>217</v>
      </c>
      <c r="F70" s="13">
        <v>1</v>
      </c>
    </row>
    <row r="71" spans="1:6" ht="43.5" customHeight="1" x14ac:dyDescent="0.25">
      <c r="A71" s="98" t="s">
        <v>158</v>
      </c>
      <c r="B71" s="15" t="s">
        <v>56</v>
      </c>
      <c r="C71" s="58"/>
      <c r="D71" s="149"/>
      <c r="E71" s="21" t="s">
        <v>76</v>
      </c>
      <c r="F71" s="54">
        <f>SUM(F72:F73)</f>
        <v>3</v>
      </c>
    </row>
    <row r="72" spans="1:6" ht="56.25" customHeight="1" x14ac:dyDescent="0.25">
      <c r="A72" s="97"/>
      <c r="B72" s="28"/>
      <c r="C72" s="117" t="s">
        <v>174</v>
      </c>
      <c r="D72" s="70" t="s">
        <v>234</v>
      </c>
      <c r="E72" s="33" t="s">
        <v>235</v>
      </c>
      <c r="F72" s="13">
        <v>1</v>
      </c>
    </row>
    <row r="73" spans="1:6" ht="49.5" customHeight="1" x14ac:dyDescent="0.25">
      <c r="A73" s="97"/>
      <c r="B73" s="82"/>
      <c r="C73" s="117" t="s">
        <v>174</v>
      </c>
      <c r="D73" s="70" t="s">
        <v>225</v>
      </c>
      <c r="E73" s="33" t="s">
        <v>100</v>
      </c>
      <c r="F73" s="13">
        <v>2</v>
      </c>
    </row>
    <row r="74" spans="1:6" ht="65.25" customHeight="1" x14ac:dyDescent="0.25">
      <c r="A74" s="98" t="s">
        <v>159</v>
      </c>
      <c r="B74" s="15" t="s">
        <v>59</v>
      </c>
      <c r="C74" s="101"/>
      <c r="D74" s="149"/>
      <c r="E74" s="21" t="s">
        <v>76</v>
      </c>
      <c r="F74" s="54">
        <v>2</v>
      </c>
    </row>
    <row r="75" spans="1:6" ht="56.25" customHeight="1" x14ac:dyDescent="0.25">
      <c r="A75" s="97"/>
      <c r="B75" s="28"/>
      <c r="C75" s="33" t="s">
        <v>215</v>
      </c>
      <c r="D75" s="70" t="s">
        <v>228</v>
      </c>
      <c r="E75" s="33" t="s">
        <v>106</v>
      </c>
      <c r="F75" s="71">
        <v>2</v>
      </c>
    </row>
    <row r="76" spans="1:6" ht="33" customHeight="1" x14ac:dyDescent="0.25">
      <c r="A76" s="98" t="s">
        <v>160</v>
      </c>
      <c r="B76" s="15" t="s">
        <v>60</v>
      </c>
      <c r="C76" s="99"/>
      <c r="D76" s="149"/>
      <c r="E76" s="21" t="s">
        <v>76</v>
      </c>
      <c r="F76" s="79">
        <f>SUM(F77:F80)</f>
        <v>5</v>
      </c>
    </row>
    <row r="77" spans="1:6" ht="41.25" customHeight="1" x14ac:dyDescent="0.25">
      <c r="A77" s="97"/>
      <c r="B77" s="28"/>
      <c r="C77" s="117" t="s">
        <v>174</v>
      </c>
      <c r="D77" s="70" t="s">
        <v>225</v>
      </c>
      <c r="E77" s="33" t="s">
        <v>100</v>
      </c>
      <c r="F77" s="13">
        <v>1</v>
      </c>
    </row>
    <row r="78" spans="1:6" ht="44.25" customHeight="1" x14ac:dyDescent="0.25">
      <c r="A78" s="97"/>
      <c r="B78" s="82"/>
      <c r="C78" s="117" t="s">
        <v>246</v>
      </c>
      <c r="D78" s="70" t="s">
        <v>229</v>
      </c>
      <c r="E78" s="33" t="s">
        <v>117</v>
      </c>
      <c r="F78" s="71">
        <v>2</v>
      </c>
    </row>
    <row r="79" spans="1:6" ht="42.75" customHeight="1" x14ac:dyDescent="0.25">
      <c r="A79" s="97"/>
      <c r="B79" s="82"/>
      <c r="C79" s="33" t="s">
        <v>215</v>
      </c>
      <c r="D79" s="70" t="s">
        <v>233</v>
      </c>
      <c r="E79" s="33" t="s">
        <v>102</v>
      </c>
      <c r="F79" s="13">
        <v>1</v>
      </c>
    </row>
    <row r="80" spans="1:6" ht="39" customHeight="1" x14ac:dyDescent="0.25">
      <c r="A80" s="97"/>
      <c r="B80" s="82"/>
      <c r="C80" s="33" t="s">
        <v>215</v>
      </c>
      <c r="D80" s="70" t="s">
        <v>232</v>
      </c>
      <c r="E80" s="72" t="s">
        <v>6</v>
      </c>
      <c r="F80" s="13">
        <v>1</v>
      </c>
    </row>
    <row r="81" spans="1:16" ht="27.75" customHeight="1" x14ac:dyDescent="0.25">
      <c r="A81" s="98" t="s">
        <v>161</v>
      </c>
      <c r="B81" s="15" t="s">
        <v>61</v>
      </c>
      <c r="C81" s="58"/>
      <c r="D81" s="149"/>
      <c r="E81" s="21" t="s">
        <v>76</v>
      </c>
      <c r="F81" s="54">
        <f>SUM(F82:F83)</f>
        <v>5</v>
      </c>
    </row>
    <row r="82" spans="1:16" ht="48" customHeight="1" x14ac:dyDescent="0.25">
      <c r="A82" s="97"/>
      <c r="B82" s="28"/>
      <c r="C82" s="33" t="s">
        <v>215</v>
      </c>
      <c r="D82" s="22" t="s">
        <v>119</v>
      </c>
      <c r="E82" s="72" t="s">
        <v>118</v>
      </c>
      <c r="F82" s="13">
        <v>4</v>
      </c>
    </row>
    <row r="83" spans="1:16" ht="48" customHeight="1" x14ac:dyDescent="0.25">
      <c r="A83" s="97"/>
      <c r="B83" s="68"/>
      <c r="C83" s="33" t="s">
        <v>215</v>
      </c>
      <c r="D83" s="70" t="s">
        <v>121</v>
      </c>
      <c r="E83" s="33" t="s">
        <v>120</v>
      </c>
      <c r="F83" s="71">
        <v>1</v>
      </c>
      <c r="P83" s="2"/>
    </row>
    <row r="84" spans="1:16" ht="40.5" customHeight="1" x14ac:dyDescent="0.25">
      <c r="A84" s="98" t="s">
        <v>162</v>
      </c>
      <c r="B84" s="15" t="s">
        <v>62</v>
      </c>
      <c r="C84" s="101"/>
      <c r="D84" s="149"/>
      <c r="E84" s="21" t="s">
        <v>76</v>
      </c>
      <c r="F84" s="79">
        <v>1</v>
      </c>
      <c r="P84" s="2"/>
    </row>
    <row r="85" spans="1:16" ht="51" customHeight="1" x14ac:dyDescent="0.25">
      <c r="A85" s="97"/>
      <c r="B85" s="28"/>
      <c r="C85" s="117" t="s">
        <v>174</v>
      </c>
      <c r="D85" s="70" t="s">
        <v>225</v>
      </c>
      <c r="E85" s="33" t="s">
        <v>100</v>
      </c>
      <c r="F85" s="13">
        <v>1</v>
      </c>
    </row>
    <row r="86" spans="1:16" ht="44.25" customHeight="1" x14ac:dyDescent="0.25">
      <c r="A86" s="98" t="s">
        <v>163</v>
      </c>
      <c r="B86" s="15" t="s">
        <v>122</v>
      </c>
      <c r="C86" s="101"/>
      <c r="D86" s="149"/>
      <c r="E86" s="21" t="s">
        <v>76</v>
      </c>
      <c r="F86" s="54">
        <v>1</v>
      </c>
    </row>
    <row r="87" spans="1:16" ht="53.25" customHeight="1" x14ac:dyDescent="0.25">
      <c r="A87" s="97"/>
      <c r="B87" s="28"/>
      <c r="C87" s="117" t="s">
        <v>174</v>
      </c>
      <c r="D87" s="70" t="s">
        <v>225</v>
      </c>
      <c r="E87" s="33" t="s">
        <v>205</v>
      </c>
      <c r="F87" s="13">
        <v>1</v>
      </c>
    </row>
    <row r="88" spans="1:16" ht="56.25" customHeight="1" x14ac:dyDescent="0.25">
      <c r="A88" s="98" t="s">
        <v>164</v>
      </c>
      <c r="B88" s="15" t="s">
        <v>230</v>
      </c>
      <c r="C88" s="101"/>
      <c r="D88" s="149"/>
      <c r="E88" s="21" t="s">
        <v>76</v>
      </c>
      <c r="F88" s="54">
        <f>SUM(F89:F92)</f>
        <v>4</v>
      </c>
    </row>
    <row r="89" spans="1:16" ht="32.25" customHeight="1" x14ac:dyDescent="0.25">
      <c r="A89" s="97"/>
      <c r="B89" s="28"/>
      <c r="C89" s="72" t="s">
        <v>200</v>
      </c>
      <c r="D89" s="70" t="s">
        <v>234</v>
      </c>
      <c r="E89" s="33" t="s">
        <v>235</v>
      </c>
      <c r="F89" s="94">
        <v>1</v>
      </c>
    </row>
    <row r="90" spans="1:16" ht="38.25" customHeight="1" x14ac:dyDescent="0.25">
      <c r="A90" s="97"/>
      <c r="B90" s="82"/>
      <c r="C90" s="117" t="s">
        <v>101</v>
      </c>
      <c r="D90" s="70" t="s">
        <v>225</v>
      </c>
      <c r="E90" s="33" t="s">
        <v>100</v>
      </c>
      <c r="F90" s="13">
        <v>1</v>
      </c>
    </row>
    <row r="91" spans="1:16" ht="47.25" customHeight="1" x14ac:dyDescent="0.25">
      <c r="A91" s="97"/>
      <c r="B91" s="82"/>
      <c r="C91" s="33" t="s">
        <v>215</v>
      </c>
      <c r="D91" s="70" t="s">
        <v>233</v>
      </c>
      <c r="E91" s="33" t="s">
        <v>207</v>
      </c>
      <c r="F91" s="13">
        <v>1</v>
      </c>
    </row>
    <row r="92" spans="1:16" ht="43.5" customHeight="1" x14ac:dyDescent="0.25">
      <c r="A92" s="97"/>
      <c r="B92" s="102"/>
      <c r="C92" s="33" t="s">
        <v>215</v>
      </c>
      <c r="D92" s="70" t="s">
        <v>233</v>
      </c>
      <c r="E92" s="33" t="s">
        <v>123</v>
      </c>
      <c r="F92" s="70">
        <v>1</v>
      </c>
    </row>
    <row r="93" spans="1:16" ht="22.5" customHeight="1" x14ac:dyDescent="0.25">
      <c r="A93" s="98" t="s">
        <v>165</v>
      </c>
      <c r="B93" s="15" t="s">
        <v>72</v>
      </c>
      <c r="C93" s="101"/>
      <c r="D93" s="149"/>
      <c r="E93" s="21" t="s">
        <v>76</v>
      </c>
      <c r="F93" s="79">
        <f>SUM(F94:F95)</f>
        <v>3</v>
      </c>
    </row>
    <row r="94" spans="1:16" ht="38.25" customHeight="1" x14ac:dyDescent="0.25">
      <c r="A94" s="97"/>
      <c r="B94" s="28"/>
      <c r="C94" s="117" t="s">
        <v>89</v>
      </c>
      <c r="D94" s="70" t="s">
        <v>225</v>
      </c>
      <c r="E94" s="33" t="s">
        <v>100</v>
      </c>
      <c r="F94" s="13">
        <v>2</v>
      </c>
    </row>
    <row r="95" spans="1:16" ht="45" customHeight="1" x14ac:dyDescent="0.25">
      <c r="A95" s="97"/>
      <c r="B95" s="82"/>
      <c r="C95" s="33" t="s">
        <v>215</v>
      </c>
      <c r="D95" s="70" t="s">
        <v>232</v>
      </c>
      <c r="E95" s="33" t="s">
        <v>105</v>
      </c>
      <c r="F95" s="13">
        <v>1</v>
      </c>
    </row>
    <row r="96" spans="1:16" ht="36.75" customHeight="1" x14ac:dyDescent="0.25">
      <c r="A96" s="28"/>
      <c r="B96" s="28"/>
      <c r="C96" s="28"/>
      <c r="D96" s="152"/>
      <c r="E96" s="124" t="s">
        <v>76</v>
      </c>
      <c r="F96" s="53">
        <f>SUM(F7:F95)/2</f>
        <v>76</v>
      </c>
    </row>
  </sheetData>
  <mergeCells count="3">
    <mergeCell ref="A5:F5"/>
    <mergeCell ref="B3:F3"/>
    <mergeCell ref="A1:F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colBreaks count="1" manualBreakCount="1">
    <brk id="6" max="9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2"/>
  <sheetViews>
    <sheetView zoomScaleNormal="100" workbookViewId="0">
      <selection activeCell="A6" sqref="A6:F8"/>
    </sheetView>
  </sheetViews>
  <sheetFormatPr defaultColWidth="9.109375" defaultRowHeight="14.4" x14ac:dyDescent="0.3"/>
  <cols>
    <col min="1" max="1" width="4.6640625" style="35" customWidth="1"/>
    <col min="2" max="2" width="21.44140625" style="35" customWidth="1"/>
    <col min="3" max="3" width="19.6640625" style="35" customWidth="1"/>
    <col min="4" max="4" width="22.33203125" style="35" customWidth="1"/>
    <col min="5" max="5" width="16.44140625" style="35" customWidth="1"/>
    <col min="6" max="6" width="9.33203125" style="35" customWidth="1"/>
    <col min="7" max="16384" width="9.109375" style="35"/>
  </cols>
  <sheetData>
    <row r="1" spans="1:16" x14ac:dyDescent="0.3">
      <c r="A1" s="206" t="s">
        <v>281</v>
      </c>
      <c r="B1" s="208"/>
      <c r="C1" s="208"/>
      <c r="D1" s="208"/>
      <c r="E1" s="208"/>
      <c r="F1" s="208"/>
    </row>
    <row r="2" spans="1:16" x14ac:dyDescent="0.3">
      <c r="A2" s="204"/>
      <c r="B2" s="204"/>
      <c r="C2" s="204"/>
      <c r="D2" s="204"/>
      <c r="E2" s="204"/>
      <c r="F2" s="204"/>
    </row>
    <row r="3" spans="1:16" s="178" customFormat="1" x14ac:dyDescent="0.3">
      <c r="A3" s="177"/>
      <c r="B3" s="204"/>
      <c r="C3" s="205"/>
      <c r="D3" s="205"/>
      <c r="E3" s="205"/>
      <c r="F3" s="205"/>
    </row>
    <row r="4" spans="1:16" s="178" customFormat="1" x14ac:dyDescent="0.3">
      <c r="A4" s="177"/>
      <c r="B4" s="205"/>
      <c r="C4" s="205"/>
      <c r="D4" s="205"/>
      <c r="E4" s="205"/>
      <c r="F4" s="205"/>
    </row>
    <row r="5" spans="1:16" ht="26.25" customHeight="1" x14ac:dyDescent="0.3">
      <c r="A5" s="60"/>
      <c r="B5" s="205"/>
      <c r="C5" s="205"/>
      <c r="D5" s="205"/>
      <c r="E5" s="205"/>
      <c r="F5" s="205"/>
    </row>
    <row r="6" spans="1:16" x14ac:dyDescent="0.3">
      <c r="A6" s="209" t="s">
        <v>291</v>
      </c>
      <c r="B6" s="210"/>
      <c r="C6" s="210"/>
      <c r="D6" s="210"/>
      <c r="E6" s="210"/>
      <c r="F6" s="210"/>
    </row>
    <row r="7" spans="1:16" x14ac:dyDescent="0.3">
      <c r="A7" s="211"/>
      <c r="B7" s="211"/>
      <c r="C7" s="211"/>
      <c r="D7" s="211"/>
      <c r="E7" s="211"/>
      <c r="F7" s="211"/>
    </row>
    <row r="8" spans="1:16" ht="36.75" customHeight="1" x14ac:dyDescent="0.3">
      <c r="A8" s="212"/>
      <c r="B8" s="212"/>
      <c r="C8" s="212"/>
      <c r="D8" s="212"/>
      <c r="E8" s="212"/>
      <c r="F8" s="212"/>
    </row>
    <row r="9" spans="1:16" ht="137.25" customHeight="1" x14ac:dyDescent="0.3">
      <c r="A9" s="103" t="s">
        <v>0</v>
      </c>
      <c r="B9" s="103" t="s">
        <v>124</v>
      </c>
      <c r="C9" s="83" t="s">
        <v>2</v>
      </c>
      <c r="D9" s="83" t="s">
        <v>99</v>
      </c>
      <c r="E9" s="103" t="s">
        <v>98</v>
      </c>
      <c r="F9" s="83" t="s">
        <v>286</v>
      </c>
    </row>
    <row r="10" spans="1:16" s="36" customFormat="1" ht="60" customHeight="1" x14ac:dyDescent="0.3">
      <c r="A10" s="98" t="s">
        <v>75</v>
      </c>
      <c r="B10" s="15" t="s">
        <v>53</v>
      </c>
      <c r="C10" s="104"/>
      <c r="D10" s="160"/>
      <c r="E10" s="105"/>
      <c r="F10" s="65">
        <v>1</v>
      </c>
      <c r="P10" s="37"/>
    </row>
    <row r="11" spans="1:16" ht="65.25" customHeight="1" x14ac:dyDescent="0.3">
      <c r="A11" s="97"/>
      <c r="B11" s="38"/>
      <c r="C11" s="92" t="s">
        <v>215</v>
      </c>
      <c r="D11" s="70" t="s">
        <v>236</v>
      </c>
      <c r="E11" s="93" t="s">
        <v>105</v>
      </c>
      <c r="F11" s="93">
        <v>1</v>
      </c>
    </row>
    <row r="12" spans="1:16" ht="35.25" customHeight="1" x14ac:dyDescent="0.3">
      <c r="A12" s="38"/>
      <c r="B12" s="38"/>
      <c r="C12" s="38"/>
      <c r="D12" s="38"/>
      <c r="E12" s="23" t="s">
        <v>76</v>
      </c>
      <c r="F12" s="65">
        <v>1</v>
      </c>
    </row>
  </sheetData>
  <mergeCells count="3">
    <mergeCell ref="A1:F2"/>
    <mergeCell ref="A6:F8"/>
    <mergeCell ref="B3:F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tabSelected="1" topLeftCell="A25" workbookViewId="0">
      <selection activeCell="B24" sqref="B24"/>
    </sheetView>
  </sheetViews>
  <sheetFormatPr defaultRowHeight="14.4" x14ac:dyDescent="0.3"/>
  <cols>
    <col min="1" max="1" width="5.109375" customWidth="1"/>
    <col min="2" max="2" width="23.5546875" customWidth="1"/>
    <col min="3" max="3" width="24.5546875" customWidth="1"/>
    <col min="4" max="4" width="29.109375" customWidth="1"/>
    <col min="5" max="5" width="13.33203125" customWidth="1"/>
  </cols>
  <sheetData>
    <row r="1" spans="1:6" ht="15" customHeight="1" x14ac:dyDescent="0.3">
      <c r="A1" s="213" t="s">
        <v>282</v>
      </c>
      <c r="B1" s="214"/>
      <c r="C1" s="214"/>
      <c r="D1" s="214"/>
      <c r="E1" s="214"/>
    </row>
    <row r="2" spans="1:6" ht="15" customHeight="1" x14ac:dyDescent="0.3">
      <c r="A2" s="213"/>
      <c r="B2" s="214"/>
      <c r="C2" s="214"/>
      <c r="D2" s="214"/>
      <c r="E2" s="214"/>
    </row>
    <row r="3" spans="1:6" ht="21" customHeight="1" x14ac:dyDescent="0.3">
      <c r="A3" s="214"/>
      <c r="B3" s="214"/>
      <c r="C3" s="214"/>
      <c r="D3" s="214"/>
      <c r="E3" s="214"/>
    </row>
    <row r="4" spans="1:6" ht="21" customHeight="1" x14ac:dyDescent="0.3">
      <c r="A4" s="214"/>
      <c r="B4" s="207"/>
      <c r="C4" s="207"/>
      <c r="D4" s="207"/>
      <c r="E4" s="207"/>
    </row>
    <row r="5" spans="1:6" ht="21" customHeight="1" x14ac:dyDescent="0.3">
      <c r="A5" s="207"/>
      <c r="B5" s="207"/>
      <c r="C5" s="207"/>
      <c r="D5" s="207"/>
      <c r="E5" s="207"/>
    </row>
    <row r="6" spans="1:6" ht="27" customHeight="1" x14ac:dyDescent="0.3">
      <c r="A6" s="215" t="s">
        <v>244</v>
      </c>
      <c r="B6" s="216"/>
      <c r="C6" s="216"/>
      <c r="D6" s="216"/>
      <c r="E6" s="216"/>
      <c r="F6" s="61"/>
    </row>
    <row r="7" spans="1:6" ht="28.5" customHeight="1" x14ac:dyDescent="0.3">
      <c r="A7" s="216"/>
      <c r="B7" s="216"/>
      <c r="C7" s="216"/>
      <c r="D7" s="216"/>
      <c r="E7" s="216"/>
      <c r="F7" s="167"/>
    </row>
    <row r="9" spans="1:6" ht="113.25" customHeight="1" x14ac:dyDescent="0.3">
      <c r="A9" s="56" t="s">
        <v>0</v>
      </c>
      <c r="B9" s="56" t="s">
        <v>125</v>
      </c>
      <c r="C9" s="165" t="s">
        <v>126</v>
      </c>
      <c r="D9" s="166" t="s">
        <v>99</v>
      </c>
      <c r="E9" s="165" t="s">
        <v>243</v>
      </c>
    </row>
    <row r="10" spans="1:6" ht="57" customHeight="1" x14ac:dyDescent="0.3">
      <c r="A10" s="128" t="s">
        <v>75</v>
      </c>
      <c r="B10" s="133" t="s">
        <v>292</v>
      </c>
      <c r="C10" s="129"/>
      <c r="D10" s="5" t="s">
        <v>76</v>
      </c>
      <c r="E10" s="128">
        <v>1</v>
      </c>
    </row>
    <row r="11" spans="1:6" ht="44.25" customHeight="1" x14ac:dyDescent="0.3">
      <c r="A11" s="47"/>
      <c r="B11" s="48"/>
      <c r="C11" s="48" t="s">
        <v>12</v>
      </c>
      <c r="D11" s="48" t="s">
        <v>12</v>
      </c>
      <c r="E11" s="47">
        <v>1</v>
      </c>
    </row>
    <row r="12" spans="1:6" ht="65.25" customHeight="1" x14ac:dyDescent="0.3">
      <c r="A12" s="128" t="s">
        <v>80</v>
      </c>
      <c r="B12" s="133" t="s">
        <v>127</v>
      </c>
      <c r="C12" s="170"/>
      <c r="D12" s="5" t="s">
        <v>76</v>
      </c>
      <c r="E12" s="128">
        <v>3</v>
      </c>
    </row>
    <row r="13" spans="1:6" ht="39.75" customHeight="1" x14ac:dyDescent="0.3">
      <c r="A13" s="47"/>
      <c r="B13" s="48"/>
      <c r="C13" s="48" t="s">
        <v>12</v>
      </c>
      <c r="D13" s="48" t="s">
        <v>177</v>
      </c>
      <c r="E13" s="47">
        <v>3</v>
      </c>
    </row>
    <row r="14" spans="1:6" ht="56.25" customHeight="1" x14ac:dyDescent="0.3">
      <c r="A14" s="128" t="s">
        <v>79</v>
      </c>
      <c r="B14" s="133" t="s">
        <v>128</v>
      </c>
      <c r="C14" s="129"/>
      <c r="D14" s="5" t="s">
        <v>76</v>
      </c>
      <c r="E14" s="128">
        <v>2</v>
      </c>
    </row>
    <row r="15" spans="1:6" ht="46.5" customHeight="1" x14ac:dyDescent="0.3">
      <c r="A15" s="47"/>
      <c r="B15" s="48"/>
      <c r="C15" s="48" t="s">
        <v>12</v>
      </c>
      <c r="D15" s="48" t="s">
        <v>12</v>
      </c>
      <c r="E15" s="47">
        <v>2</v>
      </c>
    </row>
    <row r="16" spans="1:6" ht="35.25" customHeight="1" x14ac:dyDescent="0.3">
      <c r="A16" s="128" t="s">
        <v>77</v>
      </c>
      <c r="B16" s="133" t="s">
        <v>129</v>
      </c>
      <c r="C16" s="129"/>
      <c r="D16" s="5" t="s">
        <v>76</v>
      </c>
      <c r="E16" s="128">
        <v>2</v>
      </c>
    </row>
    <row r="17" spans="1:9" ht="40.5" customHeight="1" x14ac:dyDescent="0.3">
      <c r="A17" s="47"/>
      <c r="B17" s="48"/>
      <c r="C17" s="48" t="s">
        <v>12</v>
      </c>
      <c r="D17" s="48" t="s">
        <v>12</v>
      </c>
      <c r="E17" s="47">
        <v>2</v>
      </c>
    </row>
    <row r="18" spans="1:9" ht="69" x14ac:dyDescent="0.3">
      <c r="A18" s="128" t="s">
        <v>130</v>
      </c>
      <c r="B18" s="133" t="s">
        <v>293</v>
      </c>
      <c r="C18" s="129"/>
      <c r="D18" s="5" t="s">
        <v>76</v>
      </c>
      <c r="E18" s="128">
        <v>3</v>
      </c>
    </row>
    <row r="19" spans="1:9" ht="36" customHeight="1" x14ac:dyDescent="0.3">
      <c r="A19" s="47"/>
      <c r="B19" s="47"/>
      <c r="C19" s="48" t="s">
        <v>12</v>
      </c>
      <c r="D19" s="48" t="s">
        <v>12</v>
      </c>
      <c r="E19" s="47">
        <v>3</v>
      </c>
    </row>
    <row r="20" spans="1:9" ht="55.2" x14ac:dyDescent="0.3">
      <c r="A20" s="128" t="s">
        <v>94</v>
      </c>
      <c r="B20" s="133" t="s">
        <v>294</v>
      </c>
      <c r="C20" s="129"/>
      <c r="D20" s="5" t="s">
        <v>76</v>
      </c>
      <c r="E20" s="128">
        <v>1</v>
      </c>
    </row>
    <row r="21" spans="1:9" ht="35.25" customHeight="1" x14ac:dyDescent="0.3">
      <c r="A21" s="47"/>
      <c r="B21" s="47"/>
      <c r="C21" s="48" t="s">
        <v>89</v>
      </c>
      <c r="D21" s="48" t="s">
        <v>89</v>
      </c>
      <c r="E21" s="47">
        <v>1</v>
      </c>
    </row>
    <row r="22" spans="1:9" ht="28.5" customHeight="1" x14ac:dyDescent="0.3">
      <c r="A22" s="128" t="s">
        <v>95</v>
      </c>
      <c r="B22" s="133" t="s">
        <v>139</v>
      </c>
      <c r="C22" s="129"/>
      <c r="D22" s="5" t="s">
        <v>76</v>
      </c>
      <c r="E22" s="128">
        <v>1</v>
      </c>
    </row>
    <row r="23" spans="1:9" ht="39.75" customHeight="1" x14ac:dyDescent="0.3">
      <c r="A23" s="47"/>
      <c r="B23" s="47"/>
      <c r="C23" s="48" t="s">
        <v>140</v>
      </c>
      <c r="D23" s="48" t="s">
        <v>140</v>
      </c>
      <c r="E23" s="47">
        <v>1</v>
      </c>
    </row>
    <row r="24" spans="1:9" ht="47.25" customHeight="1" x14ac:dyDescent="0.3">
      <c r="A24" s="128" t="s">
        <v>96</v>
      </c>
      <c r="B24" s="173" t="s">
        <v>141</v>
      </c>
      <c r="C24" s="129"/>
      <c r="D24" s="5" t="s">
        <v>76</v>
      </c>
      <c r="E24" s="128">
        <v>1</v>
      </c>
    </row>
    <row r="25" spans="1:9" ht="36" customHeight="1" x14ac:dyDescent="0.3">
      <c r="A25" s="47"/>
      <c r="B25" s="47"/>
      <c r="C25" s="48" t="s">
        <v>140</v>
      </c>
      <c r="D25" s="48" t="s">
        <v>140</v>
      </c>
      <c r="E25" s="47">
        <v>1</v>
      </c>
    </row>
    <row r="26" spans="1:9" ht="43.5" customHeight="1" x14ac:dyDescent="0.3">
      <c r="A26" s="128" t="s">
        <v>97</v>
      </c>
      <c r="B26" s="133" t="s">
        <v>142</v>
      </c>
      <c r="C26" s="129"/>
      <c r="D26" s="5" t="s">
        <v>76</v>
      </c>
      <c r="E26" s="128">
        <v>3</v>
      </c>
    </row>
    <row r="27" spans="1:9" ht="44.25" customHeight="1" x14ac:dyDescent="0.3">
      <c r="A27" s="47"/>
      <c r="B27" s="47"/>
      <c r="C27" s="48" t="s">
        <v>140</v>
      </c>
      <c r="D27" s="48" t="s">
        <v>140</v>
      </c>
      <c r="E27" s="47">
        <v>3</v>
      </c>
    </row>
    <row r="28" spans="1:9" ht="39.75" customHeight="1" x14ac:dyDescent="0.3">
      <c r="A28" s="128" t="s">
        <v>144</v>
      </c>
      <c r="B28" s="171" t="s">
        <v>143</v>
      </c>
      <c r="C28" s="172"/>
      <c r="D28" s="5" t="s">
        <v>76</v>
      </c>
      <c r="E28" s="128">
        <v>3</v>
      </c>
    </row>
    <row r="29" spans="1:9" ht="39.75" customHeight="1" x14ac:dyDescent="0.3">
      <c r="A29" s="34"/>
      <c r="B29" s="44"/>
      <c r="C29" s="48" t="s">
        <v>140</v>
      </c>
      <c r="D29" s="48" t="s">
        <v>140</v>
      </c>
      <c r="E29" s="47">
        <v>3</v>
      </c>
    </row>
    <row r="30" spans="1:9" ht="124.5" customHeight="1" x14ac:dyDescent="0.3">
      <c r="A30" s="130" t="s">
        <v>145</v>
      </c>
      <c r="B30" s="131" t="s">
        <v>146</v>
      </c>
      <c r="C30" s="132"/>
      <c r="D30" s="132"/>
      <c r="E30" s="128">
        <v>1</v>
      </c>
      <c r="F30" s="49"/>
      <c r="G30" s="49"/>
      <c r="H30" s="49"/>
      <c r="I30" s="49"/>
    </row>
    <row r="31" spans="1:9" ht="48" customHeight="1" x14ac:dyDescent="0.3">
      <c r="A31" s="34"/>
      <c r="B31" s="44"/>
      <c r="C31" s="48" t="s">
        <v>140</v>
      </c>
      <c r="D31" s="48" t="s">
        <v>140</v>
      </c>
      <c r="E31" s="47">
        <v>1</v>
      </c>
    </row>
    <row r="32" spans="1:9" ht="46.5" customHeight="1" x14ac:dyDescent="0.3">
      <c r="A32" s="162"/>
      <c r="B32" s="162"/>
      <c r="C32" s="162"/>
      <c r="D32" s="161" t="s">
        <v>76</v>
      </c>
      <c r="E32" s="134">
        <f>SUM(E10+E12+E14+E16+E18+E20+E22+E24+E26+E28+E30)</f>
        <v>21</v>
      </c>
    </row>
  </sheetData>
  <mergeCells count="3">
    <mergeCell ref="A1:E3"/>
    <mergeCell ref="A6:E7"/>
    <mergeCell ref="A4:E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2"/>
  <sheetViews>
    <sheetView topLeftCell="A4" workbookViewId="0">
      <selection activeCell="G37" sqref="G37"/>
    </sheetView>
  </sheetViews>
  <sheetFormatPr defaultColWidth="9.109375" defaultRowHeight="13.8" x14ac:dyDescent="0.25"/>
  <cols>
    <col min="1" max="1" width="5.44140625" style="50" customWidth="1"/>
    <col min="2" max="2" width="28.33203125" style="50" customWidth="1"/>
    <col min="3" max="3" width="15.44140625" style="50" customWidth="1"/>
    <col min="4" max="4" width="16.33203125" style="50" customWidth="1"/>
    <col min="5" max="5" width="13.109375" style="50" customWidth="1"/>
    <col min="6" max="16384" width="9.109375" style="50"/>
  </cols>
  <sheetData>
    <row r="1" spans="1:5" x14ac:dyDescent="0.25">
      <c r="A1" s="213" t="s">
        <v>283</v>
      </c>
      <c r="B1" s="214"/>
      <c r="C1" s="214"/>
      <c r="D1" s="214"/>
      <c r="E1" s="214"/>
    </row>
    <row r="2" spans="1:5" x14ac:dyDescent="0.25">
      <c r="A2" s="214"/>
      <c r="B2" s="214"/>
      <c r="C2" s="214"/>
      <c r="D2" s="214"/>
      <c r="E2" s="214"/>
    </row>
    <row r="3" spans="1:5" x14ac:dyDescent="0.25">
      <c r="A3" s="214"/>
      <c r="B3" s="207"/>
      <c r="C3" s="207"/>
      <c r="D3" s="207"/>
      <c r="E3" s="207"/>
    </row>
    <row r="4" spans="1:5" x14ac:dyDescent="0.25">
      <c r="A4" s="207"/>
      <c r="B4" s="207"/>
      <c r="C4" s="207"/>
      <c r="D4" s="207"/>
      <c r="E4" s="207"/>
    </row>
    <row r="5" spans="1:5" ht="27.75" customHeight="1" x14ac:dyDescent="0.25">
      <c r="A5" s="207"/>
      <c r="B5" s="207"/>
      <c r="C5" s="207"/>
      <c r="D5" s="207"/>
      <c r="E5" s="207"/>
    </row>
    <row r="6" spans="1:5" ht="22.5" customHeight="1" x14ac:dyDescent="0.25"/>
    <row r="7" spans="1:5" x14ac:dyDescent="0.25">
      <c r="A7" s="202" t="s">
        <v>176</v>
      </c>
      <c r="B7" s="203"/>
      <c r="C7" s="203"/>
      <c r="D7" s="203"/>
      <c r="E7" s="203"/>
    </row>
    <row r="8" spans="1:5" ht="31.5" customHeight="1" x14ac:dyDescent="0.25">
      <c r="A8" s="216"/>
      <c r="B8" s="216"/>
      <c r="C8" s="216"/>
      <c r="D8" s="216"/>
      <c r="E8" s="216"/>
    </row>
    <row r="9" spans="1:5" x14ac:dyDescent="0.25">
      <c r="A9" s="164"/>
      <c r="B9" s="164"/>
      <c r="C9" s="164"/>
      <c r="D9" s="164"/>
      <c r="E9" s="164"/>
    </row>
    <row r="10" spans="1:5" ht="69" x14ac:dyDescent="0.25">
      <c r="A10" s="168" t="s">
        <v>0</v>
      </c>
      <c r="B10" s="168" t="s">
        <v>131</v>
      </c>
      <c r="C10" s="169" t="s">
        <v>126</v>
      </c>
      <c r="D10" s="169" t="s">
        <v>132</v>
      </c>
      <c r="E10" s="169" t="s">
        <v>175</v>
      </c>
    </row>
    <row r="11" spans="1:5" ht="27.6" x14ac:dyDescent="0.25">
      <c r="A11" s="128" t="s">
        <v>75</v>
      </c>
      <c r="B11" s="131" t="s">
        <v>133</v>
      </c>
      <c r="C11" s="132"/>
      <c r="D11" s="5" t="s">
        <v>76</v>
      </c>
      <c r="E11" s="128">
        <v>1</v>
      </c>
    </row>
    <row r="12" spans="1:5" ht="41.4" x14ac:dyDescent="0.25">
      <c r="A12" s="47"/>
      <c r="B12" s="47"/>
      <c r="C12" s="47" t="s">
        <v>12</v>
      </c>
      <c r="D12" s="47" t="s">
        <v>12</v>
      </c>
      <c r="E12" s="47">
        <v>1</v>
      </c>
    </row>
    <row r="13" spans="1:5" ht="41.4" x14ac:dyDescent="0.25">
      <c r="A13" s="128" t="s">
        <v>80</v>
      </c>
      <c r="B13" s="133" t="s">
        <v>134</v>
      </c>
      <c r="C13" s="129"/>
      <c r="D13" s="5" t="s">
        <v>76</v>
      </c>
      <c r="E13" s="128">
        <v>1</v>
      </c>
    </row>
    <row r="14" spans="1:5" ht="41.4" x14ac:dyDescent="0.25">
      <c r="A14" s="47"/>
      <c r="B14" s="47"/>
      <c r="C14" s="47" t="s">
        <v>12</v>
      </c>
      <c r="D14" s="47" t="s">
        <v>12</v>
      </c>
      <c r="E14" s="47">
        <v>1</v>
      </c>
    </row>
    <row r="15" spans="1:5" ht="27.6" x14ac:dyDescent="0.25">
      <c r="A15" s="128" t="s">
        <v>135</v>
      </c>
      <c r="B15" s="133" t="s">
        <v>136</v>
      </c>
      <c r="C15" s="129"/>
      <c r="D15" s="129"/>
      <c r="E15" s="128">
        <v>1</v>
      </c>
    </row>
    <row r="16" spans="1:5" ht="41.4" x14ac:dyDescent="0.25">
      <c r="A16" s="45"/>
      <c r="B16" s="47"/>
      <c r="C16" s="47" t="s">
        <v>67</v>
      </c>
      <c r="D16" s="47" t="s">
        <v>67</v>
      </c>
      <c r="E16" s="47">
        <v>1</v>
      </c>
    </row>
    <row r="17" spans="1:5" ht="28.5" customHeight="1" x14ac:dyDescent="0.25">
      <c r="A17" s="128" t="s">
        <v>77</v>
      </c>
      <c r="B17" s="133" t="s">
        <v>137</v>
      </c>
      <c r="C17" s="129"/>
      <c r="D17" s="5" t="s">
        <v>76</v>
      </c>
      <c r="E17" s="128">
        <v>1</v>
      </c>
    </row>
    <row r="18" spans="1:5" ht="41.4" x14ac:dyDescent="0.25">
      <c r="A18" s="47"/>
      <c r="B18" s="47"/>
      <c r="C18" s="47" t="s">
        <v>67</v>
      </c>
      <c r="D18" s="47" t="s">
        <v>67</v>
      </c>
      <c r="E18" s="47">
        <v>1</v>
      </c>
    </row>
    <row r="19" spans="1:5" ht="27.6" x14ac:dyDescent="0.25">
      <c r="A19" s="128" t="s">
        <v>78</v>
      </c>
      <c r="B19" s="133" t="s">
        <v>138</v>
      </c>
      <c r="C19" s="129"/>
      <c r="D19" s="5" t="s">
        <v>76</v>
      </c>
      <c r="E19" s="128">
        <v>1</v>
      </c>
    </row>
    <row r="20" spans="1:5" ht="41.4" x14ac:dyDescent="0.25">
      <c r="A20" s="46"/>
      <c r="B20" s="47"/>
      <c r="C20" s="47" t="s">
        <v>67</v>
      </c>
      <c r="D20" s="47" t="s">
        <v>67</v>
      </c>
      <c r="E20" s="47">
        <v>1</v>
      </c>
    </row>
    <row r="21" spans="1:5" ht="25.5" customHeight="1" x14ac:dyDescent="0.25">
      <c r="A21" s="132"/>
      <c r="B21" s="129"/>
      <c r="C21" s="129"/>
      <c r="D21" s="161" t="s">
        <v>76</v>
      </c>
      <c r="E21" s="128">
        <f>SUM(E11+E13+E15+E17+E19)</f>
        <v>5</v>
      </c>
    </row>
    <row r="22" spans="1:5" x14ac:dyDescent="0.25">
      <c r="B22" s="51"/>
      <c r="C22" s="51"/>
      <c r="D22" s="51"/>
      <c r="E22" s="51"/>
    </row>
  </sheetData>
  <mergeCells count="3">
    <mergeCell ref="A1:E2"/>
    <mergeCell ref="A7:E8"/>
    <mergeCell ref="A3:E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7" Type="http://schemas.openxmlformats.org/package/2006/relationships/digital-signature/signature" Target="sig7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Relationship Id="rId6" Type="http://schemas.openxmlformats.org/package/2006/relationships/digital-signature/signature" Target="sig6.xml"/><Relationship Id="rId5" Type="http://schemas.openxmlformats.org/package/2006/relationships/digital-signature/signature" Target="sig5.xml"/><Relationship Id="rId4" Type="http://schemas.openxmlformats.org/package/2006/relationships/digital-signature/signature" Target="sig4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x71OGjhs4LLWdjpl8pas/PLtzFCTLXZs3NpkmdY2gQ4=</DigestValue>
    </Reference>
    <Reference Type="http://www.w3.org/2000/09/xmldsig#Object" URI="#idOfficeObject">
      <DigestMethod Algorithm="http://www.w3.org/2001/04/xmlenc#sha256"/>
      <DigestValue>h/rpcGwYVW/V/8qID1p7v7xzjMffMHoN7F2A7YAO1z0=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vtUWtiHApnTVylrxH9js/2ekrpJoKoCcx4kTy6a8xGQ=</DigestValue>
    </Reference>
    <Reference Type="http://www.w3.org/2000/09/xmldsig#Object" URI="#idValidSigLnImg">
      <DigestMethod Algorithm="http://www.w3.org/2001/04/xmlenc#sha256"/>
      <DigestValue>9OhnGAOJJlMl9lLupbjJa5x7L6Q8C8C1ix3SuUszGeM=</DigestValue>
    </Reference>
    <Reference Type="http://www.w3.org/2000/09/xmldsig#Object" URI="#idInvalidSigLnImg">
      <DigestMethod Algorithm="http://www.w3.org/2001/04/xmlenc#sha256"/>
      <DigestValue>CBQc5p+yo0vPBsBGeivNWN038uXcMglU2CjQGmVhlC8=</DigestValue>
    </Reference>
  </SignedInfo>
  <SignatureValue>BNEm2kTY2CstxicrZOvbltmc/Bao6DOgPRdlih99WCjtY4XYbRR97VZnuUPgHMyweJBvXYPURFm0
tLgT1OI/WQvMOObEFEfkhMitbjMCAYbPkAmNzNkAwon3yAMAGrwpnTTa609o3rYYg2zmYomS3sf3
XkKbZi6jSD4SDr0AcGPtchZhFt+rKmvCEyZsIRqQ44FNcIMfrrLAofX4tsGRyZg9OguFn/tMpwFY
dDBD+x6A7eAlkPEuITiDDaO8qN1oH4usxWEjZ2506LthhRoAM8ozUu85xohosoyABthKnMMOu/oV
M/XD5Gzxg8dCDoCRHaUx+v+BNIJZazdFIq6A7g==</SignatureValue>
  <KeyInfo>
    <X509Data>
      <X509Certificate>MIIG+jCCBOKgAwIBAgIIXAtjD+vt0f0wDQYJKoZIhvcNAQELBQAwgYAxJDAiBgNVBAMMG1N0YW1wSVQgR2xvYmFsIFF1YWxpZmllZCBDQTEYMBYGA1UEYQwPTlRSQkctODMxNjQxNzkxMSEwHwYDVQQKDBhJbmZvcm1hdGlvbiBTZXJ2aWNlcyBKU0MxDjAMBgNVBAcMBVNvZmlhMQswCQYDVQQGEwJCRzAeFw0xOTA3MjIxMjE5MDFaFw0yMjA3MjExMjE5MDFaMIGhMSgwJgYJKoZIhvcNAQkBFhlpbWFuY2hldkBtaC5nb3Zlcm5tZW50LmJnMR0wGwYDVQQDDBRJdm8gQ3ZldGFub3YgTWFuY2hldjEZMBcGA1UEBRMQUE5PQkctOTAwNTE3Njg2OTEMMAoGA1UEKgwDSXZvMRAwDgYDVQQEDAdNYW5jaGV2MQ4wDAYDVQQHDAVTb2ZpYTELMAkGA1UEBhMCQkcwggEiMA0GCSqGSIb3DQEBAQUAA4IBDwAwggEKAoIBAQDnE15e+ld3XHmTOtTchTWLpYQSOa6E4hj7+yHZiBmRgTmxiE5jEzDJoUCO3qhN2fBlHALkZUS1fSMCxyg2IZEYWdifpmTTbxn7NNPqEPRAFnNUxabl2Ji0QrTE4anQm6vPRiJ9uk6OQQl749wLqAEUI7azbMyWaA38RKzQ/CAmb/qltuoMOPXkTdwGbkPNi3fiqZ6uejaZo3xtYE+VxwYXF4ECyRc40aW2wcvqF0AyP+vS68+cT7G90jelTKmN6U3tUInCnA1gZzUTozV1sE5H+MLRacKHntgYhEn5y8a9aKETbJNB595n0mXZKz4f10LMBGBdrGIzRvXrAp6pXjxfAgMBAAGjggJTMIICTzCBgAYIKwYBBQUHAQEEdDByMEoGCCsGAQUFBzAChj5odHRwOi8vd3d3LnN0YW1waXQub3JnL3JlcG9zaXRvcnkvc3RhbXBpdF9nbG9iYWxfcXVhbGlmaWVkLmNydDAkBggrBgEFBQcwAYYYaHR0cDovL29jc3Auc3RhbXBpdC5vcmcvMB0GA1UdDgQWBBTQGR0lqb8IcgPMbWOxveGQdOpDbjAMBgNVHRMBAf8EAjAAMB8GA1UdIwQYMBaAFMbcbpZBEdYfMv8RvbZRKuTpEUNQMIGIBggrBgEFBQcBAwR8MHowFQYIKwYBBQUHCwIwCQYHBACL7EkBATAIBgYEAI5GAQEwCAYGBACORgEEMBMGBgQAjkYBBjAJBgcEAI5GAQYBMDgGBgQAjkYBBTAuMCwWJmh0dHBzOi8vd3d3LnN0YW1waXQub3JnL3Bkcy9wZHNfZW4ucGRmEwJlbjBgBgNVHSAEWTBXMAkGBwQAi+xAAQIwQAYLKwYBBAHYGgECAQMwMTAvBggrBgEFBQcCARYjaHR0cHM6Ly93d3cuc3RhbXBpdC5vcmcvcmVwb3NpdG9yeS8wCAYGBACLMAEBMEgGA1UdHwRBMD8wPaA7oDmGN2h0dHA6Ly93d3cuc3RhbXBpdC5vcmcvY3JsL3N0YW1waXRfZ2xvYmFsX3F1YWxpZmllZC5jcmwwDgYDVR0PAQH/BAQDAgXgMDUGA1UdJQQuMCwGCCsGAQUFBwMCBggrBgEFBQcDBAYKKwYBBAGCNxQCAgYKKwYBBAGCNwoDDDANBgkqhkiG9w0BAQsFAAOCAgEAYVfHCow8Ud+waS9LSPGM5lhMil7MzOjLIA/UQLkAY7wprK84z38/67yu8+DcZ4/TbckD3vWHnwPJ4gFjVNdKwXbyyOTUXTiyV084q+w7kT4Q6rY/g1mHNU89rM2pfKTJ7mHGrluTP4a59Zx3mhPVHk9WQNHzv3g+lv8u379CJFEp7VEbIh/wWivSmesOY55K4YdsaJ0+kWRxrBtqAKq1e4BeGV6Hh01OoU09wOSnA2ZUEvIo35/wXLc2qMnfzPphDqgJOP8ClqnruZvtDZkIK6DjMGT8R2LSKoKzjj779IKkk+1e6uSs55np8LOk+3+CkwsXJ508EcZMGPnMDq63b1Jbc8UQBsXKkXrsz3eWxJv07APL+Zr7A0ZB5x1kJT/6xma6mJ9UNOQ1YheoRAmQwG9abw3fMqhsk2UoOvfJnlHeUaL+tOB9j9STfpiDzNnQL4CqXZNj0x3eOatWLcXi8WlIN9dnfz0t8PDK1ee7gBp6Pg5gOYsH9d0icearWoYCjeu3tM/preOQirf0laHg/I3slGueyVjmqhhXIkcPSw5PRBFZzcrrRMAyMRoorX8LiSQsX3HOXt4ZsRqXK8yP1v5y3fJSjv0XKKcXhIocUgNWxnm5o58AWALzRiuzycILPeci8JSgyUu7BzdfuU18VhyRaapkhkKOfhuLOvQbGiA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9hkTQ75JAfW23smmIrr+KrL38a95DOPJIMJM2bZ4cJo=</DigestValue>
      </Reference>
      <Reference URI="/xl/calcChain.xml?ContentType=application/vnd.openxmlformats-officedocument.spreadsheetml.calcChain+xml">
        <DigestMethod Algorithm="http://www.w3.org/2001/04/xmlenc#sha256"/>
        <DigestValue>Us/JQq49SwDCR/FtNkBuihAUHo1JbEPgPxXIvnXQAwo=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HiY76f+ITCCdpgzDRIUC9AVJmDu87eE2FTbJf6EhvmQ=</DigestValue>
      </Reference>
      <Reference URI="/xl/drawings/vmlDrawing2.vml?ContentType=application/vnd.openxmlformats-officedocument.vmlDrawing">
        <DigestMethod Algorithm="http://www.w3.org/2001/04/xmlenc#sha256"/>
        <DigestValue>ksmk8jAbF7KZb9yB7IzPa7YyQCH+fquJxlJIZ7gZMgQ=</DigestValue>
      </Reference>
      <Reference URI="/xl/drawings/vmlDrawing3.vml?ContentType=application/vnd.openxmlformats-officedocument.vmlDrawing">
        <DigestMethod Algorithm="http://www.w3.org/2001/04/xmlenc#sha256"/>
        <DigestValue>0q2GF0/gTUMOqVYkiVqLt0SRPr8ESNBfKKVfKhPLKqk=</DigestValue>
      </Reference>
      <Reference URI="/xl/drawings/vmlDrawing4.vml?ContentType=application/vnd.openxmlformats-officedocument.vmlDrawing">
        <DigestMethod Algorithm="http://www.w3.org/2001/04/xmlenc#sha256"/>
        <DigestValue>lLCh2YkX69WCagsqcFuSYFI92zfhiCa/QvABu7d8vLI=</DigestValue>
      </Reference>
      <Reference URI="/xl/drawings/vmlDrawing5.vml?ContentType=application/vnd.openxmlformats-officedocument.vmlDrawing">
        <DigestMethod Algorithm="http://www.w3.org/2001/04/xmlenc#sha256"/>
        <DigestValue>QjiWI48CxgFNr9HhCUNgqyrN/kpgSE4JP/is25DYPAM=</DigestValue>
      </Reference>
      <Reference URI="/xl/drawings/vmlDrawing6.vml?ContentType=application/vnd.openxmlformats-officedocument.vmlDrawing">
        <DigestMethod Algorithm="http://www.w3.org/2001/04/xmlenc#sha256"/>
        <DigestValue>30g61FfneZXHCLVqAAIIjf8TKWGA65TP43g1PYLHPF0=</DigestValue>
      </Reference>
      <Reference URI="/xl/drawings/vmlDrawing7.vml?ContentType=application/vnd.openxmlformats-officedocument.vmlDrawing">
        <DigestMethod Algorithm="http://www.w3.org/2001/04/xmlenc#sha256"/>
        <DigestValue>oMvrzWiDcv0c9Np5EMCOMWN1OFHxy+pCBpdcjdAwfF0=</DigestValue>
      </Reference>
      <Reference URI="/xl/media/image1.emf?ContentType=image/x-emf">
        <DigestMethod Algorithm="http://www.w3.org/2001/04/xmlenc#sha256"/>
        <DigestValue>XoXffwGFebw9osIkWiAVPJYhgucVcdOfIh9aGJp5Tak=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sharedStrings.xml?ContentType=application/vnd.openxmlformats-officedocument.spreadsheetml.sharedStrings+xml">
        <DigestMethod Algorithm="http://www.w3.org/2001/04/xmlenc#sha256"/>
        <DigestValue>gbRp+U6X5rdS0P2T2z4sid34THWzDB7c/sWYfmw7Bdc=</DigestValue>
      </Reference>
      <Reference URI="/xl/styles.xml?ContentType=application/vnd.openxmlformats-officedocument.spreadsheetml.styles+xml">
        <DigestMethod Algorithm="http://www.w3.org/2001/04/xmlenc#sha256"/>
        <DigestValue>7A+sN0upZQFb7UrReqL9ph2Uqkb7SJEFkjeDtGMkf60=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OkyXrUY3MmytwY9VUWjqagdo6K6B8bzB2//zCxMgeBs=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sheet1.xml?ContentType=application/vnd.openxmlformats-officedocument.spreadsheetml.worksheet+xml">
        <DigestMethod Algorithm="http://www.w3.org/2001/04/xmlenc#sha256"/>
        <DigestValue>SPr640y6b/dG5AkxEYFXqIhAKs/1o92YbAtc+Wrfzuk=</DigestValue>
      </Reference>
      <Reference URI="/xl/worksheets/sheet2.xml?ContentType=application/vnd.openxmlformats-officedocument.spreadsheetml.worksheet+xml">
        <DigestMethod Algorithm="http://www.w3.org/2001/04/xmlenc#sha256"/>
        <DigestValue>8IwiqL/9C5Dfkwno8wyEpg6EtgpPzL2nypsoct1aRuM=</DigestValue>
      </Reference>
      <Reference URI="/xl/worksheets/sheet3.xml?ContentType=application/vnd.openxmlformats-officedocument.spreadsheetml.worksheet+xml">
        <DigestMethod Algorithm="http://www.w3.org/2001/04/xmlenc#sha256"/>
        <DigestValue>AsAQCLW+NVVSIafoTKoX2LRSBWavjmTKkqqu9d/EvGQ=</DigestValue>
      </Reference>
      <Reference URI="/xl/worksheets/sheet4.xml?ContentType=application/vnd.openxmlformats-officedocument.spreadsheetml.worksheet+xml">
        <DigestMethod Algorithm="http://www.w3.org/2001/04/xmlenc#sha256"/>
        <DigestValue>EgWcXjCmJq2FFNmXF0lVH1ifoDDPJjT30AC3NYoRgXM=</DigestValue>
      </Reference>
      <Reference URI="/xl/worksheets/sheet5.xml?ContentType=application/vnd.openxmlformats-officedocument.spreadsheetml.worksheet+xml">
        <DigestMethod Algorithm="http://www.w3.org/2001/04/xmlenc#sha256"/>
        <DigestValue>/ThLYQKo2W3XfWtkpPcDAnxzbZBWwZja/pdeAmWqhXg=</DigestValue>
      </Reference>
      <Reference URI="/xl/worksheets/sheet6.xml?ContentType=application/vnd.openxmlformats-officedocument.spreadsheetml.worksheet+xml">
        <DigestMethod Algorithm="http://www.w3.org/2001/04/xmlenc#sha256"/>
        <DigestValue>IK4woxWatlcK2ppFE7QjT7A5dRAI84R2XA2HUb8EiwU=</DigestValue>
      </Reference>
      <Reference URI="/xl/worksheets/sheet7.xml?ContentType=application/vnd.openxmlformats-officedocument.spreadsheetml.worksheet+xml">
        <DigestMethod Algorithm="http://www.w3.org/2001/04/xmlenc#sha256"/>
        <DigestValue>Pzwb2M34M7tBQiJPvhP7CKdgaditEvZ0cSGAwSgKD0s=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2022-01-14T17:46:14Z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{12696F9D-88C2-4105-A756-E02FC7ABF21E}</SetupID>
          <SignatureText>РД-19-1/14.01.2022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2022-01-14T17:46:14Z</xd:SigningTime>
          <xd:SigningCertificate>
            <xd:Cert>
              <xd:CertDigest>
                <DigestMethod Algorithm="http://www.w3.org/2001/04/xmlenc#sha256"/>
                <DigestValue>iRD/5JBmQija9BNPo5hTgwqZJvrpCXNWUEcUxx1m/nE=</DigestValue>
              </xd:CertDigest>
              <xd:IssuerSerial>
                <X509IssuerName>C=BG, L=Sofia, O=Information Services JSC, OID.2.5.4.97=NTRBG-831641791, CN=StampIT Global Qualified CA</X509IssuerName>
                <X509SerialNumber>6632503796267078141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I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oAAAAEAAAA9gAAABAAAAC6AAAABAAAAD0AAAANAAAAIQDwAAAAAAAAAAAAAACAPwAAAAAAAAAAAACAPwAAAAAAAAAAAAAAAAAAAAAAAAAAAAAAAAAAAAAAAAAAJQAAAAwAAAAAAACAKAAAAAwAAAABAAAAUgAAAHABAAABAAAA9f///wAAAAAAAAAAAAAAAJABAAAAAAABAAAAAHMAZQBnAG8AZQAgAHUAaQAAAAAAAAAAAAAAAAAAAAAAAAAAAAAAAAAAAAAAAAAAAAAAAAAAAAAAAAAAAAAAAAAAAAAAAAAAAP9/AAADhf5R/38AABMAFAAAAAAAMG4uUv9/AAAwFiF7/38AACiF/lH/fwAAAAAAAAAAAAAwFiF7/38AAIm0jyS2AAAAAAAAAAAAAABW3/2AxWUAALNYZjf/fwAASAAAAGgCAADUWS5S/38AAIBxN1L/fwAA8FsuUgAAAAABAAAAAAAAADBuLlL/fwAAAAAhe/9/AAAAAAAAAAAAAAAAAAC2AAAAYbf/ef9/AAAAAAAAAAAAAAAAAAAAAAAAoBuWnmgCAADoto8ktgAAAKAblp5oAgAAW6YDev9/AACwtY8ktgAAAGC2jyS2AAAAAAAAAAAAAAAAAAAAZHYACAAAAAAlAAAADAAAAAEAAAAYAAAADAAAAAAAAAISAAAADAAAAAEAAAAeAAAAGAAAALoAAAAEAAAA9wAAABEAAAAlAAAADAAAAAEAAABUAAAAlAAAALsAAAAEAAAA9QAAABAAAAABAAAAVdXcQeQ43kG7AAAABAAAAAwAAABMAAAAAAAAAAAAAAAAAAAA//////////9kAAAAMQA0AC4AMQAuADIAMAAyADIAIAAzBC4ABgAAAAYAAAADAAAABgAAAAMAAAAGAAAABgAAAAYAAAAGAAAAAwAAAAUAAAADAAAASwAAAEAAAAAwAAAABQAAACAAAAABAAAAAQAAABAAAAAAAAAAAAAAAAABAACAAAAAAAAAAAAAAAAAAQAAgAAAAFIAAABwAQAAAgAAABAAAAAHAAAAAAAAAAAAAAC8AgAAAAAAzAECAiJTAHkAcwB0AGUAbQAAAAAAAAAAAAAAAAAAAAAAAAAAAAAAAAAAAAAAAAAAAAAAAAAAAAAAAAAAAAAAAAAAAAAAAAAAAAABAADRBQAAgD8he/9/AAAJAAAAAQAAAIiuJnr/fwAAAAAAAAAAAAADhf5R/38AACAVw5FoAgAAdAEAANEFAAAAAAAAAAAAAAAAAAAAAAAABrH9gMVlAADRBQAAAAAAAGDgjyS2AAAAAAAAAAAAAACgG5aeaAIAACDhjyQAAAAA0FL6n2gCAAAHAAAAAAAAANCBlp5oAgAAXOCPJLYAAACw4I8ktgAAAGG3/3n/fwAAwN+PJLYAAAAAAAAAAAAAAAAAAAAEAAAAFQAAAAAAAACgG5aeaAIAAFumA3r/fwAAAOCPJLYAAACw4I8kt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gH8BoGgCAACE31k3/38AACDVdJpoAgAAiK4mev9/AAAAAAAAAAAAAAFPkTf/fwAAAgAAAAAAAAACAAAAAAAAAAAAAAAAAAAAAAAAAAAAAAB2Zv2AxWUAAHASfJpoAgAAYHeNpmgCAAAAAAAAAAAAAKAblp5oAgAACA6PJAAAAADg////AAAAAAYAAAAAAAAAAgAAAAAAAAAsDY8ktgAAAIANjyS2AAAAYbf/ef9/AAAAAAAAAAAAAJBmK3oAAAAAAAAAAAAAAACLkGE3/38AAKAblp5oAgAAW6YDev9/AADQDI8ktgAAAIANjyS2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iZ6/38AAAAAAAAAAAAAoVtlfP9/AAAAAMKRaAIAAGkLjyS2AAAAAAAAAAAAAAAAAAAAAAAAANZl/YDFZQAAAAAAAAAAAADwPGGmaAIAAAAAAAAAAAAAoBuWnmgCAABoDY8kAAAAAPD///8AAAAACQAAAAAAAAADAAAAAAAAAIwMjyS2AAAA4AyPJLYAAABht/95/38AAAAAAAAAAAAAkGYregAAAAAAAAAAAAAAANCBlp5oAgAAoBuWnmgCAABbpgN6/38AADAMjyS2AAAA4AyPJLYAAABAL/afaAIAAAAAAABkdgAIAAAAACUAAAAMAAAABAAAABgAAAAMAAAAAAAAAhIAAAAMAAAAAQAAAB4AAAAYAAAAKQAAADMAAADHAAAASAAAACUAAAAMAAAABAAAAFQAAADMAAAAKgAAADMAAADFAAAARwAAAAEAAABV1dxB5DjeQSoAAAAzAAAAFQAAAEwAAAAAAAAAAAAAAAAAAAD//////////3gAAAAgBBQELQAxADkALQAxAC8AMQA0AC4AMAAx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UAAAB8AAAACQAAAHAAAACtAAAADQAAACEA8AAAAAAAAAAAAAAAgD8AAAAAAAAAAAAAgD8AAAAAAAAAAAAAAAAAAAAAAAAAAAAAAAAAAAAAAAAAACUAAAAMAAAAAAAAgCgAAAAMAAAABQAAACUAAAAMAAAAAQAAABgAAAAMAAAAAAAAAhIAAAAMAAAAAQAAABYAAAAMAAAAAAAAAFQAAAAIAQAACgAAAHAAAAC0AAAAfAAAAAEAAABV1dxB5DjeQQoAAABwAAAAHwAAAEwAAAAEAAAACQAAAHAAAAC2AAAAfQAAAIwAAABTAGkAZwBuAGUAZAAgAGIAeQA6ACAASQB2AG8AIABDAHYAZQB0AGEAbgBvAHYAIABNAGEAbgBjAGgAZQB2AAAABgAAAAMAAAAHAAAABwAAAAYAAAAHAAAAAwAAAAcAAAAFAAAAAwAAAAMAAAADAAAABQAAAAcAAAADAAAABwAAAAUAAAAGAAAABAAAAAYAAAAHAAAABwAAAAUAAAADAAAACgAAAAYAAAAHAAAABQAAAAcAAAAGAAAABQAAABYAAAAMAAAAAAAAACUAAAAMAAAAAgAAAA4AAAAUAAAAAAAAABAAAAAUAAAA</Object>
  <Object Id="idInvalidSigLnImg">AQAAAGwAAAAAAAAAAAAAAP8AAAB/AAAAAAAAAAAAAACbGwAA5A0AACBFTUYAAAEAv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GgAAAAfqbJd6PIeqDCQFZ4JTd0Lk/HMVPSGy5uFiE4GypVJ0KnHjN9AAABAEMAAACcz+7S6ffb7fnC0t1haH0hMm8aLXIuT8ggOIwoRKslP58cK08AAAE3WgAAAMHg9P///////////+bm5k9SXjw/SzBRzTFU0y1NwSAyVzFGXwEBAgQQCA8mnM/u69/SvI9jt4tgjIR9FBosDBEjMVTUMlXWMVPRKUSeDxk4AAAA1y8AAADT6ff///////+Tk5MjK0krSbkvUcsuT8YVJFoTIFIrSbgtTcEQHEcF3QAAAJzP7vT6/bTa8kRleixHhy1Nwi5PxiQtTnBwcJKSki81SRwtZAgOI8ajAAAAweD02+35gsLqZ5q6Jz1jNEJyOUZ4qamp+/v7////wdPeVnCJAQECNpAAAACv1/Ho8/ubzu6CwuqMudS3u769vb3////////////L5fZymsABAgMEEAAAAK/X8fz9/uLx+snk9uTy+vz9/v///////////////8vl9nKawAECAyKuAAAAotHvtdryxOL1xOL1tdry0+r32+350+r3tdryxOL1pdPvc5rAAQIDwAQAAABpj7ZnjrZqj7Zqj7ZnjrZtkbdukrdtkbdnjrZqj7ZojrZ3rdUCAwTz9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/fwAAA4X+Uf9/AAATABQAAAAAADBuLlL/fwAAMBYhe/9/AAAohf5R/38AAAAAAAAAAAAAMBYhe/9/AACJtI8ktgAAAAAAAAAAAAAAVt/9gMVlAACzWGY3/38AAEgAAABoAgAA1FkuUv9/AACAcTdS/38AAPBbLlIAAAAAAQAAAAAAAAAwbi5S/38AAAAAIXv/fwAAAAAAAAAAAAAAAAAAtgAAAGG3/3n/fwAAAAAAAAAAAAAAAAAAAAAAAKAblp5oAgAA6LaPJLYAAACgG5aeaAIAAFumA3r/fwAAsLWPJLYAAABgto8ktgAAAAAAAAAAAAAAAAAAAGR2AAgAAAAAJQAAAAwAAAABAAAAGAAAAAwAAAD/AAACEgAAAAwAAAABAAAAHgAAABgAAAAiAAAABAAAAHoAAAARAAAAJQAAAAwAAAABAAAAVAAAALQAAAAjAAAABAAAAHgAAAAQAAAAAQAAAFXV3EHkON5B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BAADRBQAAgD8he/9/AAAJAAAAAQAAAIiuJnr/fwAAAAAAAAAAAAADhf5R/38AACAVw5FoAgAAdAEAANEFAAAAAAAAAAAAAAAAAAAAAAAABrH9gMVlAADRBQAAAAAAAGDgjyS2AAAAAAAAAAAAAACgG5aeaAIAACDhjyQAAAAA0FL6n2gCAAAHAAAAAAAAANCBlp5oAgAAXOCPJLYAAACw4I8ktgAAAGG3/3n/fwAAwN+PJLYAAAAAAAAAAAAAAAAAAAAEAAAAFQAAAAAAAACgG5aeaAIAAFumA3r/fwAAAOCPJLYAAACw4I8kt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gH8BoGgCAACE31k3/38AACDVdJpoAgAAiK4mev9/AAAAAAAAAAAAAAFPkTf/fwAAAgAAAAAAAAACAAAAAAAAAAAAAAAAAAAAAAAAAAAAAAB2Zv2AxWUAAHASfJpoAgAAYHeNpmgCAAAAAAAAAAAAAKAblp5oAgAACA6PJAAAAADg////AAAAAAYAAAAAAAAAAgAAAAAAAAAsDY8ktgAAAIANjyS2AAAAYbf/ef9/AAAAAAAAAAAAAJBmK3oAAAAAAAAAAAAAAACLkGE3/38AAKAblp5oAgAAW6YDev9/AADQDI8ktgAAAIANjyS2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iZ6/38AAAAAAAAAAAAAoVtlfP9/AAAAAMKRaAIAAGkLjyS2AAAAAAAAAAAAAAAAAAAAAAAAANZl/YDFZQAAAAAAAAAAAADwPGGmaAIAAAAAAAAAAAAAoBuWnmgCAABoDY8kAAAAAPD///8AAAAACQAAAAAAAAADAAAAAAAAAIwMjyS2AAAA4AyPJLYAAABht/95/38AAAAAAAAAAAAAkGYregAAAAAAAAAAAAAAANCBlp5oAgAAoBuWnmgCAABbpgN6/38AADAMjyS2AAAA4AyPJLYAAABAL/afaAIAAAAAAABkdgAIAAAAACUAAAAMAAAABAAAABgAAAAMAAAAAAAAAhIAAAAMAAAAAQAAAB4AAAAYAAAAKQAAADMAAADHAAAASAAAACUAAAAMAAAABAAAAFQAAADMAAAAKgAAADMAAADFAAAARwAAAAEAAABV1dxB5DjeQSoAAAAzAAAAFQAAAEwAAAAAAAAAAAAAAAAAAAD//////////3gAAAAgBBQELQAxADkALQAxAC8AMQA0AC4AMAAx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UAAAB8AAAACQAAAHAAAACtAAAADQAAACEA8AAAAAAAAAAAAAAAgD8AAAAAAAAAAAAAgD8AAAAAAAAAAAAAAAAAAAAAAAAAAAAAAAAAAAAAAAAAACUAAAAMAAAAAAAAgCgAAAAMAAAABQAAACUAAAAMAAAAAQAAABgAAAAMAAAAAAAAAhIAAAAMAAAAAQAAABYAAAAMAAAAAAAAAFQAAAAIAQAACgAAAHAAAAC0AAAAfAAAAAEAAABV1dxB5DjeQQoAAABwAAAAHwAAAEwAAAAEAAAACQAAAHAAAAC2AAAAfQAAAIwAAABTAGkAZwBuAGUAZAAgAGIAeQA6ACAASQB2AG8AIABDAHYAZQB0AGEAbgBvAHYAIABNAGEAbgBjAGgAZQB2AAAABgAAAAMAAAAHAAAABwAAAAYAAAAHAAAAAwAAAAcAAAAFAAAAAwAAAAMAAAADAAAABQAAAAcAAAADAAAABwAAAAUAAAAGAAAABAAAAAYAAAAHAAAABwAAAAUAAAADAAAACgAAAAYAAAAHAAAABQAAAAcAAAAGAAAABQAAABYAAAAMAAAAAAAAACUAAAAMAAAAAgAAAA4AAAAUAAAAAAAAABAAAAAUAAAA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CDK2RYvbqEm/C2aXxGYJEoqIBf3y4MWXKrEvBYyqv7I=</DigestValue>
    </Reference>
    <Reference Type="http://www.w3.org/2000/09/xmldsig#Object" URI="#idOfficeObject">
      <DigestMethod Algorithm="http://www.w3.org/2001/04/xmlenc#sha256"/>
      <DigestValue>W2OnGS+aUcA7kaYZ9domszvPa1nsfxo+PhBWwY64RaM=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6NW4lfj0RorDDa+XV3B6LjtTpRAsTJxT362D/r3/qPs=</DigestValue>
    </Reference>
    <Reference Type="http://www.w3.org/2000/09/xmldsig#Object" URI="#idValidSigLnImg">
      <DigestMethod Algorithm="http://www.w3.org/2001/04/xmlenc#sha256"/>
      <DigestValue>vklzrKbPcu+aWIPN4jD46ZaG+JOq4ZFnac3P/+ALy3A=</DigestValue>
    </Reference>
    <Reference Type="http://www.w3.org/2000/09/xmldsig#Object" URI="#idInvalidSigLnImg">
      <DigestMethod Algorithm="http://www.w3.org/2001/04/xmlenc#sha256"/>
      <DigestValue>8cB2kqQbwJ9CdYDSa6I303MgQQzupOU9ZDEzbeJuHw0=</DigestValue>
    </Reference>
  </SignedInfo>
  <SignatureValue>z2MajeeZQtyQXbYuXJCkgggXi6I5rVMnKTyAuVEtt/hzrvfvSkk7cY/sjQxLVOgOQALA1BWizVSy
ZoF2Au+ooNFmF1SwLTgDGWkPlv8lbp5CoPMNxKzhavw2CZCL9LLyiFzYnCQSDQHesrSItv9nnbLF
YKRaEXXQpxJw21P7lT7gIY8a2bPZwxbUR6KFOgOi+rZVtQUd6yX31qGHik1tlk2tKoTbWa2g1Ixt
zEVNoREv9tFcBUFvflI2GKCH/+OsKLN3/OPqVRm5T8SVqMLZ0shmhV0JCWQ9a9ufH4fnmozUOzli
+f2wpzFJiMy6afAlHs3t9QjuuV4UD+fhNY5x1Q==</SignatureValue>
  <KeyInfo>
    <X509Data>
      <X509Certificate>MIIG+jCCBOKgAwIBAgIIXAtjD+vt0f0wDQYJKoZIhvcNAQELBQAwgYAxJDAiBgNVBAMMG1N0YW1wSVQgR2xvYmFsIFF1YWxpZmllZCBDQTEYMBYGA1UEYQwPTlRSQkctODMxNjQxNzkxMSEwHwYDVQQKDBhJbmZvcm1hdGlvbiBTZXJ2aWNlcyBKU0MxDjAMBgNVBAcMBVNvZmlhMQswCQYDVQQGEwJCRzAeFw0xOTA3MjIxMjE5MDFaFw0yMjA3MjExMjE5MDFaMIGhMSgwJgYJKoZIhvcNAQkBFhlpbWFuY2hldkBtaC5nb3Zlcm5tZW50LmJnMR0wGwYDVQQDDBRJdm8gQ3ZldGFub3YgTWFuY2hldjEZMBcGA1UEBRMQUE5PQkctOTAwNTE3Njg2OTEMMAoGA1UEKgwDSXZvMRAwDgYDVQQEDAdNYW5jaGV2MQ4wDAYDVQQHDAVTb2ZpYTELMAkGA1UEBhMCQkcwggEiMA0GCSqGSIb3DQEBAQUAA4IBDwAwggEKAoIBAQDnE15e+ld3XHmTOtTchTWLpYQSOa6E4hj7+yHZiBmRgTmxiE5jEzDJoUCO3qhN2fBlHALkZUS1fSMCxyg2IZEYWdifpmTTbxn7NNPqEPRAFnNUxabl2Ji0QrTE4anQm6vPRiJ9uk6OQQl749wLqAEUI7azbMyWaA38RKzQ/CAmb/qltuoMOPXkTdwGbkPNi3fiqZ6uejaZo3xtYE+VxwYXF4ECyRc40aW2wcvqF0AyP+vS68+cT7G90jelTKmN6U3tUInCnA1gZzUTozV1sE5H+MLRacKHntgYhEn5y8a9aKETbJNB595n0mXZKz4f10LMBGBdrGIzRvXrAp6pXjxfAgMBAAGjggJTMIICTzCBgAYIKwYBBQUHAQEEdDByMEoGCCsGAQUFBzAChj5odHRwOi8vd3d3LnN0YW1waXQub3JnL3JlcG9zaXRvcnkvc3RhbXBpdF9nbG9iYWxfcXVhbGlmaWVkLmNydDAkBggrBgEFBQcwAYYYaHR0cDovL29jc3Auc3RhbXBpdC5vcmcvMB0GA1UdDgQWBBTQGR0lqb8IcgPMbWOxveGQdOpDbjAMBgNVHRMBAf8EAjAAMB8GA1UdIwQYMBaAFMbcbpZBEdYfMv8RvbZRKuTpEUNQMIGIBggrBgEFBQcBAwR8MHowFQYIKwYBBQUHCwIwCQYHBACL7EkBATAIBgYEAI5GAQEwCAYGBACORgEEMBMGBgQAjkYBBjAJBgcEAI5GAQYBMDgGBgQAjkYBBTAuMCwWJmh0dHBzOi8vd3d3LnN0YW1waXQub3JnL3Bkcy9wZHNfZW4ucGRmEwJlbjBgBgNVHSAEWTBXMAkGBwQAi+xAAQIwQAYLKwYBBAHYGgECAQMwMTAvBggrBgEFBQcCARYjaHR0cHM6Ly93d3cuc3RhbXBpdC5vcmcvcmVwb3NpdG9yeS8wCAYGBACLMAEBMEgGA1UdHwRBMD8wPaA7oDmGN2h0dHA6Ly93d3cuc3RhbXBpdC5vcmcvY3JsL3N0YW1waXRfZ2xvYmFsX3F1YWxpZmllZC5jcmwwDgYDVR0PAQH/BAQDAgXgMDUGA1UdJQQuMCwGCCsGAQUFBwMCBggrBgEFBQcDBAYKKwYBBAGCNxQCAgYKKwYBBAGCNwoDDDANBgkqhkiG9w0BAQsFAAOCAgEAYVfHCow8Ud+waS9LSPGM5lhMil7MzOjLIA/UQLkAY7wprK84z38/67yu8+DcZ4/TbckD3vWHnwPJ4gFjVNdKwXbyyOTUXTiyV084q+w7kT4Q6rY/g1mHNU89rM2pfKTJ7mHGrluTP4a59Zx3mhPVHk9WQNHzv3g+lv8u379CJFEp7VEbIh/wWivSmesOY55K4YdsaJ0+kWRxrBtqAKq1e4BeGV6Hh01OoU09wOSnA2ZUEvIo35/wXLc2qMnfzPphDqgJOP8ClqnruZvtDZkIK6DjMGT8R2LSKoKzjj779IKkk+1e6uSs55np8LOk+3+CkwsXJ508EcZMGPnMDq63b1Jbc8UQBsXKkXrsz3eWxJv07APL+Zr7A0ZB5x1kJT/6xma6mJ9UNOQ1YheoRAmQwG9abw3fMqhsk2UoOvfJnlHeUaL+tOB9j9STfpiDzNnQL4CqXZNj0x3eOatWLcXi8WlIN9dnfz0t8PDK1ee7gBp6Pg5gOYsH9d0icearWoYCjeu3tM/preOQirf0laHg/I3slGueyVjmqhhXIkcPSw5PRBFZzcrrRMAyMRoorX8LiSQsX3HOXt4ZsRqXK8yP1v5y3fJSjv0XKKcXhIocUgNWxnm5o58AWALzRiuzycILPeci8JSgyUu7BzdfuU18VhyRaapkhkKOfhuLOvQbGiA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9hkTQ75JAfW23smmIrr+KrL38a95DOPJIMJM2bZ4cJo=</DigestValue>
      </Reference>
      <Reference URI="/xl/calcChain.xml?ContentType=application/vnd.openxmlformats-officedocument.spreadsheetml.calcChain+xml">
        <DigestMethod Algorithm="http://www.w3.org/2001/04/xmlenc#sha256"/>
        <DigestValue>Us/JQq49SwDCR/FtNkBuihAUHo1JbEPgPxXIvnXQAwo=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HiY76f+ITCCdpgzDRIUC9AVJmDu87eE2FTbJf6EhvmQ=</DigestValue>
      </Reference>
      <Reference URI="/xl/drawings/vmlDrawing2.vml?ContentType=application/vnd.openxmlformats-officedocument.vmlDrawing">
        <DigestMethod Algorithm="http://www.w3.org/2001/04/xmlenc#sha256"/>
        <DigestValue>ksmk8jAbF7KZb9yB7IzPa7YyQCH+fquJxlJIZ7gZMgQ=</DigestValue>
      </Reference>
      <Reference URI="/xl/drawings/vmlDrawing3.vml?ContentType=application/vnd.openxmlformats-officedocument.vmlDrawing">
        <DigestMethod Algorithm="http://www.w3.org/2001/04/xmlenc#sha256"/>
        <DigestValue>0q2GF0/gTUMOqVYkiVqLt0SRPr8ESNBfKKVfKhPLKqk=</DigestValue>
      </Reference>
      <Reference URI="/xl/drawings/vmlDrawing4.vml?ContentType=application/vnd.openxmlformats-officedocument.vmlDrawing">
        <DigestMethod Algorithm="http://www.w3.org/2001/04/xmlenc#sha256"/>
        <DigestValue>lLCh2YkX69WCagsqcFuSYFI92zfhiCa/QvABu7d8vLI=</DigestValue>
      </Reference>
      <Reference URI="/xl/drawings/vmlDrawing5.vml?ContentType=application/vnd.openxmlformats-officedocument.vmlDrawing">
        <DigestMethod Algorithm="http://www.w3.org/2001/04/xmlenc#sha256"/>
        <DigestValue>QjiWI48CxgFNr9HhCUNgqyrN/kpgSE4JP/is25DYPAM=</DigestValue>
      </Reference>
      <Reference URI="/xl/drawings/vmlDrawing6.vml?ContentType=application/vnd.openxmlformats-officedocument.vmlDrawing">
        <DigestMethod Algorithm="http://www.w3.org/2001/04/xmlenc#sha256"/>
        <DigestValue>30g61FfneZXHCLVqAAIIjf8TKWGA65TP43g1PYLHPF0=</DigestValue>
      </Reference>
      <Reference URI="/xl/drawings/vmlDrawing7.vml?ContentType=application/vnd.openxmlformats-officedocument.vmlDrawing">
        <DigestMethod Algorithm="http://www.w3.org/2001/04/xmlenc#sha256"/>
        <DigestValue>oMvrzWiDcv0c9Np5EMCOMWN1OFHxy+pCBpdcjdAwfF0=</DigestValue>
      </Reference>
      <Reference URI="/xl/media/image1.emf?ContentType=image/x-emf">
        <DigestMethod Algorithm="http://www.w3.org/2001/04/xmlenc#sha256"/>
        <DigestValue>XoXffwGFebw9osIkWiAVPJYhgucVcdOfIh9aGJp5Tak=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sharedStrings.xml?ContentType=application/vnd.openxmlformats-officedocument.spreadsheetml.sharedStrings+xml">
        <DigestMethod Algorithm="http://www.w3.org/2001/04/xmlenc#sha256"/>
        <DigestValue>gbRp+U6X5rdS0P2T2z4sid34THWzDB7c/sWYfmw7Bdc=</DigestValue>
      </Reference>
      <Reference URI="/xl/styles.xml?ContentType=application/vnd.openxmlformats-officedocument.spreadsheetml.styles+xml">
        <DigestMethod Algorithm="http://www.w3.org/2001/04/xmlenc#sha256"/>
        <DigestValue>7A+sN0upZQFb7UrReqL9ph2Uqkb7SJEFkjeDtGMkf60=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OkyXrUY3MmytwY9VUWjqagdo6K6B8bzB2//zCxMgeBs=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sheet1.xml?ContentType=application/vnd.openxmlformats-officedocument.spreadsheetml.worksheet+xml">
        <DigestMethod Algorithm="http://www.w3.org/2001/04/xmlenc#sha256"/>
        <DigestValue>SPr640y6b/dG5AkxEYFXqIhAKs/1o92YbAtc+Wrfzuk=</DigestValue>
      </Reference>
      <Reference URI="/xl/worksheets/sheet2.xml?ContentType=application/vnd.openxmlformats-officedocument.spreadsheetml.worksheet+xml">
        <DigestMethod Algorithm="http://www.w3.org/2001/04/xmlenc#sha256"/>
        <DigestValue>8IwiqL/9C5Dfkwno8wyEpg6EtgpPzL2nypsoct1aRuM=</DigestValue>
      </Reference>
      <Reference URI="/xl/worksheets/sheet3.xml?ContentType=application/vnd.openxmlformats-officedocument.spreadsheetml.worksheet+xml">
        <DigestMethod Algorithm="http://www.w3.org/2001/04/xmlenc#sha256"/>
        <DigestValue>AsAQCLW+NVVSIafoTKoX2LRSBWavjmTKkqqu9d/EvGQ=</DigestValue>
      </Reference>
      <Reference URI="/xl/worksheets/sheet4.xml?ContentType=application/vnd.openxmlformats-officedocument.spreadsheetml.worksheet+xml">
        <DigestMethod Algorithm="http://www.w3.org/2001/04/xmlenc#sha256"/>
        <DigestValue>EgWcXjCmJq2FFNmXF0lVH1ifoDDPJjT30AC3NYoRgXM=</DigestValue>
      </Reference>
      <Reference URI="/xl/worksheets/sheet5.xml?ContentType=application/vnd.openxmlformats-officedocument.spreadsheetml.worksheet+xml">
        <DigestMethod Algorithm="http://www.w3.org/2001/04/xmlenc#sha256"/>
        <DigestValue>/ThLYQKo2W3XfWtkpPcDAnxzbZBWwZja/pdeAmWqhXg=</DigestValue>
      </Reference>
      <Reference URI="/xl/worksheets/sheet6.xml?ContentType=application/vnd.openxmlformats-officedocument.spreadsheetml.worksheet+xml">
        <DigestMethod Algorithm="http://www.w3.org/2001/04/xmlenc#sha256"/>
        <DigestValue>IK4woxWatlcK2ppFE7QjT7A5dRAI84R2XA2HUb8EiwU=</DigestValue>
      </Reference>
      <Reference URI="/xl/worksheets/sheet7.xml?ContentType=application/vnd.openxmlformats-officedocument.spreadsheetml.worksheet+xml">
        <DigestMethod Algorithm="http://www.w3.org/2001/04/xmlenc#sha256"/>
        <DigestValue>Pzwb2M34M7tBQiJPvhP7CKdgaditEvZ0cSGAwSgKD0s=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2022-01-14T17:46:41Z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{E00B25D2-694C-4898-BC7E-AD41A03FF1F4}</SetupID>
          <SignatureText>РД-19-1/14.01.2022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2022-01-14T17:46:41Z</xd:SigningTime>
          <xd:SigningCertificate>
            <xd:Cert>
              <xd:CertDigest>
                <DigestMethod Algorithm="http://www.w3.org/2001/04/xmlenc#sha256"/>
                <DigestValue>iRD/5JBmQija9BNPo5hTgwqZJvrpCXNWUEcUxx1m/nE=</DigestValue>
              </xd:CertDigest>
              <xd:IssuerSerial>
                <X509IssuerName>C=BG, L=Sofia, O=Information Services JSC, OID.2.5.4.97=NTRBG-831641791, CN=StampIT Global Qualified CA</X509IssuerName>
                <X509SerialNumber>6632503796267078141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I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oAAAAEAAAA9gAAABAAAAC6AAAABAAAAD0AAAANAAAAIQDwAAAAAAAAAAAAAACAPwAAAAAAAAAAAACAPwAAAAAAAAAAAAAAAAAAAAAAAAAAAAAAAAAAAAAAAAAAJQAAAAwAAAAAAACAKAAAAAwAAAABAAAAUgAAAHABAAABAAAA9f///wAAAAAAAAAAAAAAAJABAAAAAAABAAAAAHMAZQBnAG8AZQAgAHUAaQAAAAAAAAAAAAAAAAAAAAAAAAAAAAAAAAAAAAAAAAAAAAAAAAAAAAAAAAAAAAAAAAAAAAAAAAAAAP9/AAADhf5R/38AABMAFAAAAAAAMG4uUv9/AAAwFiF7/38AACiF/lH/fwAAAAAAAAAAAAAwFiF7/38AAIm0jyS2AAAAAAAAAAAAAABW3/2AxWUAALNYZjf/fwAASAAAAGgCAADUWS5S/38AAIBxN1L/fwAA8FsuUgAAAAABAAAAAAAAADBuLlL/fwAAAAAhe/9/AAAAAAAAAAAAAAAAAAC2AAAAYbf/ef9/AAAAAAAAAAAAAAAAAAAAAAAAoBuWnmgCAADoto8ktgAAAKAblp5oAgAAW6YDev9/AACwtY8ktgAAAGC2jyS2AAAAAAAAAAAAAAAAAAAAZHYACAAAAAAlAAAADAAAAAEAAAAYAAAADAAAAAAAAAISAAAADAAAAAEAAAAeAAAAGAAAALoAAAAEAAAA9wAAABEAAAAlAAAADAAAAAEAAABUAAAAlAAAALsAAAAEAAAA9QAAABAAAAABAAAAVdXcQeQ43kG7AAAABAAAAAwAAABMAAAAAAAAAAAAAAAAAAAA//////////9kAAAAMQA0AC4AMQAuADIAMAAyADIAIAAzBC4ABgAAAAYAAAADAAAABgAAAAMAAAAGAAAABgAAAAYAAAAGAAAAAwAAAAUAAAADAAAASwAAAEAAAAAwAAAABQAAACAAAAABAAAAAQAAABAAAAAAAAAAAAAAAAABAACAAAAAAAAAAAAAAAAAAQAAgAAAAFIAAABwAQAAAgAAABAAAAAHAAAAAAAAAAAAAAC8AgAAAAAAzAECAiJTAHkAcwB0AGUAbQAAAAAAAAAAAAAAAAAAAAAAAAAAAAAAAAAAAAAAAAAAAAAAAAAAAAAAAAAAAAAAAAAAAAAAAAAAAAABAADRBQAAgD8he/9/AAAJAAAAAQAAAIiuJnr/fwAAAAAAAAAAAAADhf5R/38AACAVw5FoAgAAdAEAANEFAAAAAAAAAAAAAAAAAAAAAAAABrH9gMVlAADRBQAAAAAAAGDgjyS2AAAAAAAAAAAAAACgG5aeaAIAACDhjyQAAAAA0FL6n2gCAAAHAAAAAAAAANCBlp5oAgAAXOCPJLYAAACw4I8ktgAAAGG3/3n/fwAAwN+PJLYAAAAAAAAAAAAAAAAAAAAEAAAAFQAAAAAAAACgG5aeaAIAAFumA3r/fwAAAOCPJLYAAACw4I8kt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gH8BoGgCAACE31k3/38AACDVdJpoAgAAiK4mev9/AAAAAAAAAAAAAAFPkTf/fwAAAgAAAAAAAAACAAAAAAAAAAAAAAAAAAAAAAAAAAAAAAB2Zv2AxWUAAHASfJpoAgAAYHeNpmgCAAAAAAAAAAAAAKAblp5oAgAACA6PJAAAAADg////AAAAAAYAAAAAAAAAAgAAAAAAAAAsDY8ktgAAAIANjyS2AAAAYbf/ef9/AAAAAAAAAAAAAJBmK3oAAAAAAAAAAAAAAACLkGE3/38AAKAblp5oAgAAW6YDev9/AADQDI8ktgAAAIANjyS2AAAAAAAAAAAAAAAAAAAAZHYACAAAAAAlAAAADAAAAAMAAAAYAAAADAAAAAAAAAISAAAADAAAAAEAAAAWAAAADAAAAAgAAABUAAAAVAAAAAoAAAAnAAAAHgAAAEoAAAABAAAAVdXcQeQ43kEKAAAASwAAAAEAAABMAAAABAAAAAkAAAAnAAAAIAAAAEsAAABQAAAAWABO5x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iZ6/38AAAAAAAAAAAAAoVtlfP9/AAAAAMKRaAIAAGkLjyS2AAAAAAAAAAAAAAAAAAAAAAAAANZl/YDFZQAAAAAAAAAAAADwPGGmaAIAAAAAAAAAAAAAoBuWnmgCAABoDY8kAAAAAPD///8AAAAACQAAAAAAAAADAAAAAAAAAIwMjyS2AAAA4AyPJLYAAABht/95/38AAAAAAAAAAAAAkGYregAAAAAAAAAAAAAAANCBlp5oAgAAoBuWnmgCAABbpgN6/38AADAMjyS2AAAA4AyPJLYAAABAL/afaAIAAAAAAABkdgAIAAAAACUAAAAMAAAABAAAABgAAAAMAAAAAAAAAhIAAAAMAAAAAQAAAB4AAAAYAAAAKQAAADMAAADHAAAASAAAACUAAAAMAAAABAAAAFQAAADMAAAAKgAAADMAAADFAAAARwAAAAEAAABV1dxB5DjeQSoAAAAzAAAAFQAAAEwAAAAAAAAAAAAAAAAAAAD//////////3gAAAAgBBQELQAxADkALQAxAC8AMQA0AC4AMAAx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UAAAB8AAAACQAAAHAAAACtAAAADQAAACEA8AAAAAAAAAAAAAAAgD8AAAAAAAAAAAAAgD8AAAAAAAAAAAAAAAAAAAAAAAAAAAAAAAAAAAAAAAAAACUAAAAMAAAAAAAAgCgAAAAMAAAABQAAACUAAAAMAAAAAQAAABgAAAAMAAAAAAAAAhIAAAAMAAAAAQAAABYAAAAMAAAAAAAAAFQAAAAIAQAACgAAAHAAAAC0AAAAfAAAAAEAAABV1dxB5DjeQQoAAABwAAAAHwAAAEwAAAAEAAAACQAAAHAAAAC2AAAAfQAAAIwAAABTAGkAZwBuAGUAZAAgAGIAeQA6ACAASQB2AG8AIABDAHYAZQB0AGEAbgBvAHYAIABNAGEAbgBjAGgAZQB2AAAABgAAAAMAAAAHAAAABwAAAAYAAAAHAAAAAwAAAAcAAAAFAAAAAwAAAAMAAAADAAAABQAAAAcAAAADAAAABwAAAAUAAAAGAAAABAAAAAYAAAAHAAAABwAAAAUAAAADAAAACgAAAAYAAAAHAAAABQAAAAcAAAAGAAAABQAAABYAAAAMAAAAAAAAACUAAAAMAAAAAgAAAA4AAAAUAAAAAAAAABAAAAAUAAAA</Object>
  <Object Id="idInvalidSigLnImg">AQAAAGwAAAAAAAAAAAAAAP8AAAB/AAAAAAAAAAAAAACbGwAA5A0AACBFTUYAAAEAv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zqw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76oAAACv1/Ho8/ubzu6CwuqMudS3u769vb3////////////L5fZymsABAgMAAAAAAK/X8fz9/uLx+snk9uTy+vz9/v///////////////8vl9nKawAECAx2rAAAAotHvtdryxOL1xOL1tdry0+r32+350+r3tdryxOL1pdPvc5rAAQIDAAAAAABpj7ZnjrZqj7Zqj7ZnjrZtkbdukrdtkbdnjrZqj7ZojrZ3rdUCAwQdqw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/fwAAA4X+Uf9/AAATABQAAAAAADBuLlL/fwAAMBYhe/9/AAAohf5R/38AAAAAAAAAAAAAMBYhe/9/AACJtI8ktgAAAAAAAAAAAAAAVt/9gMVlAACzWGY3/38AAEgAAABoAgAA1FkuUv9/AACAcTdS/38AAPBbLlIAAAAAAQAAAAAAAAAwbi5S/38AAAAAIXv/fwAAAAAAAAAAAAAAAAAAtgAAAGG3/3n/fwAAAAAAAAAAAAAAAAAAAAAAAKAblp5oAgAA6LaPJLYAAACgG5aeaAIAAFumA3r/fwAAsLWPJLYAAABgto8ktg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BAADRBQAAgD8he/9/AAAJAAAAAQAAAIiuJnr/fwAAAAAAAAAAAAADhf5R/38AACAVw5FoAgAAdAEAANEFAAAAAAAAAAAAAAAAAAAAAAAABrH9gMVlAADRBQAAAAAAAGDgjyS2AAAAAAAAAAAAAACgG5aeaAIAACDhjyQAAAAA0FL6n2gCAAAHAAAAAAAAANCBlp5oAgAAXOCPJLYAAACw4I8ktgAAAGG3/3n/fwAAwN+PJLYAAAAAAAAAAAAAAAAAAAAEAAAAFQAAAAAAAACgG5aeaAIAAFumA3r/fwAAAOCPJLYAAACw4I8kt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gH8BoGgCAACE31k3/38AACDVdJpoAgAAiK4mev9/AAAAAAAAAAAAAAFPkTf/fwAAAgAAAAAAAAACAAAAAAAAAAAAAAAAAAAAAAAAAAAAAAB2Zv2AxWUAAHASfJpoAgAAYHeNpmgCAAAAAAAAAAAAAKAblp5oAgAACA6PJAAAAADg////AAAAAAYAAAAAAAAAAgAAAAAAAAAsDY8ktgAAAIANjyS2AAAAYbf/ef9/AAAAAAAAAAAAAJBmK3oAAAAAAAAAAAAAAACLkGE3/38AAKAblp5oAgAAW6YDev9/AADQDI8ktgAAAIANjyS2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iZ6/38AAAAAAAAAAAAAoVtlfP9/AAAAAMKRaAIAAGkLjyS2AAAAAAAAAAAAAAAAAAAAAAAAANZl/YDFZQAAAAAAAAAAAADwPGGmaAIAAAAAAAAAAAAAoBuWnmgCAABoDY8kAAAAAPD///8AAAAACQAAAAAAAAADAAAAAAAAAIwMjyS2AAAA4AyPJLYAAABht/95/38AAAAAAAAAAAAAkGYregAAAAAAAAAAAAAAANCBlp5oAgAAoBuWnmgCAABbpgN6/38AADAMjyS2AAAA4AyPJLYAAABAL/afaAIAAAAAAABkdgAIAAAAACUAAAAMAAAABAAAABgAAAAMAAAAAAAAAhIAAAAMAAAAAQAAAB4AAAAYAAAAKQAAADMAAADHAAAASAAAACUAAAAMAAAABAAAAFQAAADMAAAAKgAAADMAAADFAAAARwAAAAEAAABV1dxB5DjeQSoAAAAzAAAAFQAAAEwAAAAAAAAAAAAAAAAAAAD//////////3gAAAAgBBQELQAxADkALQAxAC8AMQA0AC4AMAAx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UAAAB8AAAACQAAAHAAAACtAAAADQAAACEA8AAAAAAAAAAAAAAAgD8AAAAAAAAAAAAAgD8AAAAAAAAAAAAAAAAAAAAAAAAAAAAAAAAAAAAAAAAAACUAAAAMAAAAAAAAgCgAAAAMAAAABQAAACUAAAAMAAAAAQAAABgAAAAMAAAAAAAAAhIAAAAMAAAAAQAAABYAAAAMAAAAAAAAAFQAAAAIAQAACgAAAHAAAAC0AAAAfAAAAAEAAABV1dxB5DjeQQoAAABwAAAAHwAAAEwAAAAEAAAACQAAAHAAAAC2AAAAfQAAAIwAAABTAGkAZwBuAGUAZAAgAGIAeQA6ACAASQB2AG8AIABDAHYAZQB0AGEAbgBvAHYAIABNAGEAbgBjAGgAZQB2AAAABgAAAAMAAAAHAAAABwAAAAYAAAAHAAAAAwAAAAcAAAAFAAAAAwAAAAMAAAADAAAABQAAAAcAAAADAAAABwAAAAUAAAAGAAAABAAAAAYAAAAHAAAABwAAAAUAAAADAAAACgAAAAYAAAAHAAAABQAAAAcAAAAGAAAABQAAABYAAAAMAAAAAAAAACUAAAAMAAAAAgAAAA4AAAAUAAAAAAAAABAAAAAUAAAA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LKbcuQJJwlRK8cTlU6q+uveChGbipNq3y3Vvp0P9LwM=</DigestValue>
    </Reference>
    <Reference Type="http://www.w3.org/2000/09/xmldsig#Object" URI="#idOfficeObject">
      <DigestMethod Algorithm="http://www.w3.org/2001/04/xmlenc#sha256"/>
      <DigestValue>pczs01Ob0hZuXfMmAvtKGKNJ0eWNuB53KgvhNHpUmnQ=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ZBYf2IzgMRvwaR2EXmqnfkaCMuggOEHGIUwyIHYEATo=</DigestValue>
    </Reference>
    <Reference Type="http://www.w3.org/2000/09/xmldsig#Object" URI="#idValidSigLnImg">
      <DigestMethod Algorithm="http://www.w3.org/2001/04/xmlenc#sha256"/>
      <DigestValue>9OhnGAOJJlMl9lLupbjJa5x7L6Q8C8C1ix3SuUszGeM=</DigestValue>
    </Reference>
    <Reference Type="http://www.w3.org/2000/09/xmldsig#Object" URI="#idInvalidSigLnImg">
      <DigestMethod Algorithm="http://www.w3.org/2001/04/xmlenc#sha256"/>
      <DigestValue>SLO4vg9PXUFiweM9Xtuy6fzx/HDO1VYzTjq+7cJR8Ek=</DigestValue>
    </Reference>
  </SignedInfo>
  <SignatureValue>JY6hfq9YJdo6b01p78dmjLJlBkHSB+Bv/SQpRT9kQcd6Bo8MdFMXYlaSfpJ/5jc/VmiNOM8JCFPy
TtRQFfCgWuMHK7ULASclAH6hTH+xev/GHHqjAo2O18C4ZcLgX9ejObmAI5Xdk3xsvMaPwHQ/e69f
jotFPf7Zz197bXXv0EXKHZVmdq1U7L+qHevQR4RsQPCaV0A8+g4eStwjRF4kyoLKBp4oRezbA3pP
LI+XE2nU3woZg6/+UzmCO2uPyljcoxPnKFA2tSK2ZhCIfOWAIZ3SeywTWdfv738zWixp6xA78wlP
lkq0btK+Mj+P2Pr8NMZEI+8FzFPQn4+fSN72/w==</SignatureValue>
  <KeyInfo>
    <X509Data>
      <X509Certificate>MIIG+jCCBOKgAwIBAgIIXAtjD+vt0f0wDQYJKoZIhvcNAQELBQAwgYAxJDAiBgNVBAMMG1N0YW1wSVQgR2xvYmFsIFF1YWxpZmllZCBDQTEYMBYGA1UEYQwPTlRSQkctODMxNjQxNzkxMSEwHwYDVQQKDBhJbmZvcm1hdGlvbiBTZXJ2aWNlcyBKU0MxDjAMBgNVBAcMBVNvZmlhMQswCQYDVQQGEwJCRzAeFw0xOTA3MjIxMjE5MDFaFw0yMjA3MjExMjE5MDFaMIGhMSgwJgYJKoZIhvcNAQkBFhlpbWFuY2hldkBtaC5nb3Zlcm5tZW50LmJnMR0wGwYDVQQDDBRJdm8gQ3ZldGFub3YgTWFuY2hldjEZMBcGA1UEBRMQUE5PQkctOTAwNTE3Njg2OTEMMAoGA1UEKgwDSXZvMRAwDgYDVQQEDAdNYW5jaGV2MQ4wDAYDVQQHDAVTb2ZpYTELMAkGA1UEBhMCQkcwggEiMA0GCSqGSIb3DQEBAQUAA4IBDwAwggEKAoIBAQDnE15e+ld3XHmTOtTchTWLpYQSOa6E4hj7+yHZiBmRgTmxiE5jEzDJoUCO3qhN2fBlHALkZUS1fSMCxyg2IZEYWdifpmTTbxn7NNPqEPRAFnNUxabl2Ji0QrTE4anQm6vPRiJ9uk6OQQl749wLqAEUI7azbMyWaA38RKzQ/CAmb/qltuoMOPXkTdwGbkPNi3fiqZ6uejaZo3xtYE+VxwYXF4ECyRc40aW2wcvqF0AyP+vS68+cT7G90jelTKmN6U3tUInCnA1gZzUTozV1sE5H+MLRacKHntgYhEn5y8a9aKETbJNB595n0mXZKz4f10LMBGBdrGIzRvXrAp6pXjxfAgMBAAGjggJTMIICTzCBgAYIKwYBBQUHAQEEdDByMEoGCCsGAQUFBzAChj5odHRwOi8vd3d3LnN0YW1waXQub3JnL3JlcG9zaXRvcnkvc3RhbXBpdF9nbG9iYWxfcXVhbGlmaWVkLmNydDAkBggrBgEFBQcwAYYYaHR0cDovL29jc3Auc3RhbXBpdC5vcmcvMB0GA1UdDgQWBBTQGR0lqb8IcgPMbWOxveGQdOpDbjAMBgNVHRMBAf8EAjAAMB8GA1UdIwQYMBaAFMbcbpZBEdYfMv8RvbZRKuTpEUNQMIGIBggrBgEFBQcBAwR8MHowFQYIKwYBBQUHCwIwCQYHBACL7EkBATAIBgYEAI5GAQEwCAYGBACORgEEMBMGBgQAjkYBBjAJBgcEAI5GAQYBMDgGBgQAjkYBBTAuMCwWJmh0dHBzOi8vd3d3LnN0YW1waXQub3JnL3Bkcy9wZHNfZW4ucGRmEwJlbjBgBgNVHSAEWTBXMAkGBwQAi+xAAQIwQAYLKwYBBAHYGgECAQMwMTAvBggrBgEFBQcCARYjaHR0cHM6Ly93d3cuc3RhbXBpdC5vcmcvcmVwb3NpdG9yeS8wCAYGBACLMAEBMEgGA1UdHwRBMD8wPaA7oDmGN2h0dHA6Ly93d3cuc3RhbXBpdC5vcmcvY3JsL3N0YW1waXRfZ2xvYmFsX3F1YWxpZmllZC5jcmwwDgYDVR0PAQH/BAQDAgXgMDUGA1UdJQQuMCwGCCsGAQUFBwMCBggrBgEFBQcDBAYKKwYBBAGCNxQCAgYKKwYBBAGCNwoDDDANBgkqhkiG9w0BAQsFAAOCAgEAYVfHCow8Ud+waS9LSPGM5lhMil7MzOjLIA/UQLkAY7wprK84z38/67yu8+DcZ4/TbckD3vWHnwPJ4gFjVNdKwXbyyOTUXTiyV084q+w7kT4Q6rY/g1mHNU89rM2pfKTJ7mHGrluTP4a59Zx3mhPVHk9WQNHzv3g+lv8u379CJFEp7VEbIh/wWivSmesOY55K4YdsaJ0+kWRxrBtqAKq1e4BeGV6Hh01OoU09wOSnA2ZUEvIo35/wXLc2qMnfzPphDqgJOP8ClqnruZvtDZkIK6DjMGT8R2LSKoKzjj779IKkk+1e6uSs55np8LOk+3+CkwsXJ508EcZMGPnMDq63b1Jbc8UQBsXKkXrsz3eWxJv07APL+Zr7A0ZB5x1kJT/6xma6mJ9UNOQ1YheoRAmQwG9abw3fMqhsk2UoOvfJnlHeUaL+tOB9j9STfpiDzNnQL4CqXZNj0x3eOatWLcXi8WlIN9dnfz0t8PDK1ee7gBp6Pg5gOYsH9d0icearWoYCjeu3tM/preOQirf0laHg/I3slGueyVjmqhhXIkcPSw5PRBFZzcrrRMAyMRoorX8LiSQsX3HOXt4ZsRqXK8yP1v5y3fJSjv0XKKcXhIocUgNWxnm5o58AWALzRiuzycILPeci8JSgyUu7BzdfuU18VhyRaapkhkKOfhuLOvQbGiA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9hkTQ75JAfW23smmIrr+KrL38a95DOPJIMJM2bZ4cJo=</DigestValue>
      </Reference>
      <Reference URI="/xl/calcChain.xml?ContentType=application/vnd.openxmlformats-officedocument.spreadsheetml.calcChain+xml">
        <DigestMethod Algorithm="http://www.w3.org/2001/04/xmlenc#sha256"/>
        <DigestValue>Us/JQq49SwDCR/FtNkBuihAUHo1JbEPgPxXIvnXQAwo=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HiY76f+ITCCdpgzDRIUC9AVJmDu87eE2FTbJf6EhvmQ=</DigestValue>
      </Reference>
      <Reference URI="/xl/drawings/vmlDrawing2.vml?ContentType=application/vnd.openxmlformats-officedocument.vmlDrawing">
        <DigestMethod Algorithm="http://www.w3.org/2001/04/xmlenc#sha256"/>
        <DigestValue>ksmk8jAbF7KZb9yB7IzPa7YyQCH+fquJxlJIZ7gZMgQ=</DigestValue>
      </Reference>
      <Reference URI="/xl/drawings/vmlDrawing3.vml?ContentType=application/vnd.openxmlformats-officedocument.vmlDrawing">
        <DigestMethod Algorithm="http://www.w3.org/2001/04/xmlenc#sha256"/>
        <DigestValue>0q2GF0/gTUMOqVYkiVqLt0SRPr8ESNBfKKVfKhPLKqk=</DigestValue>
      </Reference>
      <Reference URI="/xl/drawings/vmlDrawing4.vml?ContentType=application/vnd.openxmlformats-officedocument.vmlDrawing">
        <DigestMethod Algorithm="http://www.w3.org/2001/04/xmlenc#sha256"/>
        <DigestValue>lLCh2YkX69WCagsqcFuSYFI92zfhiCa/QvABu7d8vLI=</DigestValue>
      </Reference>
      <Reference URI="/xl/drawings/vmlDrawing5.vml?ContentType=application/vnd.openxmlformats-officedocument.vmlDrawing">
        <DigestMethod Algorithm="http://www.w3.org/2001/04/xmlenc#sha256"/>
        <DigestValue>QjiWI48CxgFNr9HhCUNgqyrN/kpgSE4JP/is25DYPAM=</DigestValue>
      </Reference>
      <Reference URI="/xl/drawings/vmlDrawing6.vml?ContentType=application/vnd.openxmlformats-officedocument.vmlDrawing">
        <DigestMethod Algorithm="http://www.w3.org/2001/04/xmlenc#sha256"/>
        <DigestValue>30g61FfneZXHCLVqAAIIjf8TKWGA65TP43g1PYLHPF0=</DigestValue>
      </Reference>
      <Reference URI="/xl/drawings/vmlDrawing7.vml?ContentType=application/vnd.openxmlformats-officedocument.vmlDrawing">
        <DigestMethod Algorithm="http://www.w3.org/2001/04/xmlenc#sha256"/>
        <DigestValue>oMvrzWiDcv0c9Np5EMCOMWN1OFHxy+pCBpdcjdAwfF0=</DigestValue>
      </Reference>
      <Reference URI="/xl/media/image1.emf?ContentType=image/x-emf">
        <DigestMethod Algorithm="http://www.w3.org/2001/04/xmlenc#sha256"/>
        <DigestValue>XoXffwGFebw9osIkWiAVPJYhgucVcdOfIh9aGJp5Tak=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sharedStrings.xml?ContentType=application/vnd.openxmlformats-officedocument.spreadsheetml.sharedStrings+xml">
        <DigestMethod Algorithm="http://www.w3.org/2001/04/xmlenc#sha256"/>
        <DigestValue>gbRp+U6X5rdS0P2T2z4sid34THWzDB7c/sWYfmw7Bdc=</DigestValue>
      </Reference>
      <Reference URI="/xl/styles.xml?ContentType=application/vnd.openxmlformats-officedocument.spreadsheetml.styles+xml">
        <DigestMethod Algorithm="http://www.w3.org/2001/04/xmlenc#sha256"/>
        <DigestValue>7A+sN0upZQFb7UrReqL9ph2Uqkb7SJEFkjeDtGMkf60=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OkyXrUY3MmytwY9VUWjqagdo6K6B8bzB2//zCxMgeBs=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sheet1.xml?ContentType=application/vnd.openxmlformats-officedocument.spreadsheetml.worksheet+xml">
        <DigestMethod Algorithm="http://www.w3.org/2001/04/xmlenc#sha256"/>
        <DigestValue>SPr640y6b/dG5AkxEYFXqIhAKs/1o92YbAtc+Wrfzuk=</DigestValue>
      </Reference>
      <Reference URI="/xl/worksheets/sheet2.xml?ContentType=application/vnd.openxmlformats-officedocument.spreadsheetml.worksheet+xml">
        <DigestMethod Algorithm="http://www.w3.org/2001/04/xmlenc#sha256"/>
        <DigestValue>8IwiqL/9C5Dfkwno8wyEpg6EtgpPzL2nypsoct1aRuM=</DigestValue>
      </Reference>
      <Reference URI="/xl/worksheets/sheet3.xml?ContentType=application/vnd.openxmlformats-officedocument.spreadsheetml.worksheet+xml">
        <DigestMethod Algorithm="http://www.w3.org/2001/04/xmlenc#sha256"/>
        <DigestValue>AsAQCLW+NVVSIafoTKoX2LRSBWavjmTKkqqu9d/EvGQ=</DigestValue>
      </Reference>
      <Reference URI="/xl/worksheets/sheet4.xml?ContentType=application/vnd.openxmlformats-officedocument.spreadsheetml.worksheet+xml">
        <DigestMethod Algorithm="http://www.w3.org/2001/04/xmlenc#sha256"/>
        <DigestValue>EgWcXjCmJq2FFNmXF0lVH1ifoDDPJjT30AC3NYoRgXM=</DigestValue>
      </Reference>
      <Reference URI="/xl/worksheets/sheet5.xml?ContentType=application/vnd.openxmlformats-officedocument.spreadsheetml.worksheet+xml">
        <DigestMethod Algorithm="http://www.w3.org/2001/04/xmlenc#sha256"/>
        <DigestValue>/ThLYQKo2W3XfWtkpPcDAnxzbZBWwZja/pdeAmWqhXg=</DigestValue>
      </Reference>
      <Reference URI="/xl/worksheets/sheet6.xml?ContentType=application/vnd.openxmlformats-officedocument.spreadsheetml.worksheet+xml">
        <DigestMethod Algorithm="http://www.w3.org/2001/04/xmlenc#sha256"/>
        <DigestValue>IK4woxWatlcK2ppFE7QjT7A5dRAI84R2XA2HUb8EiwU=</DigestValue>
      </Reference>
      <Reference URI="/xl/worksheets/sheet7.xml?ContentType=application/vnd.openxmlformats-officedocument.spreadsheetml.worksheet+xml">
        <DigestMethod Algorithm="http://www.w3.org/2001/04/xmlenc#sha256"/>
        <DigestValue>Pzwb2M34M7tBQiJPvhP7CKdgaditEvZ0cSGAwSgKD0s=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2022-01-14T17:47:06Z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{2D30E410-EE1E-410B-ADFD-C5BFAE6E6B05}</SetupID>
          <SignatureText>РД-19-1/14.01.2022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2022-01-14T17:47:06Z</xd:SigningTime>
          <xd:SigningCertificate>
            <xd:Cert>
              <xd:CertDigest>
                <DigestMethod Algorithm="http://www.w3.org/2001/04/xmlenc#sha256"/>
                <DigestValue>iRD/5JBmQija9BNPo5hTgwqZJvrpCXNWUEcUxx1m/nE=</DigestValue>
              </xd:CertDigest>
              <xd:IssuerSerial>
                <X509IssuerName>C=BG, L=Sofia, O=Information Services JSC, OID.2.5.4.97=NTRBG-831641791, CN=StampIT Global Qualified CA</X509IssuerName>
                <X509SerialNumber>6632503796267078141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I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oAAAAEAAAA9gAAABAAAAC6AAAABAAAAD0AAAANAAAAIQDwAAAAAAAAAAAAAACAPwAAAAAAAAAAAACAPwAAAAAAAAAAAAAAAAAAAAAAAAAAAAAAAAAAAAAAAAAAJQAAAAwAAAAAAACAKAAAAAwAAAABAAAAUgAAAHABAAABAAAA9f///wAAAAAAAAAAAAAAAJABAAAAAAABAAAAAHMAZQBnAG8AZQAgAHUAaQAAAAAAAAAAAAAAAAAAAAAAAAAAAAAAAAAAAAAAAAAAAAAAAAAAAAAAAAAAAAAAAAAAAAAAAAAAAP9/AAADhf5R/38AABMAFAAAAAAAMG4uUv9/AAAwFiF7/38AACiF/lH/fwAAAAAAAAAAAAAwFiF7/38AAIm0jyS2AAAAAAAAAAAAAABW3/2AxWUAALNYZjf/fwAASAAAAGgCAADUWS5S/38AAIBxN1L/fwAA8FsuUgAAAAABAAAAAAAAADBuLlL/fwAAAAAhe/9/AAAAAAAAAAAAAAAAAAC2AAAAYbf/ef9/AAAAAAAAAAAAAAAAAAAAAAAAoBuWnmgCAADoto8ktgAAAKAblp5oAgAAW6YDev9/AACwtY8ktgAAAGC2jyS2AAAAAAAAAAAAAAAAAAAAZHYACAAAAAAlAAAADAAAAAEAAAAYAAAADAAAAAAAAAISAAAADAAAAAEAAAAeAAAAGAAAALoAAAAEAAAA9wAAABEAAAAlAAAADAAAAAEAAABUAAAAlAAAALsAAAAEAAAA9QAAABAAAAABAAAAVdXcQeQ43kG7AAAABAAAAAwAAABMAAAAAAAAAAAAAAAAAAAA//////////9kAAAAMQA0AC4AMQAuADIAMAAyADIAIAAzBC4ABgAAAAYAAAADAAAABgAAAAMAAAAGAAAABgAAAAYAAAAGAAAAAwAAAAUAAAADAAAASwAAAEAAAAAwAAAABQAAACAAAAABAAAAAQAAABAAAAAAAAAAAAAAAAABAACAAAAAAAAAAAAAAAAAAQAAgAAAAFIAAABwAQAAAgAAABAAAAAHAAAAAAAAAAAAAAC8AgAAAAAAzAECAiJTAHkAcwB0AGUAbQAAAAAAAAAAAAAAAAAAAAAAAAAAAAAAAAAAAAAAAAAAAAAAAAAAAAAAAAAAAAAAAAAAAAAAAAAAAAABAADRBQAAgD8he/9/AAAJAAAAAQAAAIiuJnr/fwAAAAAAAAAAAAADhf5R/38AACAVw5FoAgAAdAEAANEFAAAAAAAAAAAAAAAAAAAAAAAABrH9gMVlAADRBQAAAAAAAGDgjyS2AAAAAAAAAAAAAACgG5aeaAIAACDhjyQAAAAA0FL6n2gCAAAHAAAAAAAAANCBlp5oAgAAXOCPJLYAAACw4I8ktgAAAGG3/3n/fwAAwN+PJLYAAAAAAAAAAAAAAAAAAAAEAAAAFQAAAAAAAACgG5aeaAIAAFumA3r/fwAAAOCPJLYAAACw4I8kt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gH8BoGgCAACE31k3/38AACDVdJpoAgAAiK4mev9/AAAAAAAAAAAAAAFPkTf/fwAAAgAAAAAAAAACAAAAAAAAAAAAAAAAAAAAAAAAAAAAAAB2Zv2AxWUAAHASfJpoAgAAYHeNpmgCAAAAAAAAAAAAAKAblp5oAgAACA6PJAAAAADg////AAAAAAYAAAAAAAAAAgAAAAAAAAAsDY8ktgAAAIANjyS2AAAAYbf/ef9/AAAAAAAAAAAAAJBmK3oAAAAAAAAAAAAAAACLkGE3/38AAKAblp5oAgAAW6YDev9/AADQDI8ktgAAAIANjyS2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iZ6/38AAAAAAAAAAAAAoVtlfP9/AAAAAMKRaAIAAGkLjyS2AAAAAAAAAAAAAAAAAAAAAAAAANZl/YDFZQAAAAAAAAAAAADwPGGmaAIAAAAAAAAAAAAAoBuWnmgCAABoDY8kAAAAAPD///8AAAAACQAAAAAAAAADAAAAAAAAAIwMjyS2AAAA4AyPJLYAAABht/95/38AAAAAAAAAAAAAkGYregAAAAAAAAAAAAAAANCBlp5oAgAAoBuWnmgCAABbpgN6/38AADAMjyS2AAAA4AyPJLYAAABAL/afaAIAAAAAAABkdgAIAAAAACUAAAAMAAAABAAAABgAAAAMAAAAAAAAAhIAAAAMAAAAAQAAAB4AAAAYAAAAKQAAADMAAADHAAAASAAAACUAAAAMAAAABAAAAFQAAADMAAAAKgAAADMAAADFAAAARwAAAAEAAABV1dxB5DjeQSoAAAAzAAAAFQAAAEwAAAAAAAAAAAAAAAAAAAD//////////3gAAAAgBBQELQAxADkALQAxAC8AMQA0AC4AMAAx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UAAAB8AAAACQAAAHAAAACtAAAADQAAACEA8AAAAAAAAAAAAAAAgD8AAAAAAAAAAAAAgD8AAAAAAAAAAAAAAAAAAAAAAAAAAAAAAAAAAAAAAAAAACUAAAAMAAAAAAAAgCgAAAAMAAAABQAAACUAAAAMAAAAAQAAABgAAAAMAAAAAAAAAhIAAAAMAAAAAQAAABYAAAAMAAAAAAAAAFQAAAAIAQAACgAAAHAAAAC0AAAAfAAAAAEAAABV1dxB5DjeQQoAAABwAAAAHwAAAEwAAAAEAAAACQAAAHAAAAC2AAAAfQAAAIwAAABTAGkAZwBuAGUAZAAgAGIAeQA6ACAASQB2AG8AIABDAHYAZQB0AGEAbgBvAHYAIABNAGEAbgBjAGgAZQB2AAAABgAAAAMAAAAHAAAABwAAAAYAAAAHAAAAAwAAAAcAAAAFAAAAAwAAAAMAAAADAAAABQAAAAcAAAADAAAABwAAAAUAAAAGAAAABAAAAAYAAAAHAAAABwAAAAUAAAADAAAACgAAAAYAAAAHAAAABQAAAAcAAAAGAAAABQAAABYAAAAMAAAAAAAAACUAAAAMAAAAAgAAAA4AAAAUAAAAAAAAABAAAAAUAAAA</Object>
  <Object Id="idInvalidSigLnImg">AQAAAGwAAAAAAAAAAAAAAP8AAAB/AAAAAAAAAAAAAACbGwAA5A0AACBFTUYAAAEAv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/fwAAA4X+Uf9/AAATABQAAAAAADBuLlL/fwAAMBYhe/9/AAAohf5R/38AAAAAAAAAAAAAMBYhe/9/AACJtI8ktgAAAAAAAAAAAAAAVt/9gMVlAACzWGY3/38AAEgAAABoAgAA1FkuUv9/AACAcTdS/38AAPBbLlIAAAAAAQAAAAAAAAAwbi5S/38AAAAAIXv/fwAAAAAAAAAAAAAAAAAAtgAAAGG3/3n/fwAAAAAAAAAAAAAAAAAAAAAAAKAblp5oAgAA6LaPJLYAAACgG5aeaAIAAFumA3r/fwAAsLWPJLYAAABgto8ktg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BAADRBQAAgD8he/9/AAAJAAAAAQAAAIiuJnr/fwAAAAAAAAAAAAADhf5R/38AACAVw5FoAgAAdAEAANEFAAAAAAAAAAAAAAAAAAAAAAAABrH9gMVlAADRBQAAAAAAAGDgjyS2AAAAAAAAAAAAAACgG5aeaAIAACDhjyQAAAAA0FL6n2gCAAAHAAAAAAAAANCBlp5oAgAAXOCPJLYAAACw4I8ktgAAAGG3/3n/fwAAwN+PJLYAAAAAAAAAAAAAAAAAAAAEAAAAFQAAAAAAAACgG5aeaAIAAFumA3r/fwAAAOCPJLYAAACw4I8kt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gH8BoGgCAACE31k3/38AACDVdJpoAgAAiK4mev9/AAAAAAAAAAAAAAFPkTf/fwAAAgAAAAAAAAACAAAAAAAAAAAAAAAAAAAAAAAAAAAAAAB2Zv2AxWUAAHASfJpoAgAAYHeNpmgCAAAAAAAAAAAAAKAblp5oAgAACA6PJAAAAADg////AAAAAAYAAAAAAAAAAgAAAAAAAAAsDY8ktgAAAIANjyS2AAAAYbf/ef9/AAAAAAAAAAAAAJBmK3oAAAAAAAAAAAAAAACLkGE3/38AAKAblp5oAgAAW6YDev9/AADQDI8ktgAAAIANjyS2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iZ6/38AAAAAAAAAAAAAoVtlfP9/AAAAAMKRaAIAAGkLjyS2AAAAAAAAAAAAAAAAAAAAAAAAANZl/YDFZQAAAAAAAAAAAADwPGGmaAIAAAAAAAAAAAAAoBuWnmgCAABoDY8kAAAAAPD///8AAAAACQAAAAAAAAADAAAAAAAAAIwMjyS2AAAA4AyPJLYAAABht/95/38AAAAAAAAAAAAAkGYregAAAAAAAAAAAAAAANCBlp5oAgAAoBuWnmgCAABbpgN6/38AADAMjyS2AAAA4AyPJLYAAABAL/afaAIAAAAAAABkdgAIAAAAACUAAAAMAAAABAAAABgAAAAMAAAAAAAAAhIAAAAMAAAAAQAAAB4AAAAYAAAAKQAAADMAAADHAAAASAAAACUAAAAMAAAABAAAAFQAAADMAAAAKgAAADMAAADFAAAARwAAAAEAAABV1dxB5DjeQSoAAAAzAAAAFQAAAEwAAAAAAAAAAAAAAAAAAAD//////////3gAAAAgBBQELQAxADkALQAxAC8AMQA0AC4AMAAx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UAAAB8AAAACQAAAHAAAACtAAAADQAAACEA8AAAAAAAAAAAAAAAgD8AAAAAAAAAAAAAgD8AAAAAAAAAAAAAAAAAAAAAAAAAAAAAAAAAAAAAAAAAACUAAAAMAAAAAAAAgCgAAAAMAAAABQAAACUAAAAMAAAAAQAAABgAAAAMAAAAAAAAAhIAAAAMAAAAAQAAABYAAAAMAAAAAAAAAFQAAAAIAQAACgAAAHAAAAC0AAAAfAAAAAEAAABV1dxB5DjeQQoAAABwAAAAHwAAAEwAAAAEAAAACQAAAHAAAAC2AAAAfQAAAIwAAABTAGkAZwBuAGUAZAAgAGIAeQA6ACAASQB2AG8AIABDAHYAZQB0AGEAbgBvAHYAIABNAGEAbgBjAGgAZQB2AAAABgAAAAMAAAAHAAAABwAAAAYAAAAHAAAAAwAAAAcAAAAFAAAAAwAAAAMAAAADAAAABQAAAAcAAAADAAAABwAAAAUAAAAGAAAABAAAAAYAAAAHAAAABwAAAAUAAAADAAAACgAAAAYAAAAHAAAABQAAAAcAAAAGAAAABQAAABYAAAAMAAAAAAAAACUAAAAMAAAAAgAAAA4AAAAUAAAAAAAAABAAAAAUAAAA</Object>
</Signature>
</file>

<file path=_xmlsignatures/sig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uoUxANpGgQcDAmAWIFtxupzck2lLvWURBIBkQFUhHu8=</DigestValue>
    </Reference>
    <Reference Type="http://www.w3.org/2000/09/xmldsig#Object" URI="#idOfficeObject">
      <DigestMethod Algorithm="http://www.w3.org/2001/04/xmlenc#sha256"/>
      <DigestValue>qCYQh02yjxxhLNo4NQjv4WoGq/maj4p7UYugRXXlby4=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Fs4kkLfiJBjXXqTPl0xfK0YSfuKMtJNBDUh5LUoWQFw=</DigestValue>
    </Reference>
    <Reference Type="http://www.w3.org/2000/09/xmldsig#Object" URI="#idValidSigLnImg">
      <DigestMethod Algorithm="http://www.w3.org/2001/04/xmlenc#sha256"/>
      <DigestValue>9OhnGAOJJlMl9lLupbjJa5x7L6Q8C8C1ix3SuUszGeM=</DigestValue>
    </Reference>
    <Reference Type="http://www.w3.org/2000/09/xmldsig#Object" URI="#idInvalidSigLnImg">
      <DigestMethod Algorithm="http://www.w3.org/2001/04/xmlenc#sha256"/>
      <DigestValue>SLO4vg9PXUFiweM9Xtuy6fzx/HDO1VYzTjq+7cJR8Ek=</DigestValue>
    </Reference>
  </SignedInfo>
  <SignatureValue>bINWMlEPvfgcfe4mB7t8m0CY1uaJDFi7o5URv3aRkx4JjRRtxd5PD4Dxe21QP2ws136Nft0GUnIi
gZwsTs8pgUisuP+BugZq8HwBq68H1qvh7u505VxnSK39fG/c15T0SgHei32xLkNCnJfJoK2ktLOl
MF7EtCz8EULv5QJc+ed7JMWmgcRM9Gsivo9zaIPvs74ote0c5FlRkgrlx5RXM0i6oe3+BU261UvU
ZDW/peJ9pMYMnqelNdtR9P1/e6wNnT9GI8M4HHxu6ZYhfVeOyRAM73jxslvKAC/bSwHQ1qRULxCm
s3+7hoKhOjSyPLShpe6mALSar8zv62/tFj48ug==</SignatureValue>
  <KeyInfo>
    <X509Data>
      <X509Certificate>MIIG+jCCBOKgAwIBAgIIXAtjD+vt0f0wDQYJKoZIhvcNAQELBQAwgYAxJDAiBgNVBAMMG1N0YW1wSVQgR2xvYmFsIFF1YWxpZmllZCBDQTEYMBYGA1UEYQwPTlRSQkctODMxNjQxNzkxMSEwHwYDVQQKDBhJbmZvcm1hdGlvbiBTZXJ2aWNlcyBKU0MxDjAMBgNVBAcMBVNvZmlhMQswCQYDVQQGEwJCRzAeFw0xOTA3MjIxMjE5MDFaFw0yMjA3MjExMjE5MDFaMIGhMSgwJgYJKoZIhvcNAQkBFhlpbWFuY2hldkBtaC5nb3Zlcm5tZW50LmJnMR0wGwYDVQQDDBRJdm8gQ3ZldGFub3YgTWFuY2hldjEZMBcGA1UEBRMQUE5PQkctOTAwNTE3Njg2OTEMMAoGA1UEKgwDSXZvMRAwDgYDVQQEDAdNYW5jaGV2MQ4wDAYDVQQHDAVTb2ZpYTELMAkGA1UEBhMCQkcwggEiMA0GCSqGSIb3DQEBAQUAA4IBDwAwggEKAoIBAQDnE15e+ld3XHmTOtTchTWLpYQSOa6E4hj7+yHZiBmRgTmxiE5jEzDJoUCO3qhN2fBlHALkZUS1fSMCxyg2IZEYWdifpmTTbxn7NNPqEPRAFnNUxabl2Ji0QrTE4anQm6vPRiJ9uk6OQQl749wLqAEUI7azbMyWaA38RKzQ/CAmb/qltuoMOPXkTdwGbkPNi3fiqZ6uejaZo3xtYE+VxwYXF4ECyRc40aW2wcvqF0AyP+vS68+cT7G90jelTKmN6U3tUInCnA1gZzUTozV1sE5H+MLRacKHntgYhEn5y8a9aKETbJNB595n0mXZKz4f10LMBGBdrGIzRvXrAp6pXjxfAgMBAAGjggJTMIICTzCBgAYIKwYBBQUHAQEEdDByMEoGCCsGAQUFBzAChj5odHRwOi8vd3d3LnN0YW1waXQub3JnL3JlcG9zaXRvcnkvc3RhbXBpdF9nbG9iYWxfcXVhbGlmaWVkLmNydDAkBggrBgEFBQcwAYYYaHR0cDovL29jc3Auc3RhbXBpdC5vcmcvMB0GA1UdDgQWBBTQGR0lqb8IcgPMbWOxveGQdOpDbjAMBgNVHRMBAf8EAjAAMB8GA1UdIwQYMBaAFMbcbpZBEdYfMv8RvbZRKuTpEUNQMIGIBggrBgEFBQcBAwR8MHowFQYIKwYBBQUHCwIwCQYHBACL7EkBATAIBgYEAI5GAQEwCAYGBACORgEEMBMGBgQAjkYBBjAJBgcEAI5GAQYBMDgGBgQAjkYBBTAuMCwWJmh0dHBzOi8vd3d3LnN0YW1waXQub3JnL3Bkcy9wZHNfZW4ucGRmEwJlbjBgBgNVHSAEWTBXMAkGBwQAi+xAAQIwQAYLKwYBBAHYGgECAQMwMTAvBggrBgEFBQcCARYjaHR0cHM6Ly93d3cuc3RhbXBpdC5vcmcvcmVwb3NpdG9yeS8wCAYGBACLMAEBMEgGA1UdHwRBMD8wPaA7oDmGN2h0dHA6Ly93d3cuc3RhbXBpdC5vcmcvY3JsL3N0YW1waXRfZ2xvYmFsX3F1YWxpZmllZC5jcmwwDgYDVR0PAQH/BAQDAgXgMDUGA1UdJQQuMCwGCCsGAQUFBwMCBggrBgEFBQcDBAYKKwYBBAGCNxQCAgYKKwYBBAGCNwoDDDANBgkqhkiG9w0BAQsFAAOCAgEAYVfHCow8Ud+waS9LSPGM5lhMil7MzOjLIA/UQLkAY7wprK84z38/67yu8+DcZ4/TbckD3vWHnwPJ4gFjVNdKwXbyyOTUXTiyV084q+w7kT4Q6rY/g1mHNU89rM2pfKTJ7mHGrluTP4a59Zx3mhPVHk9WQNHzv3g+lv8u379CJFEp7VEbIh/wWivSmesOY55K4YdsaJ0+kWRxrBtqAKq1e4BeGV6Hh01OoU09wOSnA2ZUEvIo35/wXLc2qMnfzPphDqgJOP8ClqnruZvtDZkIK6DjMGT8R2LSKoKzjj779IKkk+1e6uSs55np8LOk+3+CkwsXJ508EcZMGPnMDq63b1Jbc8UQBsXKkXrsz3eWxJv07APL+Zr7A0ZB5x1kJT/6xma6mJ9UNOQ1YheoRAmQwG9abw3fMqhsk2UoOvfJnlHeUaL+tOB9j9STfpiDzNnQL4CqXZNj0x3eOatWLcXi8WlIN9dnfz0t8PDK1ee7gBp6Pg5gOYsH9d0icearWoYCjeu3tM/preOQirf0laHg/I3slGueyVjmqhhXIkcPSw5PRBFZzcrrRMAyMRoorX8LiSQsX3HOXt4ZsRqXK8yP1v5y3fJSjv0XKKcXhIocUgNWxnm5o58AWALzRiuzycILPeci8JSgyUu7BzdfuU18VhyRaapkhkKOfhuLOvQbGiA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9hkTQ75JAfW23smmIrr+KrL38a95DOPJIMJM2bZ4cJo=</DigestValue>
      </Reference>
      <Reference URI="/xl/calcChain.xml?ContentType=application/vnd.openxmlformats-officedocument.spreadsheetml.calcChain+xml">
        <DigestMethod Algorithm="http://www.w3.org/2001/04/xmlenc#sha256"/>
        <DigestValue>Us/JQq49SwDCR/FtNkBuihAUHo1JbEPgPxXIvnXQAwo=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HiY76f+ITCCdpgzDRIUC9AVJmDu87eE2FTbJf6EhvmQ=</DigestValue>
      </Reference>
      <Reference URI="/xl/drawings/vmlDrawing2.vml?ContentType=application/vnd.openxmlformats-officedocument.vmlDrawing">
        <DigestMethod Algorithm="http://www.w3.org/2001/04/xmlenc#sha256"/>
        <DigestValue>ksmk8jAbF7KZb9yB7IzPa7YyQCH+fquJxlJIZ7gZMgQ=</DigestValue>
      </Reference>
      <Reference URI="/xl/drawings/vmlDrawing3.vml?ContentType=application/vnd.openxmlformats-officedocument.vmlDrawing">
        <DigestMethod Algorithm="http://www.w3.org/2001/04/xmlenc#sha256"/>
        <DigestValue>0q2GF0/gTUMOqVYkiVqLt0SRPr8ESNBfKKVfKhPLKqk=</DigestValue>
      </Reference>
      <Reference URI="/xl/drawings/vmlDrawing4.vml?ContentType=application/vnd.openxmlformats-officedocument.vmlDrawing">
        <DigestMethod Algorithm="http://www.w3.org/2001/04/xmlenc#sha256"/>
        <DigestValue>lLCh2YkX69WCagsqcFuSYFI92zfhiCa/QvABu7d8vLI=</DigestValue>
      </Reference>
      <Reference URI="/xl/drawings/vmlDrawing5.vml?ContentType=application/vnd.openxmlformats-officedocument.vmlDrawing">
        <DigestMethod Algorithm="http://www.w3.org/2001/04/xmlenc#sha256"/>
        <DigestValue>QjiWI48CxgFNr9HhCUNgqyrN/kpgSE4JP/is25DYPAM=</DigestValue>
      </Reference>
      <Reference URI="/xl/drawings/vmlDrawing6.vml?ContentType=application/vnd.openxmlformats-officedocument.vmlDrawing">
        <DigestMethod Algorithm="http://www.w3.org/2001/04/xmlenc#sha256"/>
        <DigestValue>30g61FfneZXHCLVqAAIIjf8TKWGA65TP43g1PYLHPF0=</DigestValue>
      </Reference>
      <Reference URI="/xl/drawings/vmlDrawing7.vml?ContentType=application/vnd.openxmlformats-officedocument.vmlDrawing">
        <DigestMethod Algorithm="http://www.w3.org/2001/04/xmlenc#sha256"/>
        <DigestValue>oMvrzWiDcv0c9Np5EMCOMWN1OFHxy+pCBpdcjdAwfF0=</DigestValue>
      </Reference>
      <Reference URI="/xl/media/image1.emf?ContentType=image/x-emf">
        <DigestMethod Algorithm="http://www.w3.org/2001/04/xmlenc#sha256"/>
        <DigestValue>XoXffwGFebw9osIkWiAVPJYhgucVcdOfIh9aGJp5Tak=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sharedStrings.xml?ContentType=application/vnd.openxmlformats-officedocument.spreadsheetml.sharedStrings+xml">
        <DigestMethod Algorithm="http://www.w3.org/2001/04/xmlenc#sha256"/>
        <DigestValue>gbRp+U6X5rdS0P2T2z4sid34THWzDB7c/sWYfmw7Bdc=</DigestValue>
      </Reference>
      <Reference URI="/xl/styles.xml?ContentType=application/vnd.openxmlformats-officedocument.spreadsheetml.styles+xml">
        <DigestMethod Algorithm="http://www.w3.org/2001/04/xmlenc#sha256"/>
        <DigestValue>7A+sN0upZQFb7UrReqL9ph2Uqkb7SJEFkjeDtGMkf60=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OkyXrUY3MmytwY9VUWjqagdo6K6B8bzB2//zCxMgeBs=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sheet1.xml?ContentType=application/vnd.openxmlformats-officedocument.spreadsheetml.worksheet+xml">
        <DigestMethod Algorithm="http://www.w3.org/2001/04/xmlenc#sha256"/>
        <DigestValue>SPr640y6b/dG5AkxEYFXqIhAKs/1o92YbAtc+Wrfzuk=</DigestValue>
      </Reference>
      <Reference URI="/xl/worksheets/sheet2.xml?ContentType=application/vnd.openxmlformats-officedocument.spreadsheetml.worksheet+xml">
        <DigestMethod Algorithm="http://www.w3.org/2001/04/xmlenc#sha256"/>
        <DigestValue>8IwiqL/9C5Dfkwno8wyEpg6EtgpPzL2nypsoct1aRuM=</DigestValue>
      </Reference>
      <Reference URI="/xl/worksheets/sheet3.xml?ContentType=application/vnd.openxmlformats-officedocument.spreadsheetml.worksheet+xml">
        <DigestMethod Algorithm="http://www.w3.org/2001/04/xmlenc#sha256"/>
        <DigestValue>AsAQCLW+NVVSIafoTKoX2LRSBWavjmTKkqqu9d/EvGQ=</DigestValue>
      </Reference>
      <Reference URI="/xl/worksheets/sheet4.xml?ContentType=application/vnd.openxmlformats-officedocument.spreadsheetml.worksheet+xml">
        <DigestMethod Algorithm="http://www.w3.org/2001/04/xmlenc#sha256"/>
        <DigestValue>EgWcXjCmJq2FFNmXF0lVH1ifoDDPJjT30AC3NYoRgXM=</DigestValue>
      </Reference>
      <Reference URI="/xl/worksheets/sheet5.xml?ContentType=application/vnd.openxmlformats-officedocument.spreadsheetml.worksheet+xml">
        <DigestMethod Algorithm="http://www.w3.org/2001/04/xmlenc#sha256"/>
        <DigestValue>/ThLYQKo2W3XfWtkpPcDAnxzbZBWwZja/pdeAmWqhXg=</DigestValue>
      </Reference>
      <Reference URI="/xl/worksheets/sheet6.xml?ContentType=application/vnd.openxmlformats-officedocument.spreadsheetml.worksheet+xml">
        <DigestMethod Algorithm="http://www.w3.org/2001/04/xmlenc#sha256"/>
        <DigestValue>IK4woxWatlcK2ppFE7QjT7A5dRAI84R2XA2HUb8EiwU=</DigestValue>
      </Reference>
      <Reference URI="/xl/worksheets/sheet7.xml?ContentType=application/vnd.openxmlformats-officedocument.spreadsheetml.worksheet+xml">
        <DigestMethod Algorithm="http://www.w3.org/2001/04/xmlenc#sha256"/>
        <DigestValue>Pzwb2M34M7tBQiJPvhP7CKdgaditEvZ0cSGAwSgKD0s=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2022-01-14T17:47:24Z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{CD79C4CF-38AB-42E6-9BF8-4A1682951E75}</SetupID>
          <SignatureText>РД-19-1/14.01.2022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2022-01-14T17:47:24Z</xd:SigningTime>
          <xd:SigningCertificate>
            <xd:Cert>
              <xd:CertDigest>
                <DigestMethod Algorithm="http://www.w3.org/2001/04/xmlenc#sha256"/>
                <DigestValue>iRD/5JBmQija9BNPo5hTgwqZJvrpCXNWUEcUxx1m/nE=</DigestValue>
              </xd:CertDigest>
              <xd:IssuerSerial>
                <X509IssuerName>C=BG, L=Sofia, O=Information Services JSC, OID.2.5.4.97=NTRBG-831641791, CN=StampIT Global Qualified CA</X509IssuerName>
                <X509SerialNumber>6632503796267078141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I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oAAAAEAAAA9gAAABAAAAC6AAAABAAAAD0AAAANAAAAIQDwAAAAAAAAAAAAAACAPwAAAAAAAAAAAACAPwAAAAAAAAAAAAAAAAAAAAAAAAAAAAAAAAAAAAAAAAAAJQAAAAwAAAAAAACAKAAAAAwAAAABAAAAUgAAAHABAAABAAAA9f///wAAAAAAAAAAAAAAAJABAAAAAAABAAAAAHMAZQBnAG8AZQAgAHUAaQAAAAAAAAAAAAAAAAAAAAAAAAAAAAAAAAAAAAAAAAAAAAAAAAAAAAAAAAAAAAAAAAAAAAAAAAAAAP9/AAADhf5R/38AABMAFAAAAAAAMG4uUv9/AAAwFiF7/38AACiF/lH/fwAAAAAAAAAAAAAwFiF7/38AAIm0jyS2AAAAAAAAAAAAAABW3/2AxWUAALNYZjf/fwAASAAAAGgCAADUWS5S/38AAIBxN1L/fwAA8FsuUgAAAAABAAAAAAAAADBuLlL/fwAAAAAhe/9/AAAAAAAAAAAAAAAAAAC2AAAAYbf/ef9/AAAAAAAAAAAAAAAAAAAAAAAAoBuWnmgCAADoto8ktgAAAKAblp5oAgAAW6YDev9/AACwtY8ktgAAAGC2jyS2AAAAAAAAAAAAAAAAAAAAZHYACAAAAAAlAAAADAAAAAEAAAAYAAAADAAAAAAAAAISAAAADAAAAAEAAAAeAAAAGAAAALoAAAAEAAAA9wAAABEAAAAlAAAADAAAAAEAAABUAAAAlAAAALsAAAAEAAAA9QAAABAAAAABAAAAVdXcQeQ43kG7AAAABAAAAAwAAABMAAAAAAAAAAAAAAAAAAAA//////////9kAAAAMQA0AC4AMQAuADIAMAAyADIAIAAzBC4ABgAAAAYAAAADAAAABgAAAAMAAAAGAAAABgAAAAYAAAAGAAAAAwAAAAUAAAADAAAASwAAAEAAAAAwAAAABQAAACAAAAABAAAAAQAAABAAAAAAAAAAAAAAAAABAACAAAAAAAAAAAAAAAAAAQAAgAAAAFIAAABwAQAAAgAAABAAAAAHAAAAAAAAAAAAAAC8AgAAAAAAzAECAiJTAHkAcwB0AGUAbQAAAAAAAAAAAAAAAAAAAAAAAAAAAAAAAAAAAAAAAAAAAAAAAAAAAAAAAAAAAAAAAAAAAAAAAAAAAAABAADRBQAAgD8he/9/AAAJAAAAAQAAAIiuJnr/fwAAAAAAAAAAAAADhf5R/38AACAVw5FoAgAAdAEAANEFAAAAAAAAAAAAAAAAAAAAAAAABrH9gMVlAADRBQAAAAAAAGDgjyS2AAAAAAAAAAAAAACgG5aeaAIAACDhjyQAAAAA0FL6n2gCAAAHAAAAAAAAANCBlp5oAgAAXOCPJLYAAACw4I8ktgAAAGG3/3n/fwAAwN+PJLYAAAAAAAAAAAAAAAAAAAAEAAAAFQAAAAAAAACgG5aeaAIAAFumA3r/fwAAAOCPJLYAAACw4I8kt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gH8BoGgCAACE31k3/38AACDVdJpoAgAAiK4mev9/AAAAAAAAAAAAAAFPkTf/fwAAAgAAAAAAAAACAAAAAAAAAAAAAAAAAAAAAAAAAAAAAAB2Zv2AxWUAAHASfJpoAgAAYHeNpmgCAAAAAAAAAAAAAKAblp5oAgAACA6PJAAAAADg////AAAAAAYAAAAAAAAAAgAAAAAAAAAsDY8ktgAAAIANjyS2AAAAYbf/ef9/AAAAAAAAAAAAAJBmK3oAAAAAAAAAAAAAAACLkGE3/38AAKAblp5oAgAAW6YDev9/AADQDI8ktgAAAIANjyS2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iZ6/38AAAAAAAAAAAAAoVtlfP9/AAAAAMKRaAIAAGkLjyS2AAAAAAAAAAAAAAAAAAAAAAAAANZl/YDFZQAAAAAAAAAAAADwPGGmaAIAAAAAAAAAAAAAoBuWnmgCAABoDY8kAAAAAPD///8AAAAACQAAAAAAAAADAAAAAAAAAIwMjyS2AAAA4AyPJLYAAABht/95/38AAAAAAAAAAAAAkGYregAAAAAAAAAAAAAAANCBlp5oAgAAoBuWnmgCAABbpgN6/38AADAMjyS2AAAA4AyPJLYAAABAL/afaAIAAAAAAABkdgAIAAAAACUAAAAMAAAABAAAABgAAAAMAAAAAAAAAhIAAAAMAAAAAQAAAB4AAAAYAAAAKQAAADMAAADHAAAASAAAACUAAAAMAAAABAAAAFQAAADMAAAAKgAAADMAAADFAAAARwAAAAEAAABV1dxB5DjeQSoAAAAzAAAAFQAAAEwAAAAAAAAAAAAAAAAAAAD//////////3gAAAAgBBQELQAxADkALQAxAC8AMQA0AC4AMAAx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UAAAB8AAAACQAAAHAAAACtAAAADQAAACEA8AAAAAAAAAAAAAAAgD8AAAAAAAAAAAAAgD8AAAAAAAAAAAAAAAAAAAAAAAAAAAAAAAAAAAAAAAAAACUAAAAMAAAAAAAAgCgAAAAMAAAABQAAACUAAAAMAAAAAQAAABgAAAAMAAAAAAAAAhIAAAAMAAAAAQAAABYAAAAMAAAAAAAAAFQAAAAIAQAACgAAAHAAAAC0AAAAfAAAAAEAAABV1dxB5DjeQQoAAABwAAAAHwAAAEwAAAAEAAAACQAAAHAAAAC2AAAAfQAAAIwAAABTAGkAZwBuAGUAZAAgAGIAeQA6ACAASQB2AG8AIABDAHYAZQB0AGEAbgBvAHYAIABNAGEAbgBjAGgAZQB2AAAABgAAAAMAAAAHAAAABwAAAAYAAAAHAAAAAwAAAAcAAAAFAAAAAwAAAAMAAAADAAAABQAAAAcAAAADAAAABwAAAAUAAAAGAAAABAAAAAYAAAAHAAAABwAAAAUAAAADAAAACgAAAAYAAAAHAAAABQAAAAcAAAAGAAAABQAAABYAAAAMAAAAAAAAACUAAAAMAAAAAgAAAA4AAAAUAAAAAAAAABAAAAAUAAAA</Object>
  <Object Id="idInvalidSigLnImg">AQAAAGwAAAAAAAAAAAAAAP8AAAB/AAAAAAAAAAAAAACbGwAA5A0AACBFTUYAAAEAv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/fwAAA4X+Uf9/AAATABQAAAAAADBuLlL/fwAAMBYhe/9/AAAohf5R/38AAAAAAAAAAAAAMBYhe/9/AACJtI8ktgAAAAAAAAAAAAAAVt/9gMVlAACzWGY3/38AAEgAAABoAgAA1FkuUv9/AACAcTdS/38AAPBbLlIAAAAAAQAAAAAAAAAwbi5S/38AAAAAIXv/fwAAAAAAAAAAAAAAAAAAtgAAAGG3/3n/fwAAAAAAAAAAAAAAAAAAAAAAAKAblp5oAgAA6LaPJLYAAACgG5aeaAIAAFumA3r/fwAAsLWPJLYAAABgto8ktgAAAAAAAAAAAAAAAAAAAGR2AAgAAAAAJQAAAAwAAAABAAAAGAAAAAwAAAD/AAACEgAAAAwAAAABAAAAHgAAABgAAAAiAAAABAAAAHoAAAARAAAAJQAAAAwAAAABAAAAVAAAALQAAAAjAAAABAAAAHgAAAAQAAAAAQAAAFXV3EHkON5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BAADRBQAAgD8he/9/AAAJAAAAAQAAAIiuJnr/fwAAAAAAAAAAAAADhf5R/38AACAVw5FoAgAAdAEAANEFAAAAAAAAAAAAAAAAAAAAAAAABrH9gMVlAADRBQAAAAAAAGDgjyS2AAAAAAAAAAAAAACgG5aeaAIAACDhjyQAAAAA0FL6n2gCAAAHAAAAAAAAANCBlp5oAgAAXOCPJLYAAACw4I8ktgAAAGG3/3n/fwAAwN+PJLYAAAAAAAAAAAAAAAAAAAAEAAAAFQAAAAAAAACgG5aeaAIAAFumA3r/fwAAAOCPJLYAAACw4I8kt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gH8BoGgCAACE31k3/38AACDVdJpoAgAAiK4mev9/AAAAAAAAAAAAAAFPkTf/fwAAAgAAAAAAAAACAAAAAAAAAAAAAAAAAAAAAAAAAAAAAAB2Zv2AxWUAAHASfJpoAgAAYHeNpmgCAAAAAAAAAAAAAKAblp5oAgAACA6PJAAAAADg////AAAAAAYAAAAAAAAAAgAAAAAAAAAsDY8ktgAAAIANjyS2AAAAYbf/ef9/AAAAAAAAAAAAAJBmK3oAAAAAAAAAAAAAAACLkGE3/38AAKAblp5oAgAAW6YDev9/AADQDI8ktgAAAIANjyS2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iZ6/38AAAAAAAAAAAAAoVtlfP9/AAAAAMKRaAIAAGkLjyS2AAAAAAAAAAAAAAAAAAAAAAAAANZl/YDFZQAAAAAAAAAAAADwPGGmaAIAAAAAAAAAAAAAoBuWnmgCAABoDY8kAAAAAPD///8AAAAACQAAAAAAAAADAAAAAAAAAIwMjyS2AAAA4AyPJLYAAABht/95/38AAAAAAAAAAAAAkGYregAAAAAAAAAAAAAAANCBlp5oAgAAoBuWnmgCAABbpgN6/38AADAMjyS2AAAA4AyPJLYAAABAL/afaAIAAAAAAABkdgAIAAAAACUAAAAMAAAABAAAABgAAAAMAAAAAAAAAhIAAAAMAAAAAQAAAB4AAAAYAAAAKQAAADMAAADHAAAASAAAACUAAAAMAAAABAAAAFQAAADMAAAAKgAAADMAAADFAAAARwAAAAEAAABV1dxB5DjeQSoAAAAzAAAAFQAAAEwAAAAAAAAAAAAAAAAAAAD//////////3gAAAAgBBQELQAxADkALQAxAC8AMQA0AC4AMAAx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UAAAB8AAAACQAAAHAAAACtAAAADQAAACEA8AAAAAAAAAAAAAAAgD8AAAAAAAAAAAAAgD8AAAAAAAAAAAAAAAAAAAAAAAAAAAAAAAAAAAAAAAAAACUAAAAMAAAAAAAAgCgAAAAMAAAABQAAACUAAAAMAAAAAQAAABgAAAAMAAAAAAAAAhIAAAAMAAAAAQAAABYAAAAMAAAAAAAAAFQAAAAIAQAACgAAAHAAAAC0AAAAfAAAAAEAAABV1dxB5DjeQQoAAABwAAAAHwAAAEwAAAAEAAAACQAAAHAAAAC2AAAAfQAAAIwAAABTAGkAZwBuAGUAZAAgAGIAeQA6ACAASQB2AG8AIABDAHYAZQB0AGEAbgBvAHYAIABNAGEAbgBjAGgAZQB2AAAABgAAAAMAAAAHAAAABwAAAAYAAAAHAAAAAwAAAAcAAAAFAAAAAwAAAAMAAAADAAAABQAAAAcAAAADAAAABwAAAAUAAAAGAAAABAAAAAYAAAAHAAAABwAAAAUAAAADAAAACgAAAAYAAAAHAAAABQAAAAcAAAAGAAAABQAAABYAAAAMAAAAAAAAACUAAAAMAAAAAgAAAA4AAAAUAAAAAAAAABAAAAAUAAAA</Object>
</Signature>
</file>

<file path=_xmlsignatures/sig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OzbvkrdInUDv7lnkyAJVEx4bj9GI2KW2LGeJUvKWKgY=</DigestValue>
    </Reference>
    <Reference Type="http://www.w3.org/2000/09/xmldsig#Object" URI="#idOfficeObject">
      <DigestMethod Algorithm="http://www.w3.org/2001/04/xmlenc#sha256"/>
      <DigestValue>koTmKFkGAwGLXxektskRxXKbsqlnMRkvYjUZIKo8rBI=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35BdMWnXpa+vNqLJEWXjX3zyTOgDS7ObG0g9KR7FaZ0=</DigestValue>
    </Reference>
    <Reference Type="http://www.w3.org/2000/09/xmldsig#Object" URI="#idValidSigLnImg">
      <DigestMethod Algorithm="http://www.w3.org/2001/04/xmlenc#sha256"/>
      <DigestValue>9OhnGAOJJlMl9lLupbjJa5x7L6Q8C8C1ix3SuUszGeM=</DigestValue>
    </Reference>
    <Reference Type="http://www.w3.org/2000/09/xmldsig#Object" URI="#idInvalidSigLnImg">
      <DigestMethod Algorithm="http://www.w3.org/2001/04/xmlenc#sha256"/>
      <DigestValue>6bgPIEWudw1v5Gff3HKZTXG9hNNbiiSR95qv6gIBhu4=</DigestValue>
    </Reference>
  </SignedInfo>
  <SignatureValue>p8Qz9V6/z9FiGJPzlmtrOB/xRGEaZGl+vdw0yxXNNDSF94JorQqVtjeABQQ0W10aMy+c4e29F58v
SSDp4iMFL/dS03JRI2IPBmaDMUofchZ5x19h/wygzjOdx68x9H00lq7Tng8rbjpCQmlWrjxGBgpc
CkwyA+sNsDCcAj0SYZKaa9VoeS6Iy/N0VAC7hs/LAMUUXhN1y734YGPo5RvdFXmNFJBG7L5Yb98J
aMCXmTH7hysTRxBbqq1UxecYAXL0bcUXC4GFWao+ZeJT9dEYJ4a3HBE6PuTZGDvumCkLt6kCPiJz
/7ccG6km/Tffjeus1/7rWydRrOwAG14FL7k/Ag==</SignatureValue>
  <KeyInfo>
    <X509Data>
      <X509Certificate>MIIG+jCCBOKgAwIBAgIIXAtjD+vt0f0wDQYJKoZIhvcNAQELBQAwgYAxJDAiBgNVBAMMG1N0YW1wSVQgR2xvYmFsIFF1YWxpZmllZCBDQTEYMBYGA1UEYQwPTlRSQkctODMxNjQxNzkxMSEwHwYDVQQKDBhJbmZvcm1hdGlvbiBTZXJ2aWNlcyBKU0MxDjAMBgNVBAcMBVNvZmlhMQswCQYDVQQGEwJCRzAeFw0xOTA3MjIxMjE5MDFaFw0yMjA3MjExMjE5MDFaMIGhMSgwJgYJKoZIhvcNAQkBFhlpbWFuY2hldkBtaC5nb3Zlcm5tZW50LmJnMR0wGwYDVQQDDBRJdm8gQ3ZldGFub3YgTWFuY2hldjEZMBcGA1UEBRMQUE5PQkctOTAwNTE3Njg2OTEMMAoGA1UEKgwDSXZvMRAwDgYDVQQEDAdNYW5jaGV2MQ4wDAYDVQQHDAVTb2ZpYTELMAkGA1UEBhMCQkcwggEiMA0GCSqGSIb3DQEBAQUAA4IBDwAwggEKAoIBAQDnE15e+ld3XHmTOtTchTWLpYQSOa6E4hj7+yHZiBmRgTmxiE5jEzDJoUCO3qhN2fBlHALkZUS1fSMCxyg2IZEYWdifpmTTbxn7NNPqEPRAFnNUxabl2Ji0QrTE4anQm6vPRiJ9uk6OQQl749wLqAEUI7azbMyWaA38RKzQ/CAmb/qltuoMOPXkTdwGbkPNi3fiqZ6uejaZo3xtYE+VxwYXF4ECyRc40aW2wcvqF0AyP+vS68+cT7G90jelTKmN6U3tUInCnA1gZzUTozV1sE5H+MLRacKHntgYhEn5y8a9aKETbJNB595n0mXZKz4f10LMBGBdrGIzRvXrAp6pXjxfAgMBAAGjggJTMIICTzCBgAYIKwYBBQUHAQEEdDByMEoGCCsGAQUFBzAChj5odHRwOi8vd3d3LnN0YW1waXQub3JnL3JlcG9zaXRvcnkvc3RhbXBpdF9nbG9iYWxfcXVhbGlmaWVkLmNydDAkBggrBgEFBQcwAYYYaHR0cDovL29jc3Auc3RhbXBpdC5vcmcvMB0GA1UdDgQWBBTQGR0lqb8IcgPMbWOxveGQdOpDbjAMBgNVHRMBAf8EAjAAMB8GA1UdIwQYMBaAFMbcbpZBEdYfMv8RvbZRKuTpEUNQMIGIBggrBgEFBQcBAwR8MHowFQYIKwYBBQUHCwIwCQYHBACL7EkBATAIBgYEAI5GAQEwCAYGBACORgEEMBMGBgQAjkYBBjAJBgcEAI5GAQYBMDgGBgQAjkYBBTAuMCwWJmh0dHBzOi8vd3d3LnN0YW1waXQub3JnL3Bkcy9wZHNfZW4ucGRmEwJlbjBgBgNVHSAEWTBXMAkGBwQAi+xAAQIwQAYLKwYBBAHYGgECAQMwMTAvBggrBgEFBQcCARYjaHR0cHM6Ly93d3cuc3RhbXBpdC5vcmcvcmVwb3NpdG9yeS8wCAYGBACLMAEBMEgGA1UdHwRBMD8wPaA7oDmGN2h0dHA6Ly93d3cuc3RhbXBpdC5vcmcvY3JsL3N0YW1waXRfZ2xvYmFsX3F1YWxpZmllZC5jcmwwDgYDVR0PAQH/BAQDAgXgMDUGA1UdJQQuMCwGCCsGAQUFBwMCBggrBgEFBQcDBAYKKwYBBAGCNxQCAgYKKwYBBAGCNwoDDDANBgkqhkiG9w0BAQsFAAOCAgEAYVfHCow8Ud+waS9LSPGM5lhMil7MzOjLIA/UQLkAY7wprK84z38/67yu8+DcZ4/TbckD3vWHnwPJ4gFjVNdKwXbyyOTUXTiyV084q+w7kT4Q6rY/g1mHNU89rM2pfKTJ7mHGrluTP4a59Zx3mhPVHk9WQNHzv3g+lv8u379CJFEp7VEbIh/wWivSmesOY55K4YdsaJ0+kWRxrBtqAKq1e4BeGV6Hh01OoU09wOSnA2ZUEvIo35/wXLc2qMnfzPphDqgJOP8ClqnruZvtDZkIK6DjMGT8R2LSKoKzjj779IKkk+1e6uSs55np8LOk+3+CkwsXJ508EcZMGPnMDq63b1Jbc8UQBsXKkXrsz3eWxJv07APL+Zr7A0ZB5x1kJT/6xma6mJ9UNOQ1YheoRAmQwG9abw3fMqhsk2UoOvfJnlHeUaL+tOB9j9STfpiDzNnQL4CqXZNj0x3eOatWLcXi8WlIN9dnfz0t8PDK1ee7gBp6Pg5gOYsH9d0icearWoYCjeu3tM/preOQirf0laHg/I3slGueyVjmqhhXIkcPSw5PRBFZzcrrRMAyMRoorX8LiSQsX3HOXt4ZsRqXK8yP1v5y3fJSjv0XKKcXhIocUgNWxnm5o58AWALzRiuzycILPeci8JSgyUu7BzdfuU18VhyRaapkhkKOfhuLOvQbGiA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9hkTQ75JAfW23smmIrr+KrL38a95DOPJIMJM2bZ4cJo=</DigestValue>
      </Reference>
      <Reference URI="/xl/calcChain.xml?ContentType=application/vnd.openxmlformats-officedocument.spreadsheetml.calcChain+xml">
        <DigestMethod Algorithm="http://www.w3.org/2001/04/xmlenc#sha256"/>
        <DigestValue>Us/JQq49SwDCR/FtNkBuihAUHo1JbEPgPxXIvnXQAwo=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HiY76f+ITCCdpgzDRIUC9AVJmDu87eE2FTbJf6EhvmQ=</DigestValue>
      </Reference>
      <Reference URI="/xl/drawings/vmlDrawing2.vml?ContentType=application/vnd.openxmlformats-officedocument.vmlDrawing">
        <DigestMethod Algorithm="http://www.w3.org/2001/04/xmlenc#sha256"/>
        <DigestValue>ksmk8jAbF7KZb9yB7IzPa7YyQCH+fquJxlJIZ7gZMgQ=</DigestValue>
      </Reference>
      <Reference URI="/xl/drawings/vmlDrawing3.vml?ContentType=application/vnd.openxmlformats-officedocument.vmlDrawing">
        <DigestMethod Algorithm="http://www.w3.org/2001/04/xmlenc#sha256"/>
        <DigestValue>0q2GF0/gTUMOqVYkiVqLt0SRPr8ESNBfKKVfKhPLKqk=</DigestValue>
      </Reference>
      <Reference URI="/xl/drawings/vmlDrawing4.vml?ContentType=application/vnd.openxmlformats-officedocument.vmlDrawing">
        <DigestMethod Algorithm="http://www.w3.org/2001/04/xmlenc#sha256"/>
        <DigestValue>lLCh2YkX69WCagsqcFuSYFI92zfhiCa/QvABu7d8vLI=</DigestValue>
      </Reference>
      <Reference URI="/xl/drawings/vmlDrawing5.vml?ContentType=application/vnd.openxmlformats-officedocument.vmlDrawing">
        <DigestMethod Algorithm="http://www.w3.org/2001/04/xmlenc#sha256"/>
        <DigestValue>QjiWI48CxgFNr9HhCUNgqyrN/kpgSE4JP/is25DYPAM=</DigestValue>
      </Reference>
      <Reference URI="/xl/drawings/vmlDrawing6.vml?ContentType=application/vnd.openxmlformats-officedocument.vmlDrawing">
        <DigestMethod Algorithm="http://www.w3.org/2001/04/xmlenc#sha256"/>
        <DigestValue>30g61FfneZXHCLVqAAIIjf8TKWGA65TP43g1PYLHPF0=</DigestValue>
      </Reference>
      <Reference URI="/xl/drawings/vmlDrawing7.vml?ContentType=application/vnd.openxmlformats-officedocument.vmlDrawing">
        <DigestMethod Algorithm="http://www.w3.org/2001/04/xmlenc#sha256"/>
        <DigestValue>oMvrzWiDcv0c9Np5EMCOMWN1OFHxy+pCBpdcjdAwfF0=</DigestValue>
      </Reference>
      <Reference URI="/xl/media/image1.emf?ContentType=image/x-emf">
        <DigestMethod Algorithm="http://www.w3.org/2001/04/xmlenc#sha256"/>
        <DigestValue>XoXffwGFebw9osIkWiAVPJYhgucVcdOfIh9aGJp5Tak=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sharedStrings.xml?ContentType=application/vnd.openxmlformats-officedocument.spreadsheetml.sharedStrings+xml">
        <DigestMethod Algorithm="http://www.w3.org/2001/04/xmlenc#sha256"/>
        <DigestValue>gbRp+U6X5rdS0P2T2z4sid34THWzDB7c/sWYfmw7Bdc=</DigestValue>
      </Reference>
      <Reference URI="/xl/styles.xml?ContentType=application/vnd.openxmlformats-officedocument.spreadsheetml.styles+xml">
        <DigestMethod Algorithm="http://www.w3.org/2001/04/xmlenc#sha256"/>
        <DigestValue>7A+sN0upZQFb7UrReqL9ph2Uqkb7SJEFkjeDtGMkf60=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OkyXrUY3MmytwY9VUWjqagdo6K6B8bzB2//zCxMgeBs=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sheet1.xml?ContentType=application/vnd.openxmlformats-officedocument.spreadsheetml.worksheet+xml">
        <DigestMethod Algorithm="http://www.w3.org/2001/04/xmlenc#sha256"/>
        <DigestValue>SPr640y6b/dG5AkxEYFXqIhAKs/1o92YbAtc+Wrfzuk=</DigestValue>
      </Reference>
      <Reference URI="/xl/worksheets/sheet2.xml?ContentType=application/vnd.openxmlformats-officedocument.spreadsheetml.worksheet+xml">
        <DigestMethod Algorithm="http://www.w3.org/2001/04/xmlenc#sha256"/>
        <DigestValue>8IwiqL/9C5Dfkwno8wyEpg6EtgpPzL2nypsoct1aRuM=</DigestValue>
      </Reference>
      <Reference URI="/xl/worksheets/sheet3.xml?ContentType=application/vnd.openxmlformats-officedocument.spreadsheetml.worksheet+xml">
        <DigestMethod Algorithm="http://www.w3.org/2001/04/xmlenc#sha256"/>
        <DigestValue>AsAQCLW+NVVSIafoTKoX2LRSBWavjmTKkqqu9d/EvGQ=</DigestValue>
      </Reference>
      <Reference URI="/xl/worksheets/sheet4.xml?ContentType=application/vnd.openxmlformats-officedocument.spreadsheetml.worksheet+xml">
        <DigestMethod Algorithm="http://www.w3.org/2001/04/xmlenc#sha256"/>
        <DigestValue>EgWcXjCmJq2FFNmXF0lVH1ifoDDPJjT30AC3NYoRgXM=</DigestValue>
      </Reference>
      <Reference URI="/xl/worksheets/sheet5.xml?ContentType=application/vnd.openxmlformats-officedocument.spreadsheetml.worksheet+xml">
        <DigestMethod Algorithm="http://www.w3.org/2001/04/xmlenc#sha256"/>
        <DigestValue>/ThLYQKo2W3XfWtkpPcDAnxzbZBWwZja/pdeAmWqhXg=</DigestValue>
      </Reference>
      <Reference URI="/xl/worksheets/sheet6.xml?ContentType=application/vnd.openxmlformats-officedocument.spreadsheetml.worksheet+xml">
        <DigestMethod Algorithm="http://www.w3.org/2001/04/xmlenc#sha256"/>
        <DigestValue>IK4woxWatlcK2ppFE7QjT7A5dRAI84R2XA2HUb8EiwU=</DigestValue>
      </Reference>
      <Reference URI="/xl/worksheets/sheet7.xml?ContentType=application/vnd.openxmlformats-officedocument.spreadsheetml.worksheet+xml">
        <DigestMethod Algorithm="http://www.w3.org/2001/04/xmlenc#sha256"/>
        <DigestValue>Pzwb2M34M7tBQiJPvhP7CKdgaditEvZ0cSGAwSgKD0s=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2022-01-14T17:47:43Z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{DFB2464B-AA63-4CD7-866E-C52104F4DEBC}</SetupID>
          <SignatureText>РД-19-1/14.01.2022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2022-01-14T17:47:43Z</xd:SigningTime>
          <xd:SigningCertificate>
            <xd:Cert>
              <xd:CertDigest>
                <DigestMethod Algorithm="http://www.w3.org/2001/04/xmlenc#sha256"/>
                <DigestValue>iRD/5JBmQija9BNPo5hTgwqZJvrpCXNWUEcUxx1m/nE=</DigestValue>
              </xd:CertDigest>
              <xd:IssuerSerial>
                <X509IssuerName>C=BG, L=Sofia, O=Information Services JSC, OID.2.5.4.97=NTRBG-831641791, CN=StampIT Global Qualified CA</X509IssuerName>
                <X509SerialNumber>6632503796267078141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I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oAAAAEAAAA9gAAABAAAAC6AAAABAAAAD0AAAANAAAAIQDwAAAAAAAAAAAAAACAPwAAAAAAAAAAAACAPwAAAAAAAAAAAAAAAAAAAAAAAAAAAAAAAAAAAAAAAAAAJQAAAAwAAAAAAACAKAAAAAwAAAABAAAAUgAAAHABAAABAAAA9f///wAAAAAAAAAAAAAAAJABAAAAAAABAAAAAHMAZQBnAG8AZQAgAHUAaQAAAAAAAAAAAAAAAAAAAAAAAAAAAAAAAAAAAAAAAAAAAAAAAAAAAAAAAAAAAAAAAAAAAAAAAAAAAP9/AAADhf5R/38AABMAFAAAAAAAMG4uUv9/AAAwFiF7/38AACiF/lH/fwAAAAAAAAAAAAAwFiF7/38AAIm0jyS2AAAAAAAAAAAAAABW3/2AxWUAALNYZjf/fwAASAAAAGgCAADUWS5S/38AAIBxN1L/fwAA8FsuUgAAAAABAAAAAAAAADBuLlL/fwAAAAAhe/9/AAAAAAAAAAAAAAAAAAC2AAAAYbf/ef9/AAAAAAAAAAAAAAAAAAAAAAAAoBuWnmgCAADoto8ktgAAAKAblp5oAgAAW6YDev9/AACwtY8ktgAAAGC2jyS2AAAAAAAAAAAAAAAAAAAAZHYACAAAAAAlAAAADAAAAAEAAAAYAAAADAAAAAAAAAISAAAADAAAAAEAAAAeAAAAGAAAALoAAAAEAAAA9wAAABEAAAAlAAAADAAAAAEAAABUAAAAlAAAALsAAAAEAAAA9QAAABAAAAABAAAAVdXcQeQ43kG7AAAABAAAAAwAAABMAAAAAAAAAAAAAAAAAAAA//////////9kAAAAMQA0AC4AMQAuADIAMAAyADIAIAAzBC4ABgAAAAYAAAADAAAABgAAAAMAAAAGAAAABgAAAAYAAAAGAAAAAwAAAAUAAAADAAAASwAAAEAAAAAwAAAABQAAACAAAAABAAAAAQAAABAAAAAAAAAAAAAAAAABAACAAAAAAAAAAAAAAAAAAQAAgAAAAFIAAABwAQAAAgAAABAAAAAHAAAAAAAAAAAAAAC8AgAAAAAAzAECAiJTAHkAcwB0AGUAbQAAAAAAAAAAAAAAAAAAAAAAAAAAAAAAAAAAAAAAAAAAAAAAAAAAAAAAAAAAAAAAAAAAAAAAAAAAAAABAADRBQAAgD8he/9/AAAJAAAAAQAAAIiuJnr/fwAAAAAAAAAAAAADhf5R/38AACAVw5FoAgAAdAEAANEFAAAAAAAAAAAAAAAAAAAAAAAABrH9gMVlAADRBQAAAAAAAGDgjyS2AAAAAAAAAAAAAACgG5aeaAIAACDhjyQAAAAA0FL6n2gCAAAHAAAAAAAAANCBlp5oAgAAXOCPJLYAAACw4I8ktgAAAGG3/3n/fwAAwN+PJLYAAAAAAAAAAAAAAAAAAAAEAAAAFQAAAAAAAACgG5aeaAIAAFumA3r/fwAAAOCPJLYAAACw4I8kt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gH8BoGgCAACE31k3/38AACDVdJpoAgAAiK4mev9/AAAAAAAAAAAAAAFPkTf/fwAAAgAAAAAAAAACAAAAAAAAAAAAAAAAAAAAAAAAAAAAAAB2Zv2AxWUAAHASfJpoAgAAYHeNpmgCAAAAAAAAAAAAAKAblp5oAgAACA6PJAAAAADg////AAAAAAYAAAAAAAAAAgAAAAAAAAAsDY8ktgAAAIANjyS2AAAAYbf/ef9/AAAAAAAAAAAAAJBmK3oAAAAAAAAAAAAAAACLkGE3/38AAKAblp5oAgAAW6YDev9/AADQDI8ktgAAAIANjyS2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iZ6/38AAAAAAAAAAAAAoVtlfP9/AAAAAMKRaAIAAGkLjyS2AAAAAAAAAAAAAAAAAAAAAAAAANZl/YDFZQAAAAAAAAAAAADwPGGmaAIAAAAAAAAAAAAAoBuWnmgCAABoDY8kAAAAAPD///8AAAAACQAAAAAAAAADAAAAAAAAAIwMjyS2AAAA4AyPJLYAAABht/95/38AAAAAAAAAAAAAkGYregAAAAAAAAAAAAAAANCBlp5oAgAAoBuWnmgCAABbpgN6/38AADAMjyS2AAAA4AyPJLYAAABAL/afaAIAAAAAAABkdgAIAAAAACUAAAAMAAAABAAAABgAAAAMAAAAAAAAAhIAAAAMAAAAAQAAAB4AAAAYAAAAKQAAADMAAADHAAAASAAAACUAAAAMAAAABAAAAFQAAADMAAAAKgAAADMAAADFAAAARwAAAAEAAABV1dxB5DjeQSoAAAAzAAAAFQAAAEwAAAAAAAAAAAAAAAAAAAD//////////3gAAAAgBBQELQAxADkALQAxAC8AMQA0AC4AMAAx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UAAAB8AAAACQAAAHAAAACtAAAADQAAACEA8AAAAAAAAAAAAAAAgD8AAAAAAAAAAAAAgD8AAAAAAAAAAAAAAAAAAAAAAAAAAAAAAAAAAAAAAAAAACUAAAAMAAAAAAAAgCgAAAAMAAAABQAAACUAAAAMAAAAAQAAABgAAAAMAAAAAAAAAhIAAAAMAAAAAQAAABYAAAAMAAAAAAAAAFQAAAAIAQAACgAAAHAAAAC0AAAAfAAAAAEAAABV1dxB5DjeQQoAAABwAAAAHwAAAEwAAAAEAAAACQAAAHAAAAC2AAAAfQAAAIwAAABTAGkAZwBuAGUAZAAgAGIAeQA6ACAASQB2AG8AIABDAHYAZQB0AGEAbgBvAHYAIABNAGEAbgBjAGgAZQB2AAAABgAAAAMAAAAHAAAABwAAAAYAAAAHAAAAAwAAAAcAAAAFAAAAAwAAAAMAAAADAAAABQAAAAcAAAADAAAABwAAAAUAAAAGAAAABAAAAAYAAAAHAAAABwAAAAUAAAADAAAACgAAAAYAAAAHAAAABQAAAAcAAAAGAAAABQAAABYAAAAMAAAAAAAAACUAAAAMAAAAAgAAAA4AAAAUAAAAAAAAABAAAAAUAAAA</Object>
  <Object Id="idInvalidSigLnImg">AQAAAGwAAAAAAAAAAAAAAP8AAAB/AAAAAAAAAAAAAACbGwAA5A0AACBFTUYAAAEAv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/fwAAA4X+Uf9/AAATABQAAAAAADBuLlL/fwAAMBYhe/9/AAAohf5R/38AAAAAAAAAAAAAMBYhe/9/AACJtI8ktgAAAAAAAAAAAAAAVt/9gMVlAACzWGY3/38AAEgAAABoAgAA1FkuUv9/AACAcTdS/38AAPBbLlIAAAAAAQAAAAAAAAAwbi5S/38AAAAAIXv/fwAAAAAAAAAAAAAAAAAAtgAAAGG3/3n/fwAAAAAAAAAAAAAAAAAAAAAAAKAblp5oAgAA6LaPJLYAAACgG5aeaAIAAFumA3r/fwAAsLWPJLYAAABgto8ktgAAAAAAAAAAAAAAAAAAAGR2AAgAAAAAJQAAAAwAAAABAAAAGAAAAAwAAAD/AAACEgAAAAwAAAABAAAAHgAAABgAAAAiAAAABAAAAHoAAAARAAAAJQAAAAwAAAABAAAAVAAAALQAAAAjAAAABAAAAHgAAAAQAAAAAQAAAFXV3EHkON5B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BAADRBQAAgD8he/9/AAAJAAAAAQAAAIiuJnr/fwAAAAAAAAAAAAADhf5R/38AACAVw5FoAgAAdAEAANEFAAAAAAAAAAAAAAAAAAAAAAAABrH9gMVlAADRBQAAAAAAAGDgjyS2AAAAAAAAAAAAAACgG5aeaAIAACDhjyQAAAAA0FL6n2gCAAAHAAAAAAAAANCBlp5oAgAAXOCPJLYAAACw4I8ktgAAAGG3/3n/fwAAwN+PJLYAAAAAAAAAAAAAAAAAAAAEAAAAFQAAAAAAAACgG5aeaAIAAFumA3r/fwAAAOCPJLYAAACw4I8kt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gH8BoGgCAACE31k3/38AACDVdJpoAgAAiK4mev9/AAAAAAAAAAAAAAFPkTf/fwAAAgAAAAAAAAACAAAAAAAAAAAAAAAAAAAAAAAAAAAAAAB2Zv2AxWUAAHASfJpoAgAAYHeNpmgCAAAAAAAAAAAAAKAblp5oAgAACA6PJAAAAADg////AAAAAAYAAAAAAAAAAgAAAAAAAAAsDY8ktgAAAIANjyS2AAAAYbf/ef9/AAAAAAAAAAAAAJBmK3oAAAAAAAAAAAAAAACLkGE3/38AAKAblp5oAgAAW6YDev9/AADQDI8ktgAAAIANjyS2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iZ6/38AAAAAAAAAAAAAoVtlfP9/AAAAAMKRaAIAAGkLjyS2AAAAAAAAAAAAAAAAAAAAAAAAANZl/YDFZQAAAAAAAAAAAADwPGGmaAIAAAAAAAAAAAAAoBuWnmgCAABoDY8kAAAAAPD///8AAAAACQAAAAAAAAADAAAAAAAAAIwMjyS2AAAA4AyPJLYAAABht/95/38AAAAAAAAAAAAAkGYregAAAAAAAAAAAAAAANCBlp5oAgAAoBuWnmgCAABbpgN6/38AADAMjyS2AAAA4AyPJLYAAABAL/afaAIAAAAAAABkdgAIAAAAACUAAAAMAAAABAAAABgAAAAMAAAAAAAAAhIAAAAMAAAAAQAAAB4AAAAYAAAAKQAAADMAAADHAAAASAAAACUAAAAMAAAABAAAAFQAAADMAAAAKgAAADMAAADFAAAARwAAAAEAAABV1dxB5DjeQSoAAAAzAAAAFQAAAEwAAAAAAAAAAAAAAAAAAAD//////////3gAAAAgBBQELQAxADkALQAxAC8AMQA0AC4AMAAx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UAAAB8AAAACQAAAHAAAACtAAAADQAAACEA8AAAAAAAAAAAAAAAgD8AAAAAAAAAAAAAgD8AAAAAAAAAAAAAAAAAAAAAAAAAAAAAAAAAAAAAAAAAACUAAAAMAAAAAAAAgCgAAAAMAAAABQAAACUAAAAMAAAAAQAAABgAAAAMAAAAAAAAAhIAAAAMAAAAAQAAABYAAAAMAAAAAAAAAFQAAAAIAQAACgAAAHAAAAC0AAAAfAAAAAEAAABV1dxB5DjeQQoAAABwAAAAHwAAAEwAAAAEAAAACQAAAHAAAAC2AAAAfQAAAIwAAABTAGkAZwBuAGUAZAAgAGIAeQA6ACAASQB2AG8AIABDAHYAZQB0AGEAbgBvAHYAIABNAGEAbgBjAGgAZQB2AAAABgAAAAMAAAAHAAAABwAAAAYAAAAHAAAAAwAAAAcAAAAFAAAAAwAAAAMAAAADAAAABQAAAAcAAAADAAAABwAAAAUAAAAGAAAABAAAAAYAAAAHAAAABwAAAAUAAAADAAAACgAAAAYAAAAHAAAABQAAAAcAAAAGAAAABQAAABYAAAAMAAAAAAAAACUAAAAMAAAAAgAAAA4AAAAUAAAAAAAAABAAAAAUAAAA</Object>
</Signature>
</file>

<file path=_xmlsignatures/sig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dAsVsKeo91RQhYp1gefUOeRQIT7lbkcElCSeUkiz1jA=</DigestValue>
    </Reference>
    <Reference Type="http://www.w3.org/2000/09/xmldsig#Object" URI="#idOfficeObject">
      <DigestMethod Algorithm="http://www.w3.org/2001/04/xmlenc#sha256"/>
      <DigestValue>nD8/ydP8zhggReOhvZ81mNSHIK/5xOepFRALXvfbJP8=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8E/KlKDCVDozfF6q/jUDq0wv+B0ifQ1zxjk23PPIkrE=</DigestValue>
    </Reference>
    <Reference Type="http://www.w3.org/2000/09/xmldsig#Object" URI="#idValidSigLnImg">
      <DigestMethod Algorithm="http://www.w3.org/2001/04/xmlenc#sha256"/>
      <DigestValue>xcVpyv7sx/J2dmbPYOdz43fGHIWt7NAK3DmbwrVWwLo=</DigestValue>
    </Reference>
    <Reference Type="http://www.w3.org/2000/09/xmldsig#Object" URI="#idInvalidSigLnImg">
      <DigestMethod Algorithm="http://www.w3.org/2001/04/xmlenc#sha256"/>
      <DigestValue>a3ztuH61yyfnM/H7Z3+H8dRCGlQ4ruGfKQQ0iz3gJZ4=</DigestValue>
    </Reference>
  </SignedInfo>
  <SignatureValue>4UuCUGA7v8SMJUY0IAqslKLiSFkOO+9HJcxytl6mWAsgOVrSNzerP3bxNa6JeKWmxAsQssaVXNNf
Xb41/5rh+QczgjYx4ASjrhAKZ3KbSTYhV2Yiwy0BW/mXfV+IHMHHi7A/LaGlCUnve2nXLtj4PFqD
4dbUha7te3Ct7MwQq84Pq/VMbtXEK+JpIqvaKYaytc5MbN9/YWMEwW4b/PvXRWFXMzN4TEYiD0Pg
vV17xUzj8+O/8rETpC9hEBQHRZcjX4NBN9u2DUUDRqAtujorQ56Moelimc9zdLubpsK+Ys3sHhOb
7gOlUmunt89ULFV5VR+BKUVTAbKPh22kW18SPA==</SignatureValue>
  <KeyInfo>
    <X509Data>
      <X509Certificate>MIIG+jCCBOKgAwIBAgIIXAtjD+vt0f0wDQYJKoZIhvcNAQELBQAwgYAxJDAiBgNVBAMMG1N0YW1wSVQgR2xvYmFsIFF1YWxpZmllZCBDQTEYMBYGA1UEYQwPTlRSQkctODMxNjQxNzkxMSEwHwYDVQQKDBhJbmZvcm1hdGlvbiBTZXJ2aWNlcyBKU0MxDjAMBgNVBAcMBVNvZmlhMQswCQYDVQQGEwJCRzAeFw0xOTA3MjIxMjE5MDFaFw0yMjA3MjExMjE5MDFaMIGhMSgwJgYJKoZIhvcNAQkBFhlpbWFuY2hldkBtaC5nb3Zlcm5tZW50LmJnMR0wGwYDVQQDDBRJdm8gQ3ZldGFub3YgTWFuY2hldjEZMBcGA1UEBRMQUE5PQkctOTAwNTE3Njg2OTEMMAoGA1UEKgwDSXZvMRAwDgYDVQQEDAdNYW5jaGV2MQ4wDAYDVQQHDAVTb2ZpYTELMAkGA1UEBhMCQkcwggEiMA0GCSqGSIb3DQEBAQUAA4IBDwAwggEKAoIBAQDnE15e+ld3XHmTOtTchTWLpYQSOa6E4hj7+yHZiBmRgTmxiE5jEzDJoUCO3qhN2fBlHALkZUS1fSMCxyg2IZEYWdifpmTTbxn7NNPqEPRAFnNUxabl2Ji0QrTE4anQm6vPRiJ9uk6OQQl749wLqAEUI7azbMyWaA38RKzQ/CAmb/qltuoMOPXkTdwGbkPNi3fiqZ6uejaZo3xtYE+VxwYXF4ECyRc40aW2wcvqF0AyP+vS68+cT7G90jelTKmN6U3tUInCnA1gZzUTozV1sE5H+MLRacKHntgYhEn5y8a9aKETbJNB595n0mXZKz4f10LMBGBdrGIzRvXrAp6pXjxfAgMBAAGjggJTMIICTzCBgAYIKwYBBQUHAQEEdDByMEoGCCsGAQUFBzAChj5odHRwOi8vd3d3LnN0YW1waXQub3JnL3JlcG9zaXRvcnkvc3RhbXBpdF9nbG9iYWxfcXVhbGlmaWVkLmNydDAkBggrBgEFBQcwAYYYaHR0cDovL29jc3Auc3RhbXBpdC5vcmcvMB0GA1UdDgQWBBTQGR0lqb8IcgPMbWOxveGQdOpDbjAMBgNVHRMBAf8EAjAAMB8GA1UdIwQYMBaAFMbcbpZBEdYfMv8RvbZRKuTpEUNQMIGIBggrBgEFBQcBAwR8MHowFQYIKwYBBQUHCwIwCQYHBACL7EkBATAIBgYEAI5GAQEwCAYGBACORgEEMBMGBgQAjkYBBjAJBgcEAI5GAQYBMDgGBgQAjkYBBTAuMCwWJmh0dHBzOi8vd3d3LnN0YW1waXQub3JnL3Bkcy9wZHNfZW4ucGRmEwJlbjBgBgNVHSAEWTBXMAkGBwQAi+xAAQIwQAYLKwYBBAHYGgECAQMwMTAvBggrBgEFBQcCARYjaHR0cHM6Ly93d3cuc3RhbXBpdC5vcmcvcmVwb3NpdG9yeS8wCAYGBACLMAEBMEgGA1UdHwRBMD8wPaA7oDmGN2h0dHA6Ly93d3cuc3RhbXBpdC5vcmcvY3JsL3N0YW1waXRfZ2xvYmFsX3F1YWxpZmllZC5jcmwwDgYDVR0PAQH/BAQDAgXgMDUGA1UdJQQuMCwGCCsGAQUFBwMCBggrBgEFBQcDBAYKKwYBBAGCNxQCAgYKKwYBBAGCNwoDDDANBgkqhkiG9w0BAQsFAAOCAgEAYVfHCow8Ud+waS9LSPGM5lhMil7MzOjLIA/UQLkAY7wprK84z38/67yu8+DcZ4/TbckD3vWHnwPJ4gFjVNdKwXbyyOTUXTiyV084q+w7kT4Q6rY/g1mHNU89rM2pfKTJ7mHGrluTP4a59Zx3mhPVHk9WQNHzv3g+lv8u379CJFEp7VEbIh/wWivSmesOY55K4YdsaJ0+kWRxrBtqAKq1e4BeGV6Hh01OoU09wOSnA2ZUEvIo35/wXLc2qMnfzPphDqgJOP8ClqnruZvtDZkIK6DjMGT8R2LSKoKzjj779IKkk+1e6uSs55np8LOk+3+CkwsXJ508EcZMGPnMDq63b1Jbc8UQBsXKkXrsz3eWxJv07APL+Zr7A0ZB5x1kJT/6xma6mJ9UNOQ1YheoRAmQwG9abw3fMqhsk2UoOvfJnlHeUaL+tOB9j9STfpiDzNnQL4CqXZNj0x3eOatWLcXi8WlIN9dnfz0t8PDK1ee7gBp6Pg5gOYsH9d0icearWoYCjeu3tM/preOQirf0laHg/I3slGueyVjmqhhXIkcPSw5PRBFZzcrrRMAyMRoorX8LiSQsX3HOXt4ZsRqXK8yP1v5y3fJSjv0XKKcXhIocUgNWxnm5o58AWALzRiuzycILPeci8JSgyUu7BzdfuU18VhyRaapkhkKOfhuLOvQbGiA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9hkTQ75JAfW23smmIrr+KrL38a95DOPJIMJM2bZ4cJo=</DigestValue>
      </Reference>
      <Reference URI="/xl/calcChain.xml?ContentType=application/vnd.openxmlformats-officedocument.spreadsheetml.calcChain+xml">
        <DigestMethod Algorithm="http://www.w3.org/2001/04/xmlenc#sha256"/>
        <DigestValue>Us/JQq49SwDCR/FtNkBuihAUHo1JbEPgPxXIvnXQAwo=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HiY76f+ITCCdpgzDRIUC9AVJmDu87eE2FTbJf6EhvmQ=</DigestValue>
      </Reference>
      <Reference URI="/xl/drawings/vmlDrawing2.vml?ContentType=application/vnd.openxmlformats-officedocument.vmlDrawing">
        <DigestMethod Algorithm="http://www.w3.org/2001/04/xmlenc#sha256"/>
        <DigestValue>ksmk8jAbF7KZb9yB7IzPa7YyQCH+fquJxlJIZ7gZMgQ=</DigestValue>
      </Reference>
      <Reference URI="/xl/drawings/vmlDrawing3.vml?ContentType=application/vnd.openxmlformats-officedocument.vmlDrawing">
        <DigestMethod Algorithm="http://www.w3.org/2001/04/xmlenc#sha256"/>
        <DigestValue>0q2GF0/gTUMOqVYkiVqLt0SRPr8ESNBfKKVfKhPLKqk=</DigestValue>
      </Reference>
      <Reference URI="/xl/drawings/vmlDrawing4.vml?ContentType=application/vnd.openxmlformats-officedocument.vmlDrawing">
        <DigestMethod Algorithm="http://www.w3.org/2001/04/xmlenc#sha256"/>
        <DigestValue>lLCh2YkX69WCagsqcFuSYFI92zfhiCa/QvABu7d8vLI=</DigestValue>
      </Reference>
      <Reference URI="/xl/drawings/vmlDrawing5.vml?ContentType=application/vnd.openxmlformats-officedocument.vmlDrawing">
        <DigestMethod Algorithm="http://www.w3.org/2001/04/xmlenc#sha256"/>
        <DigestValue>QjiWI48CxgFNr9HhCUNgqyrN/kpgSE4JP/is25DYPAM=</DigestValue>
      </Reference>
      <Reference URI="/xl/drawings/vmlDrawing6.vml?ContentType=application/vnd.openxmlformats-officedocument.vmlDrawing">
        <DigestMethod Algorithm="http://www.w3.org/2001/04/xmlenc#sha256"/>
        <DigestValue>30g61FfneZXHCLVqAAIIjf8TKWGA65TP43g1PYLHPF0=</DigestValue>
      </Reference>
      <Reference URI="/xl/drawings/vmlDrawing7.vml?ContentType=application/vnd.openxmlformats-officedocument.vmlDrawing">
        <DigestMethod Algorithm="http://www.w3.org/2001/04/xmlenc#sha256"/>
        <DigestValue>oMvrzWiDcv0c9Np5EMCOMWN1OFHxy+pCBpdcjdAwfF0=</DigestValue>
      </Reference>
      <Reference URI="/xl/media/image1.emf?ContentType=image/x-emf">
        <DigestMethod Algorithm="http://www.w3.org/2001/04/xmlenc#sha256"/>
        <DigestValue>XoXffwGFebw9osIkWiAVPJYhgucVcdOfIh9aGJp5Tak=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sharedStrings.xml?ContentType=application/vnd.openxmlformats-officedocument.spreadsheetml.sharedStrings+xml">
        <DigestMethod Algorithm="http://www.w3.org/2001/04/xmlenc#sha256"/>
        <DigestValue>gbRp+U6X5rdS0P2T2z4sid34THWzDB7c/sWYfmw7Bdc=</DigestValue>
      </Reference>
      <Reference URI="/xl/styles.xml?ContentType=application/vnd.openxmlformats-officedocument.spreadsheetml.styles+xml">
        <DigestMethod Algorithm="http://www.w3.org/2001/04/xmlenc#sha256"/>
        <DigestValue>7A+sN0upZQFb7UrReqL9ph2Uqkb7SJEFkjeDtGMkf60=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OkyXrUY3MmytwY9VUWjqagdo6K6B8bzB2//zCxMgeBs=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sheet1.xml?ContentType=application/vnd.openxmlformats-officedocument.spreadsheetml.worksheet+xml">
        <DigestMethod Algorithm="http://www.w3.org/2001/04/xmlenc#sha256"/>
        <DigestValue>SPr640y6b/dG5AkxEYFXqIhAKs/1o92YbAtc+Wrfzuk=</DigestValue>
      </Reference>
      <Reference URI="/xl/worksheets/sheet2.xml?ContentType=application/vnd.openxmlformats-officedocument.spreadsheetml.worksheet+xml">
        <DigestMethod Algorithm="http://www.w3.org/2001/04/xmlenc#sha256"/>
        <DigestValue>8IwiqL/9C5Dfkwno8wyEpg6EtgpPzL2nypsoct1aRuM=</DigestValue>
      </Reference>
      <Reference URI="/xl/worksheets/sheet3.xml?ContentType=application/vnd.openxmlformats-officedocument.spreadsheetml.worksheet+xml">
        <DigestMethod Algorithm="http://www.w3.org/2001/04/xmlenc#sha256"/>
        <DigestValue>AsAQCLW+NVVSIafoTKoX2LRSBWavjmTKkqqu9d/EvGQ=</DigestValue>
      </Reference>
      <Reference URI="/xl/worksheets/sheet4.xml?ContentType=application/vnd.openxmlformats-officedocument.spreadsheetml.worksheet+xml">
        <DigestMethod Algorithm="http://www.w3.org/2001/04/xmlenc#sha256"/>
        <DigestValue>EgWcXjCmJq2FFNmXF0lVH1ifoDDPJjT30AC3NYoRgXM=</DigestValue>
      </Reference>
      <Reference URI="/xl/worksheets/sheet5.xml?ContentType=application/vnd.openxmlformats-officedocument.spreadsheetml.worksheet+xml">
        <DigestMethod Algorithm="http://www.w3.org/2001/04/xmlenc#sha256"/>
        <DigestValue>/ThLYQKo2W3XfWtkpPcDAnxzbZBWwZja/pdeAmWqhXg=</DigestValue>
      </Reference>
      <Reference URI="/xl/worksheets/sheet6.xml?ContentType=application/vnd.openxmlformats-officedocument.spreadsheetml.worksheet+xml">
        <DigestMethod Algorithm="http://www.w3.org/2001/04/xmlenc#sha256"/>
        <DigestValue>IK4woxWatlcK2ppFE7QjT7A5dRAI84R2XA2HUb8EiwU=</DigestValue>
      </Reference>
      <Reference URI="/xl/worksheets/sheet7.xml?ContentType=application/vnd.openxmlformats-officedocument.spreadsheetml.worksheet+xml">
        <DigestMethod Algorithm="http://www.w3.org/2001/04/xmlenc#sha256"/>
        <DigestValue>Pzwb2M34M7tBQiJPvhP7CKdgaditEvZ0cSGAwSgKD0s=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2022-01-14T17:48:13Z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{CA6E4C0E-FCC1-4612-ACF2-08683AEA047E}</SetupID>
          <SignatureText>РД-19-1/14.01.2022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2022-01-14T17:48:13Z</xd:SigningTime>
          <xd:SigningCertificate>
            <xd:Cert>
              <xd:CertDigest>
                <DigestMethod Algorithm="http://www.w3.org/2001/04/xmlenc#sha256"/>
                <DigestValue>iRD/5JBmQija9BNPo5hTgwqZJvrpCXNWUEcUxx1m/nE=</DigestValue>
              </xd:CertDigest>
              <xd:IssuerSerial>
                <X509IssuerName>C=BG, L=Sofia, O=Information Services JSC, OID.2.5.4.97=NTRBG-831641791, CN=StampIT Global Qualified CA</X509IssuerName>
                <X509SerialNumber>6632503796267078141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I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oAAAAEAAAA9gAAABAAAAC6AAAABAAAAD0AAAANAAAAIQDwAAAAAAAAAAAAAACAPwAAAAAAAAAAAACAPwAAAAAAAAAAAAAAAAAAAAAAAAAAAAAAAAAAAAAAAAAAJQAAAAwAAAAAAACAKAAAAAwAAAABAAAAUgAAAHABAAABAAAA9f///wAAAAAAAAAAAAAAAJABAAAAAAABAAAAAHMAZQBnAG8AZQAgAHUAaQAAAAAAAAAAAAAAAAAAAAAAAAAAAAAAAAAAAAAAAAAAAAAAAAAAAAAAAAAAAAAAAAAAAAAAAAAAAP9/AAADhf5R/38AABMAFAAAAAAAMG4uUv9/AAAwFiF7/38AACiF/lH/fwAAAAAAAAAAAAAwFiF7/38AAIm0jyS2AAAAAAAAAAAAAABW3/2AxWUAALNYZjf/fwAASAAAAGgCAADUWS5S/38AAIBxN1L/fwAA8FsuUgAAAAABAAAAAAAAADBuLlL/fwAAAAAhe/9/AAAAAAAAAAAAAAAAAAC2AAAAYbf/ef9/AAAAAAAAAAAAAAAAAAAAAAAAoBuWnmgCAADoto8ktgAAAKAblp5oAgAAW6YDev9/AACwtY8ktgAAAGC2jyS2AAAAAAAAAAAAAAAAAAAAZHYACAAAAAAlAAAADAAAAAEAAAAYAAAADAAAAAAAAAISAAAADAAAAAEAAAAeAAAAGAAAALoAAAAEAAAA9wAAABEAAAAlAAAADAAAAAEAAABUAAAAlAAAALsAAAAEAAAA9QAAABAAAAABAAAAVdXcQeQ43kG7AAAABAAAAAwAAABMAAAAAAAAAAAAAAAAAAAA//////////9kAAAAMQA0AC4AMQAuADIAMAAyADIAIAAzBC4ABgAAAAYAAAADAAAABgAAAAMAAAAGAAAABgAAAAYAAAAGAAAAAwAAAAUAAAADAAAASwAAAEAAAAAwAAAABQAAACAAAAABAAAAAQAAABAAAAAAAAAAAAAAAAABAACAAAAAAAAAAAAAAAAAAQAAgAAAAFIAAABwAQAAAgAAABAAAAAHAAAAAAAAAAAAAAC8AgAAAAAAzAECAiJTAHkAcwB0AGUAbQAAAAAAAAAAAAAAAAAAAAAAAAAAAAAAAAAAAAAAAAAAAAAAAAAAAAAAAAAAAAAAAAAAAAAAAAAAAAABAADRBQAAgD8he/9/AAAJAAAAAQAAAIiuJnr/fwAAAAAAAAAAAAADhf5R/38AACAVw5FoAgAAdAEAANEFAAAAAAAAAAAAAAAAAAAAAAAABrH9gMVlAADRBQAAAAAAAGDgjyS2AAAAAAAAAAAAAACgG5aeaAIAACDhjyQAAAAA0FL6n2gCAAAHAAAAAAAAANCBlp5oAgAAXOCPJLYAAACw4I8ktgAAAGG3/3n/fwAAwN+PJLYAAAAAAAAAAAAAAAAAAAAEAAAAFQAAAAAAAACgG5aeaAIAAFumA3r/fwAAAOCPJLYAAACw4I8kt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gH8BoGgCAACE31k3/38AACDVdJpoAgAAiK4mev9/AAAAAAAAAAAAAAFPkTf/fwAAAgAAAAAAAAACAAAAAAAAAAAAAAAAAAAAAAAAAAAAAAB2Zv2AxWUAAHASfJpoAgAAYHeNpmgCAAAAAAAAAAAAAKAblp5oAgAACA6PJAAAAADg////AAAAAAYAAAAAAAAAAgAAAAAAAAAsDY8ktgAAAIANjyS2AAAAYbf/ef9/AAAAAAAAAAAAAJBmK3oAAAAAAAAAAAAAAACLkGE3/38AAKAblp5oAgAAW6YDev9/AADQDI8ktgAAAIANjyS2AAAAAAAAAAAAAAAAAAAAZHYACAAAAAAlAAAADAAAAAMAAAAYAAAADAAAAAAAAAISAAAADAAAAAEAAAAWAAAADAAAAAgAAABUAAAAVAAAAAoAAAAnAAAAHgAAAEoAAAABAAAAVdXcQeQ43kEKAAAASwAAAAEAAABMAAAABAAAAAkAAAAnAAAAIAAAAEsAAABQAAAAWAAAOh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iZ6/38AAAAAAAAAAAAAoVtlfP9/AAAAAMKRaAIAAGkLjyS2AAAAAAAAAAAAAAAAAAAAAAAAANZl/YDFZQAAAAAAAAAAAADwPGGmaAIAAAAAAAAAAAAAoBuWnmgCAABoDY8kAAAAAPD///8AAAAACQAAAAAAAAADAAAAAAAAAIwMjyS2AAAA4AyPJLYAAABht/95/38AAAAAAAAAAAAAkGYregAAAAAAAAAAAAAAANCBlp5oAgAAoBuWnmgCAABbpgN6/38AADAMjyS2AAAA4AyPJLYAAABAL/afaAIAAAAAAABkdgAIAAAAACUAAAAMAAAABAAAABgAAAAMAAAAAAAAAhIAAAAMAAAAAQAAAB4AAAAYAAAAKQAAADMAAADHAAAASAAAACUAAAAMAAAABAAAAFQAAADMAAAAKgAAADMAAADFAAAARwAAAAEAAABV1dxB5DjeQSoAAAAzAAAAFQAAAEwAAAAAAAAAAAAAAAAAAAD//////////3gAAAAgBBQELQAxADkALQAxAC8AMQA0AC4AMAAx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UAAAB8AAAACQAAAHAAAACtAAAADQAAACEA8AAAAAAAAAAAAAAAgD8AAAAAAAAAAAAAgD8AAAAAAAAAAAAAAAAAAAAAAAAAAAAAAAAAAAAAAAAAACUAAAAMAAAAAAAAgCgAAAAMAAAABQAAACUAAAAMAAAAAQAAABgAAAAMAAAAAAAAAhIAAAAMAAAAAQAAABYAAAAMAAAAAAAAAFQAAAAIAQAACgAAAHAAAAC0AAAAfAAAAAEAAABV1dxB5DjeQQoAAABwAAAAHwAAAEwAAAAEAAAACQAAAHAAAAC2AAAAfQAAAIwAAABTAGkAZwBuAGUAZAAgAGIAeQA6ACAASQB2AG8AIABDAHYAZQB0AGEAbgBvAHYAIABNAGEAbgBjAGgAZQB2AAAABgAAAAMAAAAHAAAABwAAAAYAAAAHAAAAAwAAAAcAAAAFAAAAAwAAAAMAAAADAAAABQAAAAcAAAADAAAABwAAAAUAAAAGAAAABAAAAAYAAAAHAAAABwAAAAUAAAADAAAACgAAAAYAAAAHAAAABQAAAAcAAAAGAAAABQAAABYAAAAMAAAAAAAAACUAAAAMAAAAAgAAAA4AAAAUAAAAAAAAABAAAAAUAAAA</Object>
  <Object Id="idInvalidSigLnImg">AQAAAGwAAAAAAAAAAAAAAP8AAAB/AAAAAAAAAAAAAACbGwAA5A0AACBFTUYAAAEAv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/fwAAA4X+Uf9/AAATABQAAAAAADBuLlL/fwAAMBYhe/9/AAAohf5R/38AAAAAAAAAAAAAMBYhe/9/AACJtI8ktgAAAAAAAAAAAAAAVt/9gMVlAACzWGY3/38AAEgAAABoAgAA1FkuUv9/AACAcTdS/38AAPBbLlIAAAAAAQAAAAAAAAAwbi5S/38AAAAAIXv/fwAAAAAAAAAAAAAAAAAAtgAAAGG3/3n/fwAAAAAAAAAAAAAAAAAAAAAAAKAblp5oAgAA6LaPJLYAAACgG5aeaAIAAFumA3r/fwAAsLWPJLYAAABgto8ktgAAAAAAAAAAAAAAAAAAAGR2AAgAAAAAJQAAAAwAAAABAAAAGAAAAAwAAAD/AAACEgAAAAwAAAABAAAAHgAAABgAAAAiAAAABAAAAHoAAAARAAAAJQAAAAwAAAABAAAAVAAAALQAAAAjAAAABAAAAHgAAAAQAAAAAQAAAFXV3EHkON5BIwAAAAQAAAARAAAATAAAAAAAAAAAAAAAAAAAAP//////////cAAAAEkAbgB2AGEAbABpAGQAIABzAGkAZwBuAGEAdAB1AHIAZQAwQQ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BAADRBQAAgD8he/9/AAAJAAAAAQAAAIiuJnr/fwAAAAAAAAAAAAADhf5R/38AACAVw5FoAgAAdAEAANEFAAAAAAAAAAAAAAAAAAAAAAAABrH9gMVlAADRBQAAAAAAAGDgjyS2AAAAAAAAAAAAAACgG5aeaAIAACDhjyQAAAAA0FL6n2gCAAAHAAAAAAAAANCBlp5oAgAAXOCPJLYAAACw4I8ktgAAAGG3/3n/fwAAwN+PJLYAAAAAAAAAAAAAAAAAAAAEAAAAFQAAAAAAAACgG5aeaAIAAFumA3r/fwAAAOCPJLYAAACw4I8kt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gH8BoGgCAACE31k3/38AACDVdJpoAgAAiK4mev9/AAAAAAAAAAAAAAFPkTf/fwAAAgAAAAAAAAACAAAAAAAAAAAAAAAAAAAAAAAAAAAAAAB2Zv2AxWUAAHASfJpoAgAAYHeNpmgCAAAAAAAAAAAAAKAblp5oAgAACA6PJAAAAADg////AAAAAAYAAAAAAAAAAgAAAAAAAAAsDY8ktgAAAIANjyS2AAAAYbf/ef9/AAAAAAAAAAAAAJBmK3oAAAAAAAAAAAAAAACLkGE3/38AAKAblp5oAgAAW6YDev9/AADQDI8ktgAAAIANjyS2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iZ6/38AAAAAAAAAAAAAoVtlfP9/AAAAAMKRaAIAAGkLjyS2AAAAAAAAAAAAAAAAAAAAAAAAANZl/YDFZQAAAAAAAAAAAADwPGGmaAIAAAAAAAAAAAAAoBuWnmgCAABoDY8kAAAAAPD///8AAAAACQAAAAAAAAADAAAAAAAAAIwMjyS2AAAA4AyPJLYAAABht/95/38AAAAAAAAAAAAAkGYregAAAAAAAAAAAAAAANCBlp5oAgAAoBuWnmgCAABbpgN6/38AADAMjyS2AAAA4AyPJLYAAABAL/afaAIAAAAAAABkdgAIAAAAACUAAAAMAAAABAAAABgAAAAMAAAAAAAAAhIAAAAMAAAAAQAAAB4AAAAYAAAAKQAAADMAAADHAAAASAAAACUAAAAMAAAABAAAAFQAAADMAAAAKgAAADMAAADFAAAARwAAAAEAAABV1dxB5DjeQSoAAAAzAAAAFQAAAEwAAAAAAAAAAAAAAAAAAAD//////////3gAAAAgBBQELQAxADkALQAxAC8AMQA0AC4AMAAx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UAAAB8AAAACQAAAHAAAACtAAAADQAAACEA8AAAAAAAAAAAAAAAgD8AAAAAAAAAAAAAgD8AAAAAAAAAAAAAAAAAAAAAAAAAAAAAAAAAAAAAAAAAACUAAAAMAAAAAAAAgCgAAAAMAAAABQAAACUAAAAMAAAAAQAAABgAAAAMAAAAAAAAAhIAAAAMAAAAAQAAABYAAAAMAAAAAAAAAFQAAAAIAQAACgAAAHAAAAC0AAAAfAAAAAEAAABV1dxB5DjeQQoAAABwAAAAHwAAAEwAAAAEAAAACQAAAHAAAAC2AAAAfQAAAIwAAABTAGkAZwBuAGUAZAAgAGIAeQA6ACAASQB2AG8AIABDAHYAZQB0AGEAbgBvAHYAIABNAGEAbgBjAGgAZQB2AAAABgAAAAMAAAAHAAAABwAAAAYAAAAHAAAAAwAAAAcAAAAFAAAAAwAAAAMAAAADAAAABQAAAAcAAAADAAAABwAAAAUAAAAGAAAABAAAAAYAAAAHAAAABwAAAAUAAAADAAAACgAAAAYAAAAHAAAABQAAAAcAAAAGAAAABQAAABYAAAAMAAAAAAAAACUAAAAMAAAAAgAAAA4AAAAUAAAAAAAAABAAAAAUAAAA</Object>
</Signature>
</file>

<file path=_xmlsignatures/sig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2haXMZoAii9DYNQzgww6vB6w1c8K8duVdWscNbBAOqY=</DigestValue>
    </Reference>
    <Reference Type="http://www.w3.org/2000/09/xmldsig#Object" URI="#idOfficeObject">
      <DigestMethod Algorithm="http://www.w3.org/2001/04/xmlenc#sha256"/>
      <DigestValue>N1f5uqxV7dLcD1hv3S8F5RhVIJYV6oVkrAM3mrLZ6JI=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V208I9XNPpWB97BtpL2wCs5qq0s/1PIrc6YgmGZ6AKc=</DigestValue>
    </Reference>
    <Reference Type="http://www.w3.org/2000/09/xmldsig#Object" URI="#idValidSigLnImg">
      <DigestMethod Algorithm="http://www.w3.org/2001/04/xmlenc#sha256"/>
      <DigestValue>9OhnGAOJJlMl9lLupbjJa5x7L6Q8C8C1ix3SuUszGeM=</DigestValue>
    </Reference>
    <Reference Type="http://www.w3.org/2000/09/xmldsig#Object" URI="#idInvalidSigLnImg">
      <DigestMethod Algorithm="http://www.w3.org/2001/04/xmlenc#sha256"/>
      <DigestValue>6bgPIEWudw1v5Gff3HKZTXG9hNNbiiSR95qv6gIBhu4=</DigestValue>
    </Reference>
  </SignedInfo>
  <SignatureValue>rYMfUgnFjdYAAKMZTVWGANkrUM595a/xDWgWHqq3hXEdbS4r3qhq9R9OpkizNCOaPmIf+RqpLaJZ
//J4DSucWOjyxuck8todm5WvQwYAKtcZNJmId/9Dx8VpTkz4TKkGqwvuMU5uaNJRwZu4t+PWRTXD
Gjyqsl4ZMQG0JyLZFmGUFytjOywOaGFlDSaK2upxrodHHqkPyDHNPtFa8aN8qNSTSMxcJ0uJlvLF
IC/D3+PFPlmKfJJ2TYwtO2Z9I3+HEPe+qbW26DylmCtLrn/ZHvCdWPcrj5lzjPohmWAX0OtjWJfU
QH4+T+2yLks85hzchVr8AXBjBgTiiszqbIs9DA==</SignatureValue>
  <KeyInfo>
    <X509Data>
      <X509Certificate>MIIG+jCCBOKgAwIBAgIIXAtjD+vt0f0wDQYJKoZIhvcNAQELBQAwgYAxJDAiBgNVBAMMG1N0YW1wSVQgR2xvYmFsIFF1YWxpZmllZCBDQTEYMBYGA1UEYQwPTlRSQkctODMxNjQxNzkxMSEwHwYDVQQKDBhJbmZvcm1hdGlvbiBTZXJ2aWNlcyBKU0MxDjAMBgNVBAcMBVNvZmlhMQswCQYDVQQGEwJCRzAeFw0xOTA3MjIxMjE5MDFaFw0yMjA3MjExMjE5MDFaMIGhMSgwJgYJKoZIhvcNAQkBFhlpbWFuY2hldkBtaC5nb3Zlcm5tZW50LmJnMR0wGwYDVQQDDBRJdm8gQ3ZldGFub3YgTWFuY2hldjEZMBcGA1UEBRMQUE5PQkctOTAwNTE3Njg2OTEMMAoGA1UEKgwDSXZvMRAwDgYDVQQEDAdNYW5jaGV2MQ4wDAYDVQQHDAVTb2ZpYTELMAkGA1UEBhMCQkcwggEiMA0GCSqGSIb3DQEBAQUAA4IBDwAwggEKAoIBAQDnE15e+ld3XHmTOtTchTWLpYQSOa6E4hj7+yHZiBmRgTmxiE5jEzDJoUCO3qhN2fBlHALkZUS1fSMCxyg2IZEYWdifpmTTbxn7NNPqEPRAFnNUxabl2Ji0QrTE4anQm6vPRiJ9uk6OQQl749wLqAEUI7azbMyWaA38RKzQ/CAmb/qltuoMOPXkTdwGbkPNi3fiqZ6uejaZo3xtYE+VxwYXF4ECyRc40aW2wcvqF0AyP+vS68+cT7G90jelTKmN6U3tUInCnA1gZzUTozV1sE5H+MLRacKHntgYhEn5y8a9aKETbJNB595n0mXZKz4f10LMBGBdrGIzRvXrAp6pXjxfAgMBAAGjggJTMIICTzCBgAYIKwYBBQUHAQEEdDByMEoGCCsGAQUFBzAChj5odHRwOi8vd3d3LnN0YW1waXQub3JnL3JlcG9zaXRvcnkvc3RhbXBpdF9nbG9iYWxfcXVhbGlmaWVkLmNydDAkBggrBgEFBQcwAYYYaHR0cDovL29jc3Auc3RhbXBpdC5vcmcvMB0GA1UdDgQWBBTQGR0lqb8IcgPMbWOxveGQdOpDbjAMBgNVHRMBAf8EAjAAMB8GA1UdIwQYMBaAFMbcbpZBEdYfMv8RvbZRKuTpEUNQMIGIBggrBgEFBQcBAwR8MHowFQYIKwYBBQUHCwIwCQYHBACL7EkBATAIBgYEAI5GAQEwCAYGBACORgEEMBMGBgQAjkYBBjAJBgcEAI5GAQYBMDgGBgQAjkYBBTAuMCwWJmh0dHBzOi8vd3d3LnN0YW1waXQub3JnL3Bkcy9wZHNfZW4ucGRmEwJlbjBgBgNVHSAEWTBXMAkGBwQAi+xAAQIwQAYLKwYBBAHYGgECAQMwMTAvBggrBgEFBQcCARYjaHR0cHM6Ly93d3cuc3RhbXBpdC5vcmcvcmVwb3NpdG9yeS8wCAYGBACLMAEBMEgGA1UdHwRBMD8wPaA7oDmGN2h0dHA6Ly93d3cuc3RhbXBpdC5vcmcvY3JsL3N0YW1waXRfZ2xvYmFsX3F1YWxpZmllZC5jcmwwDgYDVR0PAQH/BAQDAgXgMDUGA1UdJQQuMCwGCCsGAQUFBwMCBggrBgEFBQcDBAYKKwYBBAGCNxQCAgYKKwYBBAGCNwoDDDANBgkqhkiG9w0BAQsFAAOCAgEAYVfHCow8Ud+waS9LSPGM5lhMil7MzOjLIA/UQLkAY7wprK84z38/67yu8+DcZ4/TbckD3vWHnwPJ4gFjVNdKwXbyyOTUXTiyV084q+w7kT4Q6rY/g1mHNU89rM2pfKTJ7mHGrluTP4a59Zx3mhPVHk9WQNHzv3g+lv8u379CJFEp7VEbIh/wWivSmesOY55K4YdsaJ0+kWRxrBtqAKq1e4BeGV6Hh01OoU09wOSnA2ZUEvIo35/wXLc2qMnfzPphDqgJOP8ClqnruZvtDZkIK6DjMGT8R2LSKoKzjj779IKkk+1e6uSs55np8LOk+3+CkwsXJ508EcZMGPnMDq63b1Jbc8UQBsXKkXrsz3eWxJv07APL+Zr7A0ZB5x1kJT/6xma6mJ9UNOQ1YheoRAmQwG9abw3fMqhsk2UoOvfJnlHeUaL+tOB9j9STfpiDzNnQL4CqXZNj0x3eOatWLcXi8WlIN9dnfz0t8PDK1ee7gBp6Pg5gOYsH9d0icearWoYCjeu3tM/preOQirf0laHg/I3slGueyVjmqhhXIkcPSw5PRBFZzcrrRMAyMRoorX8LiSQsX3HOXt4ZsRqXK8yP1v5y3fJSjv0XKKcXhIocUgNWxnm5o58AWALzRiuzycILPeci8JSgyUu7BzdfuU18VhyRaapkhkKOfhuLOvQbGiA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9hkTQ75JAfW23smmIrr+KrL38a95DOPJIMJM2bZ4cJo=</DigestValue>
      </Reference>
      <Reference URI="/xl/calcChain.xml?ContentType=application/vnd.openxmlformats-officedocument.spreadsheetml.calcChain+xml">
        <DigestMethod Algorithm="http://www.w3.org/2001/04/xmlenc#sha256"/>
        <DigestValue>Us/JQq49SwDCR/FtNkBuihAUHo1JbEPgPxXIvnXQAwo=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HiY76f+ITCCdpgzDRIUC9AVJmDu87eE2FTbJf6EhvmQ=</DigestValue>
      </Reference>
      <Reference URI="/xl/drawings/vmlDrawing2.vml?ContentType=application/vnd.openxmlformats-officedocument.vmlDrawing">
        <DigestMethod Algorithm="http://www.w3.org/2001/04/xmlenc#sha256"/>
        <DigestValue>ksmk8jAbF7KZb9yB7IzPa7YyQCH+fquJxlJIZ7gZMgQ=</DigestValue>
      </Reference>
      <Reference URI="/xl/drawings/vmlDrawing3.vml?ContentType=application/vnd.openxmlformats-officedocument.vmlDrawing">
        <DigestMethod Algorithm="http://www.w3.org/2001/04/xmlenc#sha256"/>
        <DigestValue>0q2GF0/gTUMOqVYkiVqLt0SRPr8ESNBfKKVfKhPLKqk=</DigestValue>
      </Reference>
      <Reference URI="/xl/drawings/vmlDrawing4.vml?ContentType=application/vnd.openxmlformats-officedocument.vmlDrawing">
        <DigestMethod Algorithm="http://www.w3.org/2001/04/xmlenc#sha256"/>
        <DigestValue>lLCh2YkX69WCagsqcFuSYFI92zfhiCa/QvABu7d8vLI=</DigestValue>
      </Reference>
      <Reference URI="/xl/drawings/vmlDrawing5.vml?ContentType=application/vnd.openxmlformats-officedocument.vmlDrawing">
        <DigestMethod Algorithm="http://www.w3.org/2001/04/xmlenc#sha256"/>
        <DigestValue>QjiWI48CxgFNr9HhCUNgqyrN/kpgSE4JP/is25DYPAM=</DigestValue>
      </Reference>
      <Reference URI="/xl/drawings/vmlDrawing6.vml?ContentType=application/vnd.openxmlformats-officedocument.vmlDrawing">
        <DigestMethod Algorithm="http://www.w3.org/2001/04/xmlenc#sha256"/>
        <DigestValue>30g61FfneZXHCLVqAAIIjf8TKWGA65TP43g1PYLHPF0=</DigestValue>
      </Reference>
      <Reference URI="/xl/drawings/vmlDrawing7.vml?ContentType=application/vnd.openxmlformats-officedocument.vmlDrawing">
        <DigestMethod Algorithm="http://www.w3.org/2001/04/xmlenc#sha256"/>
        <DigestValue>oMvrzWiDcv0c9Np5EMCOMWN1OFHxy+pCBpdcjdAwfF0=</DigestValue>
      </Reference>
      <Reference URI="/xl/media/image1.emf?ContentType=image/x-emf">
        <DigestMethod Algorithm="http://www.w3.org/2001/04/xmlenc#sha256"/>
        <DigestValue>XoXffwGFebw9osIkWiAVPJYhgucVcdOfIh9aGJp5Tak=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WdElguQN0d4Y81n02uyIpa67J5im843bcD/Hqit6y9I=</DigestValue>
      </Reference>
      <Reference URI="/xl/sharedStrings.xml?ContentType=application/vnd.openxmlformats-officedocument.spreadsheetml.sharedStrings+xml">
        <DigestMethod Algorithm="http://www.w3.org/2001/04/xmlenc#sha256"/>
        <DigestValue>gbRp+U6X5rdS0P2T2z4sid34THWzDB7c/sWYfmw7Bdc=</DigestValue>
      </Reference>
      <Reference URI="/xl/styles.xml?ContentType=application/vnd.openxmlformats-officedocument.spreadsheetml.styles+xml">
        <DigestMethod Algorithm="http://www.w3.org/2001/04/xmlenc#sha256"/>
        <DigestValue>7A+sN0upZQFb7UrReqL9ph2Uqkb7SJEFkjeDtGMkf60=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OkyXrUY3MmytwY9VUWjqagdo6K6B8bzB2//zCxMgeBs=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sheet1.xml?ContentType=application/vnd.openxmlformats-officedocument.spreadsheetml.worksheet+xml">
        <DigestMethod Algorithm="http://www.w3.org/2001/04/xmlenc#sha256"/>
        <DigestValue>SPr640y6b/dG5AkxEYFXqIhAKs/1o92YbAtc+Wrfzuk=</DigestValue>
      </Reference>
      <Reference URI="/xl/worksheets/sheet2.xml?ContentType=application/vnd.openxmlformats-officedocument.spreadsheetml.worksheet+xml">
        <DigestMethod Algorithm="http://www.w3.org/2001/04/xmlenc#sha256"/>
        <DigestValue>8IwiqL/9C5Dfkwno8wyEpg6EtgpPzL2nypsoct1aRuM=</DigestValue>
      </Reference>
      <Reference URI="/xl/worksheets/sheet3.xml?ContentType=application/vnd.openxmlformats-officedocument.spreadsheetml.worksheet+xml">
        <DigestMethod Algorithm="http://www.w3.org/2001/04/xmlenc#sha256"/>
        <DigestValue>AsAQCLW+NVVSIafoTKoX2LRSBWavjmTKkqqu9d/EvGQ=</DigestValue>
      </Reference>
      <Reference URI="/xl/worksheets/sheet4.xml?ContentType=application/vnd.openxmlformats-officedocument.spreadsheetml.worksheet+xml">
        <DigestMethod Algorithm="http://www.w3.org/2001/04/xmlenc#sha256"/>
        <DigestValue>EgWcXjCmJq2FFNmXF0lVH1ifoDDPJjT30AC3NYoRgXM=</DigestValue>
      </Reference>
      <Reference URI="/xl/worksheets/sheet5.xml?ContentType=application/vnd.openxmlformats-officedocument.spreadsheetml.worksheet+xml">
        <DigestMethod Algorithm="http://www.w3.org/2001/04/xmlenc#sha256"/>
        <DigestValue>/ThLYQKo2W3XfWtkpPcDAnxzbZBWwZja/pdeAmWqhXg=</DigestValue>
      </Reference>
      <Reference URI="/xl/worksheets/sheet6.xml?ContentType=application/vnd.openxmlformats-officedocument.spreadsheetml.worksheet+xml">
        <DigestMethod Algorithm="http://www.w3.org/2001/04/xmlenc#sha256"/>
        <DigestValue>IK4woxWatlcK2ppFE7QjT7A5dRAI84R2XA2HUb8EiwU=</DigestValue>
      </Reference>
      <Reference URI="/xl/worksheets/sheet7.xml?ContentType=application/vnd.openxmlformats-officedocument.spreadsheetml.worksheet+xml">
        <DigestMethod Algorithm="http://www.w3.org/2001/04/xmlenc#sha256"/>
        <DigestValue>Pzwb2M34M7tBQiJPvhP7CKdgaditEvZ0cSGAwSgKD0s=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2022-01-14T17:48:31Z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{D8E38E41-8CC9-427E-A4AD-90844B49EC78}</SetupID>
          <SignatureText>РД-19-1/14.01.2022 г.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2022-01-14T17:48:31Z</xd:SigningTime>
          <xd:SigningCertificate>
            <xd:Cert>
              <xd:CertDigest>
                <DigestMethod Algorithm="http://www.w3.org/2001/04/xmlenc#sha256"/>
                <DigestValue>iRD/5JBmQija9BNPo5hTgwqZJvrpCXNWUEcUxx1m/nE=</DigestValue>
              </xd:CertDigest>
              <xd:IssuerSerial>
                <X509IssuerName>C=BG, L=Sofia, O=Information Services JSC, OID.2.5.4.97=NTRBG-831641791, CN=StampIT Global Qualified CA</X509IssuerName>
                <X509SerialNumber>6632503796267078141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5A0AACBFTUYAAAEAIBwAAKo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oAAAAEAAAA9gAAABAAAAC6AAAABAAAAD0AAAANAAAAIQDwAAAAAAAAAAAAAACAPwAAAAAAAAAAAACAPwAAAAAAAAAAAAAAAAAAAAAAAAAAAAAAAAAAAAAAAAAAJQAAAAwAAAAAAACAKAAAAAwAAAABAAAAUgAAAHABAAABAAAA9f///wAAAAAAAAAAAAAAAJABAAAAAAABAAAAAHMAZQBnAG8AZQAgAHUAaQAAAAAAAAAAAAAAAAAAAAAAAAAAAAAAAAAAAAAAAAAAAAAAAAAAAAAAAAAAAAAAAAAAAAAAAAAAAP9/AAADhf5R/38AABMAFAAAAAAAMG4uUv9/AAAwFiF7/38AACiF/lH/fwAAAAAAAAAAAAAwFiF7/38AAIm0jyS2AAAAAAAAAAAAAABW3/2AxWUAALNYZjf/fwAASAAAAGgCAADUWS5S/38AAIBxN1L/fwAA8FsuUgAAAAABAAAAAAAAADBuLlL/fwAAAAAhe/9/AAAAAAAAAAAAAAAAAAC2AAAAYbf/ef9/AAAAAAAAAAAAAAAAAAAAAAAAoBuWnmgCAADoto8ktgAAAKAblp5oAgAAW6YDev9/AACwtY8ktgAAAGC2jyS2AAAAAAAAAAAAAAAAAAAAZHYACAAAAAAlAAAADAAAAAEAAAAYAAAADAAAAAAAAAISAAAADAAAAAEAAAAeAAAAGAAAALoAAAAEAAAA9wAAABEAAAAlAAAADAAAAAEAAABUAAAAlAAAALsAAAAEAAAA9QAAABAAAAABAAAAVdXcQeQ43kG7AAAABAAAAAwAAABMAAAAAAAAAAAAAAAAAAAA//////////9kAAAAMQA0AC4AMQAuADIAMAAyADIAIAAzBC4ABgAAAAYAAAADAAAABgAAAAMAAAAGAAAABgAAAAYAAAAGAAAAAwAAAAUAAAADAAAASwAAAEAAAAAwAAAABQAAACAAAAABAAAAAQAAABAAAAAAAAAAAAAAAAABAACAAAAAAAAAAAAAAAAAAQAAgAAAAFIAAABwAQAAAgAAABAAAAAHAAAAAAAAAAAAAAC8AgAAAAAAzAECAiJTAHkAcwB0AGUAbQAAAAAAAAAAAAAAAAAAAAAAAAAAAAAAAAAAAAAAAAAAAAAAAAAAAAAAAAAAAAAAAAAAAAAAAAAAAAABAADRBQAAgD8he/9/AAAJAAAAAQAAAIiuJnr/fwAAAAAAAAAAAAADhf5R/38AACAVw5FoAgAAdAEAANEFAAAAAAAAAAAAAAAAAAAAAAAABrH9gMVlAADRBQAAAAAAAGDgjyS2AAAAAAAAAAAAAACgG5aeaAIAACDhjyQAAAAA0FL6n2gCAAAHAAAAAAAAANCBlp5oAgAAXOCPJLYAAACw4I8ktgAAAGG3/3n/fwAAwN+PJLYAAAAAAAAAAAAAAAAAAAAEAAAAFQAAAAAAAACgG5aeaAIAAFumA3r/fwAAAOCPJLYAAACw4I8kt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gH8BoGgCAACE31k3/38AACDVdJpoAgAAiK4mev9/AAAAAAAAAAAAAAFPkTf/fwAAAgAAAAAAAAACAAAAAAAAAAAAAAAAAAAAAAAAAAAAAAB2Zv2AxWUAAHASfJpoAgAAYHeNpmgCAAAAAAAAAAAAAKAblp5oAgAACA6PJAAAAADg////AAAAAAYAAAAAAAAAAgAAAAAAAAAsDY8ktgAAAIANjyS2AAAAYbf/ef9/AAAAAAAAAAAAAJBmK3oAAAAAAAAAAAAAAACLkGE3/38AAKAblp5oAgAAW6YDev9/AADQDI8ktgAAAIANjyS2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iZ6/38AAAAAAAAAAAAAoVtlfP9/AAAAAMKRaAIAAGkLjyS2AAAAAAAAAAAAAAAAAAAAAAAAANZl/YDFZQAAAAAAAAAAAADwPGGmaAIAAAAAAAAAAAAAoBuWnmgCAABoDY8kAAAAAPD///8AAAAACQAAAAAAAAADAAAAAAAAAIwMjyS2AAAA4AyPJLYAAABht/95/38AAAAAAAAAAAAAkGYregAAAAAAAAAAAAAAANCBlp5oAgAAoBuWnmgCAABbpgN6/38AADAMjyS2AAAA4AyPJLYAAABAL/afaAIAAAAAAABkdgAIAAAAACUAAAAMAAAABAAAABgAAAAMAAAAAAAAAhIAAAAMAAAAAQAAAB4AAAAYAAAAKQAAADMAAADHAAAASAAAACUAAAAMAAAABAAAAFQAAADMAAAAKgAAADMAAADFAAAARwAAAAEAAABV1dxB5DjeQSoAAAAzAAAAFQAAAEwAAAAAAAAAAAAAAAAAAAD//////////3gAAAAgBBQELQAxADkALQAxAC8AMQA0AC4AMAAx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UAAAB8AAAACQAAAHAAAACtAAAADQAAACEA8AAAAAAAAAAAAAAAgD8AAAAAAAAAAAAAgD8AAAAAAAAAAAAAAAAAAAAAAAAAAAAAAAAAAAAAAAAAACUAAAAMAAAAAAAAgCgAAAAMAAAABQAAACUAAAAMAAAAAQAAABgAAAAMAAAAAAAAAhIAAAAMAAAAAQAAABYAAAAMAAAAAAAAAFQAAAAIAQAACgAAAHAAAAC0AAAAfAAAAAEAAABV1dxB5DjeQQoAAABwAAAAHwAAAEwAAAAEAAAACQAAAHAAAAC2AAAAfQAAAIwAAABTAGkAZwBuAGUAZAAgAGIAeQA6ACAASQB2AG8AIABDAHYAZQB0AGEAbgBvAHYAIABNAGEAbgBjAGgAZQB2AAAABgAAAAMAAAAHAAAABwAAAAYAAAAHAAAAAwAAAAcAAAAFAAAAAwAAAAMAAAADAAAABQAAAAcAAAADAAAABwAAAAUAAAAGAAAABAAAAAYAAAAHAAAABwAAAAUAAAADAAAACgAAAAYAAAAHAAAABQAAAAcAAAAGAAAABQAAABYAAAAMAAAAAAAAACUAAAAMAAAAAgAAAA4AAAAUAAAAAAAAABAAAAAUAAAA</Object>
  <Object Id="idInvalidSigLnImg">AQAAAGwAAAAAAAAAAAAAAP8AAAB/AAAAAAAAAAAAAACbGwAA5A0AACBFTUYAAAEAvB8AALAAAAAGAAAAAAAAAAAAAAAAAAAAgAcAADgEAAASAgAALAEAAAAAAAAAAAAAAAAAAFAWCADgkw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/fwAAA4X+Uf9/AAATABQAAAAAADBuLlL/fwAAMBYhe/9/AAAohf5R/38AAAAAAAAAAAAAMBYhe/9/AACJtI8ktgAAAAAAAAAAAAAAVt/9gMVlAACzWGY3/38AAEgAAABoAgAA1FkuUv9/AACAcTdS/38AAPBbLlIAAAAAAQAAAAAAAAAwbi5S/38AAAAAIXv/fwAAAAAAAAAAAAAAAAAAtgAAAGG3/3n/fwAAAAAAAAAAAAAAAAAAAAAAAKAblp5oAgAA6LaPJLYAAACgG5aeaAIAAFumA3r/fwAAsLWPJLYAAABgto8ktgAAAAAAAAAAAAAAAAAAAGR2AAgAAAAAJQAAAAwAAAABAAAAGAAAAAwAAAD/AAACEgAAAAwAAAABAAAAHgAAABgAAAAiAAAABAAAAHoAAAARAAAAJQAAAAwAAAABAAAAVAAAALQAAAAjAAAABAAAAHgAAAAQAAAAAQAAAFXV3EHkON5B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BAADRBQAAgD8he/9/AAAJAAAAAQAAAIiuJnr/fwAAAAAAAAAAAAADhf5R/38AACAVw5FoAgAAdAEAANEFAAAAAAAAAAAAAAAAAAAAAAAABrH9gMVlAADRBQAAAAAAAGDgjyS2AAAAAAAAAAAAAACgG5aeaAIAACDhjyQAAAAA0FL6n2gCAAAHAAAAAAAAANCBlp5oAgAAXOCPJLYAAACw4I8ktgAAAGG3/3n/fwAAwN+PJLYAAAAAAAAAAAAAAAAAAAAEAAAAFQAAAAAAAACgG5aeaAIAAFumA3r/fwAAAOCPJLYAAACw4I8kt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gH8BoGgCAACE31k3/38AACDVdJpoAgAAiK4mev9/AAAAAAAAAAAAAAFPkTf/fwAAAgAAAAAAAAACAAAAAAAAAAAAAAAAAAAAAAAAAAAAAAB2Zv2AxWUAAHASfJpoAgAAYHeNpmgCAAAAAAAAAAAAAKAblp5oAgAACA6PJAAAAADg////AAAAAAYAAAAAAAAAAgAAAAAAAAAsDY8ktgAAAIANjyS2AAAAYbf/ef9/AAAAAAAAAAAAAJBmK3oAAAAAAAAAAAAAAACLkGE3/38AAKAblp5oAgAAW6YDev9/AADQDI8ktgAAAIANjyS2AAAAAAAAAAAAAAAAAAAAZHYACAAAAAAlAAAADAAAAAMAAAAYAAAADAAAAAAAAAISAAAADAAAAAEAAAAWAAAADAAAAAgAAABUAAAAVAAAAAoAAAAnAAAAHgAAAEoAAAABAAAAVdXcQeQ43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GAAAARwAAACkAAAAzAAAAngAAABUAAAAhAPAAAAAAAAAAAAAAAIA/AAAAAAAAAAAAAIA/AAAAAAAAAAAAAAAAAAAAAAAAAAAAAAAAAAAAAAAAAAAlAAAADAAAAAAAAIAoAAAADAAAAAQAAABSAAAAcAEAAAQAAADw////AAAAAAAAAAAAAAAAkAEAAAAAAAEAAAAAcwBlAGcAbwBlACAAdQBpAAAAAAAAAAAAAAAAAAAAAAAAAAAAAAAAAAAAAAAAAAAAAAAAAAAAAAAAAAAAAAAAAAAAAAAgAAAAAAAAAAAAAAAAAAAAAAAAAAAAAACIriZ6/38AAAAAAAAAAAAAoVtlfP9/AAAAAMKRaAIAAGkLjyS2AAAAAAAAAAAAAAAAAAAAAAAAANZl/YDFZQAAAAAAAAAAAADwPGGmaAIAAAAAAAAAAAAAoBuWnmgCAABoDY8kAAAAAPD///8AAAAACQAAAAAAAAADAAAAAAAAAIwMjyS2AAAA4AyPJLYAAABht/95/38AAAAAAAAAAAAAkGYregAAAAAAAAAAAAAAANCBlp5oAgAAoBuWnmgCAABbpgN6/38AADAMjyS2AAAA4AyPJLYAAABAL/afaAIAAAAAAABkdgAIAAAAACUAAAAMAAAABAAAABgAAAAMAAAAAAAAAhIAAAAMAAAAAQAAAB4AAAAYAAAAKQAAADMAAADHAAAASAAAACUAAAAMAAAABAAAAFQAAADMAAAAKgAAADMAAADFAAAARwAAAAEAAABV1dxB5DjeQSoAAAAzAAAAFQAAAEwAAAAAAAAAAAAAAAAAAAD//////////3gAAAAgBBQELQAxADkALQAxAC8AMQA0AC4AMAAxAC4AMgAwADIAMgAgADMELgAAAAkAAAALAAAABgAAAAkAAAAJAAAABgAAAAkAAAAGAAAACQAAAAkAAAADAAAACQAAAAkAAAADAAAACQAAAAkAAAAJAAAACQAAAAQAAAAGAAAAAw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5Dje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5Dje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LUAAAB8AAAACQAAAHAAAACtAAAADQAAACEA8AAAAAAAAAAAAAAAgD8AAAAAAAAAAAAAgD8AAAAAAAAAAAAAAAAAAAAAAAAAAAAAAAAAAAAAAAAAACUAAAAMAAAAAAAAgCgAAAAMAAAABQAAACUAAAAMAAAAAQAAABgAAAAMAAAAAAAAAhIAAAAMAAAAAQAAABYAAAAMAAAAAAAAAFQAAAAIAQAACgAAAHAAAAC0AAAAfAAAAAEAAABV1dxB5DjeQQoAAABwAAAAHwAAAEwAAAAEAAAACQAAAHAAAAC2AAAAfQAAAIwAAABTAGkAZwBuAGUAZAAgAGIAeQA6ACAASQB2AG8AIABDAHYAZQB0AGEAbgBvAHYAIABNAGEAbgBjAGgAZQB2AAAABgAAAAMAAAAHAAAABwAAAAYAAAAHAAAAAwAAAAcAAAAFAAAAAwAAAAMAAAADAAAABQAAAAcAAAADAAAABwAAAAUAAAAGAAAABAAAAAYAAAAHAAAABwAAAAUAAAADAAAACgAAAAYAAAAHAAAABQAAAAcAAAAGAAAABQAAABYAAAAMAAAAAAAAACUAAAAMAAAAAgAAAA4AAAAUAAAAAAAAABAAAAAUAAAA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1.лекари_ТД</vt:lpstr>
      <vt:lpstr>2_здравни_ТД</vt:lpstr>
      <vt:lpstr>3_немедици</vt:lpstr>
      <vt:lpstr>4_лекари_ЧЛ.13</vt:lpstr>
      <vt:lpstr>5_здравни_ЧЛ. 13</vt:lpstr>
      <vt:lpstr>6_некл.</vt:lpstr>
      <vt:lpstr>7_ дентални </vt:lpstr>
      <vt:lpstr>'1.лекари_ТД'!Print_Area</vt:lpstr>
      <vt:lpstr>'2_здравни_ТД'!Print_Area</vt:lpstr>
      <vt:lpstr>'3_немедици'!Print_Area</vt:lpstr>
      <vt:lpstr>'4_лекари_ЧЛ.13'!Print_Area</vt:lpstr>
      <vt:lpstr>'5_здравни_ЧЛ. 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Liliya Gigova</dc:creator>
  <cp:lastModifiedBy>Iskra Koleva</cp:lastModifiedBy>
  <cp:lastPrinted>2022-01-10T15:28:14Z</cp:lastPrinted>
  <dcterms:created xsi:type="dcterms:W3CDTF">2021-12-23T09:00:09Z</dcterms:created>
  <dcterms:modified xsi:type="dcterms:W3CDTF">2022-01-12T12:48:06Z</dcterms:modified>
</cp:coreProperties>
</file>