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activeTab="1"/>
  </bookViews>
  <sheets>
    <sheet name="Sheet1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4" i="2" l="1"/>
  <c r="F53" i="2"/>
  <c r="F52" i="2"/>
  <c r="F51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50" i="2" l="1"/>
  <c r="F49" i="2"/>
  <c r="F48" i="2"/>
  <c r="F47" i="2"/>
  <c r="F46" i="2"/>
  <c r="F45" i="2"/>
  <c r="F11" i="2" l="1"/>
  <c r="F10" i="2"/>
  <c r="F9" i="2"/>
  <c r="C4" i="2" l="1"/>
  <c r="E8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</calcChain>
</file>

<file path=xl/sharedStrings.xml><?xml version="1.0" encoding="utf-8"?>
<sst xmlns="http://schemas.openxmlformats.org/spreadsheetml/2006/main" count="287" uniqueCount="210">
  <si>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</si>
  <si>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</si>
  <si>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</si>
  <si>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</si>
  <si>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</si>
  <si>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РУСЕ</t>
  </si>
  <si>
    <t>Община:</t>
  </si>
  <si>
    <t>Град:</t>
  </si>
  <si>
    <t>(адрес на лечебното заведение)</t>
  </si>
  <si>
    <t>ул.</t>
  </si>
  <si>
    <t>Рига</t>
  </si>
  <si>
    <t>№:</t>
  </si>
  <si>
    <t>ж.к</t>
  </si>
  <si>
    <t>(трите имена на лицето за контакти)</t>
  </si>
  <si>
    <t>имейл:</t>
  </si>
  <si>
    <t>Телефон:</t>
  </si>
  <si>
    <t>http://www.medicabg.com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</si>
  <si>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</si>
  <si>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</si>
  <si>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Финансови документи - Касов бон за всяка сума платена в брой и фактура при поискване или заплащане по банков път.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</si>
  <si>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</si>
  <si>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</si>
  <si>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СБАЛК МЕДИКА КОР ЕАД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</si>
  <si>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</si>
  <si>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</si>
  <si>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</si>
  <si>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</si>
  <si>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</si>
  <si>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</si>
  <si>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</si>
  <si>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ZFC0001</t>
  </si>
  <si>
    <t>Потребителска такса съгласно ЗЗО</t>
  </si>
  <si>
    <t>брой</t>
  </si>
  <si>
    <t>ZU89030</t>
  </si>
  <si>
    <t>Клиничен преглед от специалист/първичен/</t>
  </si>
  <si>
    <t>ZU88725</t>
  </si>
  <si>
    <t>Ехoкардиография</t>
  </si>
  <si>
    <t>ZU88726</t>
  </si>
  <si>
    <t>Трансезофагиална ехокардиография</t>
  </si>
  <si>
    <t>ZU8987D</t>
  </si>
  <si>
    <t>Стрес ехокардиография</t>
  </si>
  <si>
    <t>ZU858J0</t>
  </si>
  <si>
    <t>Контрастна стрес ехокардиография (при двама пациенти цената може да се раздели)</t>
  </si>
  <si>
    <t>ZU89437</t>
  </si>
  <si>
    <t>Велоергометрия</t>
  </si>
  <si>
    <t>ZU89501</t>
  </si>
  <si>
    <t>Холтер ЕКГ</t>
  </si>
  <si>
    <t>ZU89614</t>
  </si>
  <si>
    <t>Холтер артериално налягане</t>
  </si>
  <si>
    <t>P62301D</t>
  </si>
  <si>
    <t>Пълен пакет/преглед от специалист +ЕКГ +ЕХОК +ВЕЛО +Холтер</t>
  </si>
  <si>
    <t>ZU89012</t>
  </si>
  <si>
    <t>Клиничен преглед от специалист/вторичен/</t>
  </si>
  <si>
    <t>ZU97230</t>
  </si>
  <si>
    <t>Поставяне на трайна венозна канюла</t>
  </si>
  <si>
    <t>ZU97231</t>
  </si>
  <si>
    <t>ZMP0008</t>
  </si>
  <si>
    <t>Измерване параметри на постоянен кардиостимулатор</t>
  </si>
  <si>
    <t>ZU39960</t>
  </si>
  <si>
    <t>Венозна анестезия</t>
  </si>
  <si>
    <t>ZFS0005</t>
  </si>
  <si>
    <t>Индивидуален сестрински пост 24 часа</t>
  </si>
  <si>
    <t>ZFB0015</t>
  </si>
  <si>
    <t>Индивидуален санитарски пост 24 часа</t>
  </si>
  <si>
    <t>GFS006</t>
  </si>
  <si>
    <t>Леглоден /легло и храна/</t>
  </si>
  <si>
    <t>ZFR0011</t>
  </si>
  <si>
    <t>Леглоден на придружител  /легло и храна/</t>
  </si>
  <si>
    <t>ZFB0007</t>
  </si>
  <si>
    <t>Самостоятелна стая - леглоден</t>
  </si>
  <si>
    <t>ZU8908T</t>
  </si>
  <si>
    <t>Медицински документ/дубликат/</t>
  </si>
  <si>
    <t>ZU89520</t>
  </si>
  <si>
    <t>ЕКГ с разчитане от специалист</t>
  </si>
  <si>
    <t>ZU8902X</t>
  </si>
  <si>
    <t>Измерване на кръвно налягане</t>
  </si>
  <si>
    <t>ZFT0014</t>
  </si>
  <si>
    <t>Медицински транспорт с линейка или лек автомобил в рамките на града</t>
  </si>
  <si>
    <t>ZFT0001</t>
  </si>
  <si>
    <t>Медицински транспорт с линейка или лек автомобил до друго населено място /транспортът се заплаща в двете посоки/</t>
  </si>
  <si>
    <t>ZFT0012</t>
  </si>
  <si>
    <t>ZFT0011</t>
  </si>
  <si>
    <t>ZFT0013</t>
  </si>
  <si>
    <t>ZFS0001</t>
  </si>
  <si>
    <t>Цена на избор на лекар</t>
  </si>
  <si>
    <t>ZU89001</t>
  </si>
  <si>
    <t>Цена на избор на екип</t>
  </si>
  <si>
    <t>K17016Z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</si>
  <si>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</si>
  <si>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K19017.1Z</t>
  </si>
  <si>
    <t>инвазивна диагностика при сърдечно-съдови заболявания (кп 17)</t>
  </si>
  <si>
    <t>K19018.1Z</t>
  </si>
  <si>
    <t>инвазивна диагностика при сърдечно-съдови заболявания с механична вентилация</t>
  </si>
  <si>
    <t>K17019.1Z</t>
  </si>
  <si>
    <t>постоянна електрокардиостимулация -  антибрадикарден пейсмейкър</t>
  </si>
  <si>
    <t>K17019.2Z</t>
  </si>
  <si>
    <t>постоянна електрокардиостимулация - кардиовертер</t>
  </si>
  <si>
    <t>K19020.1Z</t>
  </si>
  <si>
    <t>интервенционално лечение и свързани с него диагностични катетеризации при сърдечно-съдови заболявания</t>
  </si>
  <si>
    <t>K19022.1Z</t>
  </si>
  <si>
    <t>интервенционално лечение и свързани с него диагностични катетеризации при вродени сърдечни малформации</t>
  </si>
  <si>
    <t>K19023.1Z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</si>
  <si>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</si>
  <si>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>K17024Z</t>
  </si>
  <si>
    <t xml:space="preserve">ендоваскуларно лечение на екстракраниални съдове </t>
  </si>
  <si>
    <t>K17025Z</t>
  </si>
  <si>
    <t xml:space="preserve">диагностика и лечение на нестабилна форма на ангина пекторис с инвазивно изследване </t>
  </si>
  <si>
    <t>K17026Z</t>
  </si>
  <si>
    <t xml:space="preserve">диагностика и лечение на нестабилна форма на ангина пекторис с интервенционално лечение </t>
  </si>
  <si>
    <t>K17027Z</t>
  </si>
  <si>
    <t xml:space="preserve">диагностика и лечение на остър коронарен синдром с фибринолитик </t>
  </si>
  <si>
    <t>K17028Z</t>
  </si>
  <si>
    <t>диагностика и лечение на остър коронарен синдром с персистираща елевация на st сегмент с интервенционално лечение</t>
  </si>
  <si>
    <t>K17029Z</t>
  </si>
  <si>
    <t xml:space="preserve">диагностика и лечение на остра и изострена хронична сърдечна недостатъчност без механична вентилация </t>
  </si>
  <si>
    <t>K19030.1Z</t>
  </si>
  <si>
    <t>диагностика и лечение на остра и изострена хронична сърдечна недостатъчност с механична вентилация</t>
  </si>
  <si>
    <t>K19031.1Z</t>
  </si>
  <si>
    <t xml:space="preserve">диагностика и лечение на инфекциозен ендокардит </t>
  </si>
  <si>
    <t>K19032.1Z</t>
  </si>
  <si>
    <t xml:space="preserve">диагностика и лечение на заболявания на миокарда и перикарда </t>
  </si>
  <si>
    <t>K17033Z</t>
  </si>
  <si>
    <t xml:space="preserve">диагностика и лечение на ритъмни и проводни нарушения </t>
  </si>
  <si>
    <t>K17036Z</t>
  </si>
  <si>
    <t xml:space="preserve">диагностика и лечение на белодробен тромбоемболизъм без фибринолитик </t>
  </si>
  <si>
    <t>K17037Z</t>
  </si>
  <si>
    <t xml:space="preserve">диагностика и лечение на белодробен тромбоемболизъм с фибринолитик </t>
  </si>
  <si>
    <t>MT00105</t>
  </si>
  <si>
    <t>MT00106</t>
  </si>
  <si>
    <t>СБАЛК Медика Кор ЕАД</t>
  </si>
  <si>
    <t>medicacore@abv.bg</t>
  </si>
  <si>
    <t>Ценоразписа на СБАЛК Медика Кор ЕАД се намира на регистратурата на лечебното заведение</t>
  </si>
  <si>
    <t>Поставяне на трайна венозна канюла и амбулаторна венозна инфузия</t>
  </si>
  <si>
    <t>MT00113</t>
  </si>
  <si>
    <t>Копие на CD</t>
  </si>
  <si>
    <t>Доплащане за мед. сестра при транспорт на болен всеки следващ час</t>
  </si>
  <si>
    <t>Доплащане за лекар при транспорт на болен  всеки следващ час</t>
  </si>
  <si>
    <t>Дуплекс сонография на екстракраниални  мозъчни съдове</t>
  </si>
  <si>
    <t>Дуплекс сонография на  съдове на крайници</t>
  </si>
  <si>
    <t>ZU858J1</t>
  </si>
  <si>
    <t>ZU858J2</t>
  </si>
  <si>
    <t>ZM00010</t>
  </si>
  <si>
    <t>ZFT0016</t>
  </si>
  <si>
    <t>ZFT0017</t>
  </si>
  <si>
    <t>МЕДИЦИНСКИ ИЗДЕЛИЯ</t>
  </si>
  <si>
    <t>№16</t>
  </si>
  <si>
    <t>№18.1</t>
  </si>
  <si>
    <t>№19.1</t>
  </si>
  <si>
    <t>№19.2</t>
  </si>
  <si>
    <t>№20.1</t>
  </si>
  <si>
    <t>№22.1</t>
  </si>
  <si>
    <t>№23.1</t>
  </si>
  <si>
    <t>№24</t>
  </si>
  <si>
    <t>№25</t>
  </si>
  <si>
    <t>№26</t>
  </si>
  <si>
    <t>№27</t>
  </si>
  <si>
    <t>№28</t>
  </si>
  <si>
    <t>№29</t>
  </si>
  <si>
    <t>№30.1</t>
  </si>
  <si>
    <t>№31.1</t>
  </si>
  <si>
    <t>№33</t>
  </si>
  <si>
    <t>№017.1</t>
  </si>
  <si>
    <t>№32</t>
  </si>
  <si>
    <t>№36</t>
  </si>
  <si>
    <t>№37</t>
  </si>
  <si>
    <t>интервенционално лечение и свързани с него диагностични катетеризации при сърдечни аритмии при лица над 18 години</t>
  </si>
  <si>
    <t>№21.1</t>
  </si>
  <si>
    <t>K19021.1Z</t>
  </si>
  <si>
    <t>Севджан Ферадова Таракчиева</t>
  </si>
  <si>
    <t>Клиничен преглед от специалист електрокардиостимулация/електрофизиология</t>
  </si>
  <si>
    <t>ZU89102</t>
  </si>
  <si>
    <t>MT00261</t>
  </si>
  <si>
    <t>MT00262</t>
  </si>
  <si>
    <t>MT00263</t>
  </si>
  <si>
    <t>ZU89104</t>
  </si>
  <si>
    <t>ZU89109</t>
  </si>
  <si>
    <t>Преглед с измерване на пулсова вълна и ABI</t>
  </si>
  <si>
    <t>Измерване на пулсова вълна и ABI</t>
  </si>
  <si>
    <r>
      <rPr>
        <b/>
        <i/>
        <sz val="11"/>
        <rFont val="Times New Roman"/>
        <family val="1"/>
        <charset val="204"/>
      </rPr>
      <t xml:space="preserve">НЕОСИГУРЕНИ ПАЦИЕНТИ ЗАПЛАЩАТ ПЪЛНАТА СТОЙНОСТ  НА  ЦЕНАТА НА </t>
    </r>
    <r>
      <rPr>
        <b/>
        <i/>
        <sz val="14"/>
        <rFont val="Times New Roman"/>
        <family val="1"/>
        <charset val="204"/>
      </rPr>
      <t xml:space="preserve">КЛИНИЧНАТА ПЪТЕКА  </t>
    </r>
  </si>
  <si>
    <t>Затварящо устройство с шев</t>
  </si>
  <si>
    <t>Затварящо устройство с геловидна запушалка</t>
  </si>
  <si>
    <t>ZU39965</t>
  </si>
  <si>
    <t>ZU39966</t>
  </si>
  <si>
    <t xml:space="preserve">Проф. Кирил Панайотов </t>
  </si>
  <si>
    <t>Такса разглеждане/административно обслужване на договор за медицински услуги</t>
  </si>
  <si>
    <t>ZU04B03</t>
  </si>
  <si>
    <t>Клиничен преглед Д-р Даниела Панайотова</t>
  </si>
  <si>
    <t>Клиничен преглед Д-р Даниела Панайотова с Ехoкардиография</t>
  </si>
  <si>
    <t>ZU89046</t>
  </si>
  <si>
    <t>ZU89047</t>
  </si>
  <si>
    <t>Ехoкардиография Д-р Даниела Панайотова</t>
  </si>
  <si>
    <t>ZU85817</t>
  </si>
  <si>
    <t>Пациент  цена в лв.</t>
  </si>
  <si>
    <t>ZU04B01</t>
  </si>
  <si>
    <t>Ксерокопие и заверка на медицинска документация на, лист едностранно</t>
  </si>
  <si>
    <t>ZU04B02</t>
  </si>
  <si>
    <t>Ксерокопие и заверка на медицинска документация на лист, двустранно</t>
  </si>
  <si>
    <r>
      <t xml:space="preserve">Пациент  цена в </t>
    </r>
    <r>
      <rPr>
        <b/>
        <sz val="10"/>
        <rFont val="Calibri"/>
        <family val="2"/>
        <charset val="204"/>
      </rPr>
      <t>€</t>
    </r>
  </si>
  <si>
    <t>ZFT0015</t>
  </si>
  <si>
    <t>Доплащане за лекар и мед. сестра при транспорт на болен всеки следващ час</t>
  </si>
  <si>
    <t>Доплащане за лекар и мед. сестра при транспорт на болен първи час</t>
  </si>
  <si>
    <t>Доплащане за лекар при транспорт на болен първи час</t>
  </si>
  <si>
    <t>Доплащане за мед. сестра при транспорт на болен първи час</t>
  </si>
  <si>
    <t>1,76 лв/за км.</t>
  </si>
  <si>
    <t>Boston-inogen Mini ICD VR реимплантация</t>
  </si>
  <si>
    <t>Biotronik-CRT-D QUAD с електроди +модул за телемедицина</t>
  </si>
  <si>
    <t>SJM CRT-D QUAD комплект с електроди</t>
  </si>
  <si>
    <t>SJM CRT-D QUAD реимплантация</t>
  </si>
  <si>
    <t>Medtronic CRT-D Compia MRI QUAD Sure Scan DTMC2QQ реимплантация</t>
  </si>
  <si>
    <t>Medtronic CRT-D Compia MRI Bipolar Sure Scan DTMC2D1/4 реимплантация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</si>
</sst>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л_в_._-;\-* #,##0\ _л_в_._-;_-* &quot;-&quot;\ _л_в_._-;_-@_-"/>
    <numFmt numFmtId="44" formatCode="_-* #,##0.00\ &quot;лв.&quot;_-;\-* #,##0.00\ &quot;лв.&quot;_-;_-* &quot;-&quot;??\ &quot;лв.&quot;_-;_-@_-"/>
    <numFmt numFmtId="164" formatCode="#,##0.00\ &quot;лв.&quot;"/>
    <numFmt numFmtId="165" formatCode="_-* #,##0.00\ [$€-1]_-;\-* #,##0.00\ [$€-1]_-;_-* &quot;-&quot;??\ [$€-1]_-;_-@_-"/>
    <numFmt numFmtId="166" formatCode="_-* #,##0.00\ [$лв.-402]_-;\-* #,##0.00\ [$лв.-402]_-;_-* &quot;-&quot;??\ [$лв.-402]_-;_-@_-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8" fillId="0" borderId="0"/>
    <xf numFmtId="41" fontId="8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/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4" fillId="0" borderId="13" xfId="0" applyFont="1" applyBorder="1" applyAlignment="1"/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0" fontId="14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right" vertical="top" wrapText="1"/>
    </xf>
    <xf numFmtId="0" fontId="14" fillId="0" borderId="13" xfId="0" applyFont="1" applyBorder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0" fontId="15" fillId="0" borderId="13" xfId="0" applyFont="1" applyBorder="1"/>
    <xf numFmtId="0" fontId="15" fillId="0" borderId="13" xfId="0" applyFont="1" applyBorder="1" applyAlignment="1">
      <alignment wrapText="1"/>
    </xf>
    <xf numFmtId="164" fontId="14" fillId="0" borderId="13" xfId="0" applyNumberFormat="1" applyFont="1" applyBorder="1" applyAlignment="1">
      <alignment vertical="center"/>
    </xf>
    <xf numFmtId="164" fontId="14" fillId="0" borderId="13" xfId="0" applyNumberFormat="1" applyFont="1" applyBorder="1" applyAlignment="1">
      <alignment horizontal="right"/>
    </xf>
    <xf numFmtId="16" fontId="14" fillId="0" borderId="13" xfId="0" applyNumberFormat="1" applyFont="1" applyBorder="1" applyAlignment="1"/>
    <xf numFmtId="0" fontId="15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vertical="top" wrapText="1"/>
    </xf>
    <xf numFmtId="0" fontId="14" fillId="2" borderId="13" xfId="0" applyFont="1" applyFill="1" applyBorder="1" applyAlignment="1">
      <alignment vertical="top" wrapText="1"/>
    </xf>
    <xf numFmtId="0" fontId="14" fillId="2" borderId="13" xfId="0" applyFont="1" applyFill="1" applyBorder="1" applyAlignment="1"/>
    <xf numFmtId="165" fontId="14" fillId="0" borderId="13" xfId="0" applyNumberFormat="1" applyFont="1" applyBorder="1" applyAlignment="1">
      <alignment horizontal="right"/>
    </xf>
    <xf numFmtId="165" fontId="14" fillId="0" borderId="13" xfId="0" applyNumberFormat="1" applyFont="1" applyBorder="1" applyAlignment="1">
      <alignment horizontal="right" vertical="top" wrapText="1"/>
    </xf>
    <xf numFmtId="165" fontId="14" fillId="0" borderId="13" xfId="0" applyNumberFormat="1" applyFont="1" applyBorder="1" applyAlignment="1">
      <alignment vertical="center"/>
    </xf>
    <xf numFmtId="165" fontId="0" fillId="0" borderId="0" xfId="0" applyNumberFormat="1"/>
    <xf numFmtId="165" fontId="12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0" fillId="0" borderId="13" xfId="0" applyFont="1" applyBorder="1"/>
    <xf numFmtId="0" fontId="13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0" fontId="14" fillId="0" borderId="13" xfId="0" applyFont="1" applyBorder="1" applyAlignment="1">
      <alignment horizontal="left"/>
    </xf>
    <xf numFmtId="0" fontId="12" fillId="0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left" vertical="center" wrapText="1"/>
    </xf>
    <xf numFmtId="165" fontId="14" fillId="2" borderId="13" xfId="0" applyNumberFormat="1" applyFont="1" applyFill="1" applyBorder="1"/>
    <xf numFmtId="166" fontId="14" fillId="2" borderId="14" xfId="6" applyNumberFormat="1" applyFont="1" applyFill="1" applyBorder="1" applyAlignment="1">
      <alignment vertical="top" wrapText="1"/>
    </xf>
    <xf numFmtId="165" fontId="14" fillId="2" borderId="13" xfId="0" applyNumberFormat="1" applyFont="1" applyFill="1" applyBorder="1" applyAlignment="1">
      <alignment horizontal="right"/>
    </xf>
    <xf numFmtId="166" fontId="14" fillId="2" borderId="14" xfId="6" applyNumberFormat="1" applyFont="1" applyFill="1" applyBorder="1" applyAlignment="1">
      <alignment horizontal="right"/>
    </xf>
    <xf numFmtId="165" fontId="14" fillId="2" borderId="17" xfId="0" applyNumberFormat="1" applyFont="1" applyFill="1" applyBorder="1"/>
    <xf numFmtId="166" fontId="14" fillId="2" borderId="18" xfId="6" applyNumberFormat="1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" xfId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/>
    </xf>
    <xf numFmtId="0" fontId="12" fillId="2" borderId="13" xfId="0" applyNumberFormat="1" applyFont="1" applyFill="1" applyBorder="1" applyAlignment="1">
      <alignment horizontal="center" vertical="center" wrapText="1"/>
    </xf>
    <xf numFmtId="165" fontId="14" fillId="2" borderId="13" xfId="0" applyNumberFormat="1" applyFont="1" applyFill="1" applyBorder="1" applyAlignment="1">
      <alignment vertical="center"/>
    </xf>
    <xf numFmtId="166" fontId="14" fillId="2" borderId="13" xfId="0" applyNumberFormat="1" applyFont="1" applyFill="1" applyBorder="1" applyAlignment="1">
      <alignment vertical="center"/>
    </xf>
    <xf numFmtId="164" fontId="14" fillId="2" borderId="13" xfId="0" applyNumberFormat="1" applyFont="1" applyFill="1" applyBorder="1" applyAlignment="1">
      <alignment vertical="center"/>
    </xf>
  </cellXfs>
  <cellStyles count="7">
    <cellStyle name="Currency 2" xfId="6"/>
    <cellStyle name="Excel Built-in Normal" xfId="2"/>
    <cellStyle name="Normal 2 2" xfId="5"/>
    <cellStyle name="Запетая [0] 2" xfId="4"/>
    <cellStyle name="Нормален" xfId="0" builtinId="0"/>
    <cellStyle name="Нормален 2" xfId="3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edicabg.com/" TargetMode="External"/><Relationship Id="rId1" Type="http://schemas.openxmlformats.org/officeDocument/2006/relationships/hyperlink" Target="mailto:medicacor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4" sqref="A4:F4"/>
    </sheetView>
  </sheetViews>
  <sheetFormatPr defaultRowHeight="15" x14ac:dyDescent="0.25"/>
  <cols>
    <col min="2" max="2" width="19.7109375" customWidth="1"/>
    <col min="3" max="3" width="18.85546875" customWidth="1"/>
    <col min="4" max="4" width="19.42578125" customWidth="1"/>
    <col min="5" max="5" width="16.42578125" customWidth="1"/>
    <col min="6" max="6" width="71.42578125" customWidth="1"/>
  </cols>
  <sheetData>
    <row r="1" spans="1:6" ht="16.5" thickBot="1" x14ac:dyDescent="0.3">
      <c r="A1" s="74"/>
      <c r="B1" s="66"/>
      <c r="C1" s="66"/>
      <c r="D1" s="66"/>
      <c r="E1" s="66"/>
      <c r="F1" s="67"/>
    </row>
    <row r="2" spans="1:6" ht="15.75" x14ac:dyDescent="0.25">
      <c r="A2" s="74" t="s">
        <v>129</v>
      </c>
      <c r="B2" s="66"/>
      <c r="C2" s="66"/>
      <c r="D2" s="66"/>
      <c r="E2" s="66"/>
      <c r="F2" s="67"/>
    </row>
    <row r="3" spans="1:6" ht="15.75" x14ac:dyDescent="0.25">
      <c r="A3" s="3" t="s">
        <v>0</v>
      </c>
      <c r="B3" s="13">
        <v>117684874</v>
      </c>
      <c r="C3" s="4" t="s">
        <v>1</v>
      </c>
      <c r="D3" s="7">
        <v>1827212015</v>
      </c>
      <c r="E3" s="4" t="s">
        <v>2</v>
      </c>
      <c r="F3" s="11">
        <v>1806</v>
      </c>
    </row>
    <row r="4" spans="1:6" ht="15.75" x14ac:dyDescent="0.25">
      <c r="A4" s="75" t="s">
        <v>183</v>
      </c>
      <c r="B4" s="76"/>
      <c r="C4" s="76"/>
      <c r="D4" s="76"/>
      <c r="E4" s="76"/>
      <c r="F4" s="77"/>
    </row>
    <row r="5" spans="1:6" ht="15.75" x14ac:dyDescent="0.25">
      <c r="A5" s="71" t="s">
        <v>3</v>
      </c>
      <c r="B5" s="72"/>
      <c r="C5" s="72"/>
      <c r="D5" s="72"/>
      <c r="E5" s="72"/>
      <c r="F5" s="73"/>
    </row>
    <row r="6" spans="1:6" ht="15.75" x14ac:dyDescent="0.25">
      <c r="A6" s="3" t="s">
        <v>4</v>
      </c>
      <c r="B6" s="7" t="s">
        <v>5</v>
      </c>
      <c r="C6" s="4" t="s">
        <v>6</v>
      </c>
      <c r="D6" s="7" t="s">
        <v>5</v>
      </c>
      <c r="E6" s="4" t="s">
        <v>7</v>
      </c>
      <c r="F6" s="11" t="s">
        <v>5</v>
      </c>
    </row>
    <row r="7" spans="1:6" ht="15.75" x14ac:dyDescent="0.25">
      <c r="A7" s="71" t="s">
        <v>8</v>
      </c>
      <c r="B7" s="72"/>
      <c r="C7" s="72"/>
      <c r="D7" s="72"/>
      <c r="E7" s="72"/>
      <c r="F7" s="73"/>
    </row>
    <row r="8" spans="1:6" ht="15.75" x14ac:dyDescent="0.25">
      <c r="A8" s="3" t="s">
        <v>9</v>
      </c>
      <c r="B8" s="8" t="s">
        <v>10</v>
      </c>
      <c r="C8" s="4" t="s">
        <v>11</v>
      </c>
      <c r="D8" s="8">
        <v>35</v>
      </c>
      <c r="E8" s="4" t="s">
        <v>12</v>
      </c>
      <c r="F8" s="11"/>
    </row>
    <row r="9" spans="1:6" ht="15.75" x14ac:dyDescent="0.25">
      <c r="A9" s="78" t="s">
        <v>8</v>
      </c>
      <c r="B9" s="79"/>
      <c r="C9" s="79"/>
      <c r="D9" s="79"/>
      <c r="E9" s="79"/>
      <c r="F9" s="80"/>
    </row>
    <row r="10" spans="1:6" ht="15.75" x14ac:dyDescent="0.25">
      <c r="A10" s="75" t="s">
        <v>168</v>
      </c>
      <c r="B10" s="76"/>
      <c r="C10" s="76"/>
      <c r="D10" s="76"/>
      <c r="E10" s="76"/>
      <c r="F10" s="77"/>
    </row>
    <row r="11" spans="1:6" ht="15.75" x14ac:dyDescent="0.25">
      <c r="A11" s="71" t="s">
        <v>13</v>
      </c>
      <c r="B11" s="72"/>
      <c r="C11" s="72"/>
      <c r="D11" s="72"/>
      <c r="E11" s="72"/>
      <c r="F11" s="73"/>
    </row>
    <row r="12" spans="1:6" ht="16.5" thickBot="1" x14ac:dyDescent="0.3">
      <c r="A12" s="5" t="s">
        <v>14</v>
      </c>
      <c r="B12" s="12" t="s">
        <v>130</v>
      </c>
      <c r="C12" s="6" t="s">
        <v>15</v>
      </c>
      <c r="D12" s="20">
        <v>888727475</v>
      </c>
      <c r="E12" s="9"/>
      <c r="F12" s="10"/>
    </row>
    <row r="13" spans="1:6" ht="16.5" thickBot="1" x14ac:dyDescent="0.3">
      <c r="A13" s="2"/>
      <c r="B13" s="1"/>
      <c r="C13" s="1"/>
      <c r="D13" s="1"/>
      <c r="E13" s="1"/>
      <c r="F13" s="1"/>
    </row>
    <row r="14" spans="1:6" ht="15.75" x14ac:dyDescent="0.25">
      <c r="A14" s="65" t="s">
        <v>16</v>
      </c>
      <c r="B14" s="66"/>
      <c r="C14" s="66"/>
      <c r="D14" s="66"/>
      <c r="E14" s="66"/>
      <c r="F14" s="67"/>
    </row>
    <row r="15" spans="1:6" ht="15.75" x14ac:dyDescent="0.25">
      <c r="A15" s="68" t="s">
        <v>17</v>
      </c>
      <c r="B15" s="69"/>
      <c r="C15" s="69"/>
      <c r="D15" s="69"/>
      <c r="E15" s="69"/>
      <c r="F15" s="70"/>
    </row>
    <row r="16" spans="1:6" ht="15.75" x14ac:dyDescent="0.25">
      <c r="A16" s="62" t="s">
        <v>131</v>
      </c>
      <c r="B16" s="63"/>
      <c r="C16" s="63"/>
      <c r="D16" s="63"/>
      <c r="E16" s="63"/>
      <c r="F16" s="64"/>
    </row>
    <row r="17" spans="1:6" ht="15.75" x14ac:dyDescent="0.25">
      <c r="A17" s="59" t="s">
        <v>18</v>
      </c>
      <c r="B17" s="60"/>
      <c r="C17" s="60"/>
      <c r="D17" s="60"/>
      <c r="E17" s="60"/>
      <c r="F17" s="61"/>
    </row>
    <row r="18" spans="1:6" ht="15.75" x14ac:dyDescent="0.25">
      <c r="A18" s="62" t="s">
        <v>19</v>
      </c>
      <c r="B18" s="63"/>
      <c r="C18" s="63"/>
      <c r="D18" s="63"/>
      <c r="E18" s="63"/>
      <c r="F18" s="64"/>
    </row>
    <row r="19" spans="1:6" ht="73.5" customHeight="1" x14ac:dyDescent="0.25">
      <c r="A19" s="59" t="s">
        <v>20</v>
      </c>
      <c r="B19" s="60"/>
      <c r="C19" s="60"/>
      <c r="D19" s="60"/>
      <c r="E19" s="60"/>
      <c r="F19" s="6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topLeftCell="A41" workbookViewId="0">
      <selection activeCell="C85" sqref="C85"/>
    </sheetView>
  </sheetViews>
  <sheetFormatPr defaultRowHeight="15" x14ac:dyDescent="0.25"/>
  <cols>
    <col min="1" max="1" width="13.28515625" style="1" customWidth="1"/>
    <col min="2" max="2" width="8.28515625" style="1" customWidth="1"/>
    <col min="3" max="3" width="108.5703125" style="1" customWidth="1"/>
    <col min="4" max="4" width="10.5703125" style="1" customWidth="1"/>
    <col min="5" max="5" width="12.140625" style="33" customWidth="1"/>
    <col min="6" max="6" width="13.42578125" style="1" customWidth="1"/>
    <col min="7" max="7" width="12.140625" style="33" customWidth="1"/>
    <col min="8" max="8" width="12.140625" style="1" bestFit="1" customWidth="1"/>
    <col min="9" max="9" width="3.5703125" style="1" bestFit="1" customWidth="1"/>
  </cols>
  <sheetData>
    <row r="1" spans="1:9" ht="37.15" customHeight="1" x14ac:dyDescent="0.25">
      <c r="A1" s="87" t="s">
        <v>21</v>
      </c>
      <c r="B1" s="88"/>
      <c r="C1" s="88"/>
      <c r="D1" s="88"/>
      <c r="E1" s="88"/>
      <c r="F1" s="88"/>
      <c r="G1" s="88"/>
      <c r="H1" s="88"/>
      <c r="I1" s="89"/>
    </row>
    <row r="2" spans="1:9" ht="21" customHeight="1" x14ac:dyDescent="0.25">
      <c r="A2" s="90" t="s">
        <v>22</v>
      </c>
      <c r="B2" s="91"/>
      <c r="C2" s="91"/>
      <c r="D2" s="91"/>
      <c r="E2" s="91"/>
      <c r="F2" s="91"/>
      <c r="G2" s="91"/>
      <c r="H2" s="91"/>
      <c r="I2" s="92"/>
    </row>
    <row r="3" spans="1:9" ht="15.6" hidden="1" customHeight="1" x14ac:dyDescent="0.25">
      <c r="A3" s="45" t="s">
        <v>23</v>
      </c>
      <c r="B3" s="45"/>
      <c r="C3" s="45"/>
      <c r="D3" s="45"/>
      <c r="E3" s="45"/>
      <c r="F3" s="45"/>
      <c r="G3" s="45"/>
      <c r="H3" s="45"/>
      <c r="I3" s="45"/>
    </row>
    <row r="4" spans="1:9" ht="15.6" hidden="1" customHeight="1" x14ac:dyDescent="0.25">
      <c r="A4" s="35" t="s">
        <v>0</v>
      </c>
      <c r="B4" s="35"/>
      <c r="C4" s="36" t="e">
        <f>#REF!</f>
        <v>#REF!</v>
      </c>
      <c r="D4" s="37"/>
      <c r="E4" s="38"/>
      <c r="F4" s="37"/>
      <c r="G4" s="38"/>
      <c r="H4" s="37"/>
      <c r="I4" s="37"/>
    </row>
    <row r="5" spans="1:9" ht="14.45" customHeight="1" x14ac:dyDescent="0.25">
      <c r="A5" s="39"/>
      <c r="B5" s="39"/>
      <c r="C5" s="39"/>
      <c r="D5" s="39"/>
      <c r="E5" s="40"/>
      <c r="F5" s="39"/>
      <c r="G5" s="40"/>
      <c r="H5" s="39"/>
      <c r="I5" s="39"/>
    </row>
    <row r="6" spans="1:9" ht="60" customHeight="1" x14ac:dyDescent="0.25">
      <c r="A6" s="42" t="s">
        <v>24</v>
      </c>
      <c r="B6" s="47"/>
      <c r="C6" s="41" t="s">
        <v>25</v>
      </c>
      <c r="D6" s="42" t="s">
        <v>26</v>
      </c>
      <c r="E6" s="93" t="s">
        <v>27</v>
      </c>
      <c r="F6" s="94"/>
      <c r="H6" s="44"/>
      <c r="I6" s="44"/>
    </row>
    <row r="7" spans="1:9" ht="40.9" customHeight="1" x14ac:dyDescent="0.25">
      <c r="A7" s="44"/>
      <c r="B7" s="47"/>
      <c r="C7" s="46"/>
      <c r="D7" s="44"/>
      <c r="E7" s="42" t="s">
        <v>197</v>
      </c>
      <c r="F7" s="42" t="s">
        <v>192</v>
      </c>
      <c r="G7" s="93" t="s">
        <v>28</v>
      </c>
      <c r="H7" s="94"/>
      <c r="I7" s="42" t="s">
        <v>29</v>
      </c>
    </row>
    <row r="8" spans="1:9" ht="14.45" customHeight="1" x14ac:dyDescent="0.25">
      <c r="A8" s="14" t="s">
        <v>30</v>
      </c>
      <c r="B8" s="14"/>
      <c r="C8" s="29" t="s">
        <v>31</v>
      </c>
      <c r="D8" s="15" t="s">
        <v>32</v>
      </c>
      <c r="E8" s="30">
        <f>F8/1.95583</f>
        <v>0.51129188119621849</v>
      </c>
      <c r="F8" s="24">
        <v>1</v>
      </c>
      <c r="G8" s="34"/>
      <c r="H8" s="16"/>
      <c r="I8" s="16"/>
    </row>
    <row r="9" spans="1:9" ht="14.45" customHeight="1" x14ac:dyDescent="0.25">
      <c r="A9" s="14" t="s">
        <v>33</v>
      </c>
      <c r="B9" s="14"/>
      <c r="C9" s="14" t="s">
        <v>34</v>
      </c>
      <c r="D9" s="15" t="s">
        <v>32</v>
      </c>
      <c r="E9" s="53">
        <v>40</v>
      </c>
      <c r="F9" s="54">
        <f t="shared" ref="F9:F43" si="0">E9*1.95583</f>
        <v>78.233199999999997</v>
      </c>
      <c r="G9" s="34"/>
      <c r="H9" s="16"/>
      <c r="I9" s="16"/>
    </row>
    <row r="10" spans="1:9" s="1" customFormat="1" ht="14.45" customHeight="1" x14ac:dyDescent="0.25">
      <c r="A10" s="14" t="s">
        <v>51</v>
      </c>
      <c r="B10" s="14"/>
      <c r="C10" s="14" t="s">
        <v>52</v>
      </c>
      <c r="D10" s="15" t="s">
        <v>32</v>
      </c>
      <c r="E10" s="53">
        <v>30</v>
      </c>
      <c r="F10" s="54">
        <f t="shared" si="0"/>
        <v>58.674900000000001</v>
      </c>
      <c r="G10" s="34"/>
      <c r="H10" s="16"/>
      <c r="I10" s="16"/>
    </row>
    <row r="11" spans="1:9" s="1" customFormat="1" ht="14.45" customHeight="1" x14ac:dyDescent="0.25">
      <c r="A11" s="14" t="s">
        <v>170</v>
      </c>
      <c r="B11" s="14"/>
      <c r="C11" s="14" t="s">
        <v>169</v>
      </c>
      <c r="D11" s="15" t="s">
        <v>32</v>
      </c>
      <c r="E11" s="53">
        <v>40</v>
      </c>
      <c r="F11" s="54">
        <f t="shared" si="0"/>
        <v>78.233199999999997</v>
      </c>
      <c r="G11" s="34"/>
      <c r="H11" s="16"/>
      <c r="I11" s="16"/>
    </row>
    <row r="12" spans="1:9" s="1" customFormat="1" ht="14.45" customHeight="1" x14ac:dyDescent="0.25">
      <c r="A12" s="14" t="s">
        <v>188</v>
      </c>
      <c r="B12" s="14"/>
      <c r="C12" s="29" t="s">
        <v>186</v>
      </c>
      <c r="D12" s="15" t="s">
        <v>32</v>
      </c>
      <c r="E12" s="55">
        <v>45</v>
      </c>
      <c r="F12" s="54">
        <f t="shared" si="0"/>
        <v>88.012349999999998</v>
      </c>
      <c r="G12" s="34"/>
      <c r="H12" s="16"/>
      <c r="I12" s="16"/>
    </row>
    <row r="13" spans="1:9" s="1" customFormat="1" ht="14.45" customHeight="1" x14ac:dyDescent="0.25">
      <c r="A13" s="14" t="s">
        <v>189</v>
      </c>
      <c r="B13" s="14"/>
      <c r="C13" s="29" t="s">
        <v>187</v>
      </c>
      <c r="D13" s="15" t="s">
        <v>32</v>
      </c>
      <c r="E13" s="55">
        <v>80</v>
      </c>
      <c r="F13" s="54">
        <f t="shared" si="0"/>
        <v>156.46639999999999</v>
      </c>
      <c r="G13" s="34"/>
      <c r="H13" s="16"/>
      <c r="I13" s="16"/>
    </row>
    <row r="14" spans="1:9" s="1" customFormat="1" ht="14.45" customHeight="1" x14ac:dyDescent="0.25">
      <c r="A14" s="43" t="s">
        <v>191</v>
      </c>
      <c r="B14" s="14"/>
      <c r="C14" s="29" t="s">
        <v>190</v>
      </c>
      <c r="D14" s="15" t="s">
        <v>32</v>
      </c>
      <c r="E14" s="55">
        <v>45</v>
      </c>
      <c r="F14" s="54">
        <f t="shared" si="0"/>
        <v>88.012349999999998</v>
      </c>
      <c r="G14" s="34"/>
      <c r="H14" s="16"/>
      <c r="I14" s="16"/>
    </row>
    <row r="15" spans="1:9" ht="14.45" customHeight="1" x14ac:dyDescent="0.25">
      <c r="A15" s="14" t="s">
        <v>35</v>
      </c>
      <c r="B15" s="14"/>
      <c r="C15" s="14" t="s">
        <v>36</v>
      </c>
      <c r="D15" s="15" t="s">
        <v>32</v>
      </c>
      <c r="E15" s="55">
        <v>55</v>
      </c>
      <c r="F15" s="54">
        <f t="shared" si="0"/>
        <v>107.57065</v>
      </c>
      <c r="G15" s="34"/>
      <c r="H15" s="16"/>
      <c r="I15" s="16"/>
    </row>
    <row r="16" spans="1:9" ht="14.45" customHeight="1" x14ac:dyDescent="0.25">
      <c r="A16" s="14" t="s">
        <v>37</v>
      </c>
      <c r="B16" s="14"/>
      <c r="C16" s="28" t="s">
        <v>38</v>
      </c>
      <c r="D16" s="15" t="s">
        <v>32</v>
      </c>
      <c r="E16" s="55">
        <v>130</v>
      </c>
      <c r="F16" s="54">
        <f t="shared" si="0"/>
        <v>254.25790000000001</v>
      </c>
      <c r="G16" s="34"/>
      <c r="H16" s="16"/>
      <c r="I16" s="16"/>
    </row>
    <row r="17" spans="1:9" ht="14.45" customHeight="1" x14ac:dyDescent="0.25">
      <c r="A17" s="14" t="s">
        <v>39</v>
      </c>
      <c r="B17" s="14"/>
      <c r="C17" s="28" t="s">
        <v>40</v>
      </c>
      <c r="D17" s="15" t="s">
        <v>32</v>
      </c>
      <c r="E17" s="55">
        <v>77</v>
      </c>
      <c r="F17" s="54">
        <f t="shared" si="0"/>
        <v>150.59890999999999</v>
      </c>
      <c r="G17" s="34"/>
      <c r="H17" s="16"/>
      <c r="I17" s="16"/>
    </row>
    <row r="18" spans="1:9" ht="14.45" customHeight="1" x14ac:dyDescent="0.25">
      <c r="A18" s="14" t="s">
        <v>41</v>
      </c>
      <c r="B18" s="14"/>
      <c r="C18" s="17" t="s">
        <v>42</v>
      </c>
      <c r="D18" s="15" t="s">
        <v>32</v>
      </c>
      <c r="E18" s="55">
        <v>125</v>
      </c>
      <c r="F18" s="54">
        <f t="shared" si="0"/>
        <v>244.47874999999999</v>
      </c>
      <c r="G18" s="34"/>
      <c r="H18" s="16"/>
      <c r="I18" s="16"/>
    </row>
    <row r="19" spans="1:9" s="1" customFormat="1" ht="14.45" customHeight="1" x14ac:dyDescent="0.25">
      <c r="A19" s="14" t="s">
        <v>139</v>
      </c>
      <c r="B19" s="14"/>
      <c r="C19" s="17" t="s">
        <v>137</v>
      </c>
      <c r="D19" s="15" t="s">
        <v>32</v>
      </c>
      <c r="E19" s="55">
        <v>45</v>
      </c>
      <c r="F19" s="54">
        <f t="shared" si="0"/>
        <v>88.012349999999998</v>
      </c>
      <c r="G19" s="34"/>
      <c r="H19" s="16"/>
      <c r="I19" s="16"/>
    </row>
    <row r="20" spans="1:9" s="1" customFormat="1" ht="14.45" customHeight="1" x14ac:dyDescent="0.25">
      <c r="A20" s="14" t="s">
        <v>140</v>
      </c>
      <c r="B20" s="14"/>
      <c r="C20" s="17" t="s">
        <v>138</v>
      </c>
      <c r="D20" s="15" t="s">
        <v>32</v>
      </c>
      <c r="E20" s="55">
        <v>45</v>
      </c>
      <c r="F20" s="54">
        <f t="shared" si="0"/>
        <v>88.012349999999998</v>
      </c>
      <c r="G20" s="34"/>
      <c r="H20" s="16"/>
      <c r="I20" s="16"/>
    </row>
    <row r="21" spans="1:9" s="1" customFormat="1" ht="14.45" customHeight="1" x14ac:dyDescent="0.25">
      <c r="A21" s="14" t="s">
        <v>174</v>
      </c>
      <c r="B21" s="14"/>
      <c r="C21" s="17" t="s">
        <v>177</v>
      </c>
      <c r="D21" s="15" t="s">
        <v>32</v>
      </c>
      <c r="E21" s="55">
        <v>26</v>
      </c>
      <c r="F21" s="54">
        <f t="shared" si="0"/>
        <v>50.851579999999998</v>
      </c>
      <c r="G21" s="34"/>
      <c r="H21" s="16"/>
      <c r="I21" s="16"/>
    </row>
    <row r="22" spans="1:9" s="1" customFormat="1" ht="14.45" customHeight="1" x14ac:dyDescent="0.25">
      <c r="A22" s="14" t="s">
        <v>175</v>
      </c>
      <c r="B22" s="14"/>
      <c r="C22" s="17" t="s">
        <v>176</v>
      </c>
      <c r="D22" s="15" t="s">
        <v>32</v>
      </c>
      <c r="E22" s="55">
        <v>45</v>
      </c>
      <c r="F22" s="54">
        <f t="shared" si="0"/>
        <v>88.012349999999998</v>
      </c>
      <c r="G22" s="34"/>
      <c r="H22" s="16"/>
      <c r="I22" s="16"/>
    </row>
    <row r="23" spans="1:9" ht="14.45" customHeight="1" x14ac:dyDescent="0.25">
      <c r="A23" s="14" t="s">
        <v>43</v>
      </c>
      <c r="B23" s="14"/>
      <c r="C23" s="17" t="s">
        <v>44</v>
      </c>
      <c r="D23" s="15" t="s">
        <v>32</v>
      </c>
      <c r="E23" s="55">
        <v>45</v>
      </c>
      <c r="F23" s="54">
        <f t="shared" si="0"/>
        <v>88.012349999999998</v>
      </c>
      <c r="G23" s="34"/>
      <c r="H23" s="16"/>
      <c r="I23" s="16"/>
    </row>
    <row r="24" spans="1:9" ht="14.45" customHeight="1" x14ac:dyDescent="0.25">
      <c r="A24" s="14" t="s">
        <v>45</v>
      </c>
      <c r="B24" s="14"/>
      <c r="C24" s="28" t="s">
        <v>46</v>
      </c>
      <c r="D24" s="15" t="s">
        <v>32</v>
      </c>
      <c r="E24" s="55">
        <v>52</v>
      </c>
      <c r="F24" s="54">
        <f t="shared" si="0"/>
        <v>101.70316</v>
      </c>
      <c r="G24" s="34"/>
      <c r="H24" s="16"/>
      <c r="I24" s="16"/>
    </row>
    <row r="25" spans="1:9" ht="14.45" customHeight="1" x14ac:dyDescent="0.25">
      <c r="A25" s="14" t="s">
        <v>47</v>
      </c>
      <c r="B25" s="14"/>
      <c r="C25" s="17" t="s">
        <v>48</v>
      </c>
      <c r="D25" s="15" t="s">
        <v>32</v>
      </c>
      <c r="E25" s="55">
        <v>45</v>
      </c>
      <c r="F25" s="54">
        <f t="shared" si="0"/>
        <v>88.012349999999998</v>
      </c>
      <c r="G25" s="34"/>
      <c r="H25" s="16"/>
      <c r="I25" s="16"/>
    </row>
    <row r="26" spans="1:9" ht="14.45" customHeight="1" x14ac:dyDescent="0.25">
      <c r="A26" s="14" t="s">
        <v>49</v>
      </c>
      <c r="B26" s="14"/>
      <c r="C26" s="17" t="s">
        <v>50</v>
      </c>
      <c r="D26" s="15" t="s">
        <v>32</v>
      </c>
      <c r="E26" s="55">
        <v>128</v>
      </c>
      <c r="F26" s="54">
        <f t="shared" si="0"/>
        <v>250.34623999999999</v>
      </c>
      <c r="G26" s="34"/>
      <c r="H26" s="16"/>
      <c r="I26" s="16"/>
    </row>
    <row r="27" spans="1:9" ht="14.45" customHeight="1" x14ac:dyDescent="0.25">
      <c r="A27" s="14" t="s">
        <v>53</v>
      </c>
      <c r="B27" s="14"/>
      <c r="C27" s="21" t="s">
        <v>54</v>
      </c>
      <c r="D27" s="15" t="s">
        <v>32</v>
      </c>
      <c r="E27" s="55">
        <v>10</v>
      </c>
      <c r="F27" s="54">
        <f t="shared" si="0"/>
        <v>19.558299999999999</v>
      </c>
      <c r="G27" s="34"/>
      <c r="H27" s="16"/>
      <c r="I27" s="16"/>
    </row>
    <row r="28" spans="1:9" ht="14.45" customHeight="1" x14ac:dyDescent="0.25">
      <c r="A28" s="14" t="s">
        <v>55</v>
      </c>
      <c r="B28" s="14"/>
      <c r="C28" s="22" t="s">
        <v>132</v>
      </c>
      <c r="D28" s="15" t="s">
        <v>32</v>
      </c>
      <c r="E28" s="55">
        <v>30</v>
      </c>
      <c r="F28" s="54">
        <f t="shared" si="0"/>
        <v>58.674900000000001</v>
      </c>
      <c r="G28" s="34"/>
      <c r="H28" s="16"/>
      <c r="I28" s="16"/>
    </row>
    <row r="29" spans="1:9" ht="14.45" customHeight="1" x14ac:dyDescent="0.25">
      <c r="A29" s="14" t="s">
        <v>56</v>
      </c>
      <c r="B29" s="14"/>
      <c r="C29" s="21" t="s">
        <v>57</v>
      </c>
      <c r="D29" s="15" t="s">
        <v>32</v>
      </c>
      <c r="E29" s="55">
        <v>35</v>
      </c>
      <c r="F29" s="54">
        <f t="shared" si="0"/>
        <v>68.454049999999995</v>
      </c>
      <c r="G29" s="34"/>
      <c r="H29" s="16"/>
      <c r="I29" s="16"/>
    </row>
    <row r="30" spans="1:9" ht="14.45" customHeight="1" x14ac:dyDescent="0.25">
      <c r="A30" s="14" t="s">
        <v>58</v>
      </c>
      <c r="B30" s="14"/>
      <c r="C30" s="17" t="s">
        <v>59</v>
      </c>
      <c r="D30" s="15" t="s">
        <v>32</v>
      </c>
      <c r="E30" s="55">
        <v>65</v>
      </c>
      <c r="F30" s="54">
        <f t="shared" si="0"/>
        <v>127.12895</v>
      </c>
      <c r="G30" s="32"/>
      <c r="H30" s="19"/>
      <c r="I30" s="19"/>
    </row>
    <row r="31" spans="1:9" s="1" customFormat="1" ht="14.45" customHeight="1" x14ac:dyDescent="0.25">
      <c r="A31" s="14" t="s">
        <v>181</v>
      </c>
      <c r="B31" s="14"/>
      <c r="C31" s="17" t="s">
        <v>179</v>
      </c>
      <c r="D31" s="15" t="s">
        <v>32</v>
      </c>
      <c r="E31" s="55">
        <v>246</v>
      </c>
      <c r="F31" s="54">
        <f t="shared" si="0"/>
        <v>481.13418000000001</v>
      </c>
      <c r="G31" s="32"/>
      <c r="H31" s="19"/>
      <c r="I31" s="19"/>
    </row>
    <row r="32" spans="1:9" s="1" customFormat="1" ht="14.45" customHeight="1" x14ac:dyDescent="0.25">
      <c r="A32" s="14" t="s">
        <v>182</v>
      </c>
      <c r="B32" s="14"/>
      <c r="C32" s="17" t="s">
        <v>180</v>
      </c>
      <c r="D32" s="15" t="s">
        <v>32</v>
      </c>
      <c r="E32" s="55">
        <v>160</v>
      </c>
      <c r="F32" s="54">
        <f t="shared" si="0"/>
        <v>312.93279999999999</v>
      </c>
      <c r="G32" s="32"/>
      <c r="H32" s="19"/>
      <c r="I32" s="19"/>
    </row>
    <row r="33" spans="1:9" ht="14.45" customHeight="1" x14ac:dyDescent="0.25">
      <c r="A33" s="14" t="s">
        <v>60</v>
      </c>
      <c r="B33" s="14"/>
      <c r="C33" s="17" t="s">
        <v>61</v>
      </c>
      <c r="D33" s="15" t="s">
        <v>32</v>
      </c>
      <c r="E33" s="55">
        <v>77</v>
      </c>
      <c r="F33" s="54">
        <f t="shared" si="0"/>
        <v>150.59890999999999</v>
      </c>
      <c r="G33" s="32"/>
      <c r="H33" s="19"/>
      <c r="I33" s="19"/>
    </row>
    <row r="34" spans="1:9" ht="14.45" customHeight="1" x14ac:dyDescent="0.25">
      <c r="A34" s="14" t="s">
        <v>62</v>
      </c>
      <c r="B34" s="14"/>
      <c r="C34" s="17" t="s">
        <v>63</v>
      </c>
      <c r="D34" s="15" t="s">
        <v>32</v>
      </c>
      <c r="E34" s="55">
        <v>45</v>
      </c>
      <c r="F34" s="54">
        <f t="shared" si="0"/>
        <v>88.012349999999998</v>
      </c>
      <c r="G34" s="32"/>
      <c r="H34" s="19"/>
      <c r="I34" s="19"/>
    </row>
    <row r="35" spans="1:9" ht="14.45" customHeight="1" x14ac:dyDescent="0.25">
      <c r="A35" s="14" t="s">
        <v>64</v>
      </c>
      <c r="B35" s="14"/>
      <c r="C35" s="17" t="s">
        <v>65</v>
      </c>
      <c r="D35" s="15" t="s">
        <v>32</v>
      </c>
      <c r="E35" s="55">
        <v>45</v>
      </c>
      <c r="F35" s="54">
        <f t="shared" si="0"/>
        <v>88.012349999999998</v>
      </c>
      <c r="G35" s="32"/>
      <c r="H35" s="19"/>
      <c r="I35" s="19"/>
    </row>
    <row r="36" spans="1:9" ht="14.45" customHeight="1" x14ac:dyDescent="0.25">
      <c r="A36" s="14" t="s">
        <v>66</v>
      </c>
      <c r="B36" s="14"/>
      <c r="C36" s="17" t="s">
        <v>67</v>
      </c>
      <c r="D36" s="15" t="s">
        <v>32</v>
      </c>
      <c r="E36" s="55">
        <v>45</v>
      </c>
      <c r="F36" s="54">
        <f t="shared" si="0"/>
        <v>88.012349999999998</v>
      </c>
      <c r="G36" s="32"/>
      <c r="H36" s="19"/>
      <c r="I36" s="19"/>
    </row>
    <row r="37" spans="1:9" ht="14.45" customHeight="1" x14ac:dyDescent="0.25">
      <c r="A37" s="14" t="s">
        <v>68</v>
      </c>
      <c r="B37" s="14"/>
      <c r="C37" s="17" t="s">
        <v>69</v>
      </c>
      <c r="D37" s="15" t="s">
        <v>32</v>
      </c>
      <c r="E37" s="55">
        <v>150</v>
      </c>
      <c r="F37" s="54">
        <f t="shared" si="0"/>
        <v>293.37450000000001</v>
      </c>
      <c r="G37" s="32"/>
      <c r="H37" s="19"/>
      <c r="I37" s="19"/>
    </row>
    <row r="38" spans="1:9" s="1" customFormat="1" ht="14.45" customHeight="1" x14ac:dyDescent="0.25">
      <c r="A38" s="14" t="s">
        <v>141</v>
      </c>
      <c r="B38" s="14"/>
      <c r="C38" s="17" t="s">
        <v>134</v>
      </c>
      <c r="D38" s="15" t="s">
        <v>32</v>
      </c>
      <c r="E38" s="55">
        <v>13</v>
      </c>
      <c r="F38" s="54">
        <f t="shared" si="0"/>
        <v>25.425789999999999</v>
      </c>
      <c r="G38" s="32"/>
      <c r="H38" s="19"/>
      <c r="I38" s="19"/>
    </row>
    <row r="39" spans="1:9" s="1" customFormat="1" ht="14.45" customHeight="1" x14ac:dyDescent="0.25">
      <c r="A39" s="14" t="s">
        <v>185</v>
      </c>
      <c r="B39" s="14"/>
      <c r="C39" s="17" t="s">
        <v>184</v>
      </c>
      <c r="D39" s="15" t="s">
        <v>32</v>
      </c>
      <c r="E39" s="55">
        <v>35</v>
      </c>
      <c r="F39" s="54">
        <f t="shared" si="0"/>
        <v>68.454049999999995</v>
      </c>
      <c r="G39" s="32"/>
      <c r="H39" s="19"/>
      <c r="I39" s="19"/>
    </row>
    <row r="40" spans="1:9" ht="14.45" customHeight="1" x14ac:dyDescent="0.25">
      <c r="A40" s="14" t="s">
        <v>70</v>
      </c>
      <c r="B40" s="14"/>
      <c r="C40" s="17" t="s">
        <v>71</v>
      </c>
      <c r="D40" s="15" t="s">
        <v>32</v>
      </c>
      <c r="E40" s="55">
        <v>6</v>
      </c>
      <c r="F40" s="54">
        <f t="shared" si="0"/>
        <v>11.73498</v>
      </c>
      <c r="G40" s="32"/>
      <c r="H40" s="19"/>
      <c r="I40" s="19"/>
    </row>
    <row r="41" spans="1:9" ht="14.45" customHeight="1" x14ac:dyDescent="0.25">
      <c r="A41" s="14" t="s">
        <v>72</v>
      </c>
      <c r="B41" s="14"/>
      <c r="C41" s="17" t="s">
        <v>73</v>
      </c>
      <c r="D41" s="15" t="s">
        <v>32</v>
      </c>
      <c r="E41" s="55">
        <v>12</v>
      </c>
      <c r="F41" s="54">
        <f t="shared" si="0"/>
        <v>23.46996</v>
      </c>
      <c r="G41" s="32"/>
      <c r="H41" s="19"/>
      <c r="I41" s="19"/>
    </row>
    <row r="42" spans="1:9" ht="14.45" customHeight="1" x14ac:dyDescent="0.25">
      <c r="A42" s="14" t="s">
        <v>74</v>
      </c>
      <c r="B42" s="14"/>
      <c r="C42" s="17" t="s">
        <v>75</v>
      </c>
      <c r="D42" s="15" t="s">
        <v>32</v>
      </c>
      <c r="E42" s="55">
        <v>3</v>
      </c>
      <c r="F42" s="54">
        <f t="shared" si="0"/>
        <v>5.8674900000000001</v>
      </c>
      <c r="G42" s="32"/>
      <c r="H42" s="19"/>
      <c r="I42" s="19"/>
    </row>
    <row r="43" spans="1:9" ht="14.45" customHeight="1" x14ac:dyDescent="0.25">
      <c r="A43" s="14" t="s">
        <v>76</v>
      </c>
      <c r="B43" s="14"/>
      <c r="C43" s="17" t="s">
        <v>77</v>
      </c>
      <c r="D43" s="15" t="s">
        <v>32</v>
      </c>
      <c r="E43" s="55">
        <v>18</v>
      </c>
      <c r="F43" s="54">
        <f t="shared" si="0"/>
        <v>35.204940000000001</v>
      </c>
      <c r="G43" s="32"/>
      <c r="H43" s="19"/>
      <c r="I43" s="19"/>
    </row>
    <row r="44" spans="1:9" ht="14.45" customHeight="1" x14ac:dyDescent="0.25">
      <c r="A44" s="14" t="s">
        <v>78</v>
      </c>
      <c r="B44" s="14"/>
      <c r="C44" s="17" t="s">
        <v>79</v>
      </c>
      <c r="D44" s="15" t="s">
        <v>32</v>
      </c>
      <c r="E44" s="55">
        <v>0.9</v>
      </c>
      <c r="F44" s="56" t="s">
        <v>203</v>
      </c>
      <c r="G44" s="32"/>
      <c r="H44" s="19"/>
      <c r="I44" s="19"/>
    </row>
    <row r="45" spans="1:9" ht="14.45" customHeight="1" x14ac:dyDescent="0.25">
      <c r="A45" s="14" t="s">
        <v>80</v>
      </c>
      <c r="B45" s="14"/>
      <c r="C45" s="52" t="s">
        <v>200</v>
      </c>
      <c r="D45" s="15" t="s">
        <v>32</v>
      </c>
      <c r="E45" s="53">
        <v>90</v>
      </c>
      <c r="F45" s="54">
        <f t="shared" ref="F45:F54" si="1">E45*1.95583</f>
        <v>176.0247</v>
      </c>
      <c r="G45" s="32"/>
      <c r="H45" s="19"/>
      <c r="I45" s="19"/>
    </row>
    <row r="46" spans="1:9" s="1" customFormat="1" ht="14.45" customHeight="1" x14ac:dyDescent="0.25">
      <c r="A46" s="51" t="s">
        <v>198</v>
      </c>
      <c r="C46" s="52" t="s">
        <v>199</v>
      </c>
      <c r="D46" s="49" t="s">
        <v>32</v>
      </c>
      <c r="E46" s="53">
        <v>36</v>
      </c>
      <c r="F46" s="54">
        <f t="shared" si="1"/>
        <v>70.409880000000001</v>
      </c>
      <c r="G46" s="32"/>
      <c r="H46" s="19"/>
      <c r="I46" s="19"/>
    </row>
    <row r="47" spans="1:9" ht="14.45" customHeight="1" x14ac:dyDescent="0.25">
      <c r="A47" s="14" t="s">
        <v>81</v>
      </c>
      <c r="B47" s="14"/>
      <c r="C47" s="52" t="s">
        <v>201</v>
      </c>
      <c r="D47" s="15" t="s">
        <v>32</v>
      </c>
      <c r="E47" s="53">
        <v>60</v>
      </c>
      <c r="F47" s="54">
        <f t="shared" si="1"/>
        <v>117.3498</v>
      </c>
      <c r="G47" s="32"/>
      <c r="H47" s="19"/>
      <c r="I47" s="19"/>
    </row>
    <row r="48" spans="1:9" s="1" customFormat="1" ht="14.45" customHeight="1" x14ac:dyDescent="0.25">
      <c r="A48" s="14" t="s">
        <v>142</v>
      </c>
      <c r="B48" s="14"/>
      <c r="C48" s="52" t="s">
        <v>136</v>
      </c>
      <c r="D48" s="15" t="s">
        <v>32</v>
      </c>
      <c r="E48" s="53">
        <v>24</v>
      </c>
      <c r="F48" s="54">
        <f t="shared" si="1"/>
        <v>46.939920000000001</v>
      </c>
      <c r="G48" s="32"/>
      <c r="H48" s="19"/>
      <c r="I48" s="19"/>
    </row>
    <row r="49" spans="1:9" ht="14.45" customHeight="1" x14ac:dyDescent="0.25">
      <c r="A49" s="14" t="s">
        <v>82</v>
      </c>
      <c r="B49" s="14"/>
      <c r="C49" s="52" t="s">
        <v>202</v>
      </c>
      <c r="D49" s="15" t="s">
        <v>32</v>
      </c>
      <c r="E49" s="53">
        <v>30</v>
      </c>
      <c r="F49" s="54">
        <f t="shared" si="1"/>
        <v>58.674900000000001</v>
      </c>
      <c r="G49" s="32"/>
      <c r="H49" s="19"/>
      <c r="I49" s="19"/>
    </row>
    <row r="50" spans="1:9" s="1" customFormat="1" ht="14.45" customHeight="1" x14ac:dyDescent="0.25">
      <c r="A50" s="14" t="s">
        <v>143</v>
      </c>
      <c r="B50" s="14"/>
      <c r="C50" s="52" t="s">
        <v>135</v>
      </c>
      <c r="D50" s="15" t="s">
        <v>32</v>
      </c>
      <c r="E50" s="57">
        <v>12</v>
      </c>
      <c r="F50" s="58">
        <f t="shared" si="1"/>
        <v>23.46996</v>
      </c>
      <c r="G50" s="32"/>
      <c r="H50" s="19"/>
      <c r="I50" s="19"/>
    </row>
    <row r="51" spans="1:9" ht="14.45" customHeight="1" x14ac:dyDescent="0.25">
      <c r="A51" s="14" t="s">
        <v>83</v>
      </c>
      <c r="B51" s="14"/>
      <c r="C51" s="17" t="s">
        <v>84</v>
      </c>
      <c r="D51" s="15" t="s">
        <v>32</v>
      </c>
      <c r="E51" s="53">
        <v>255</v>
      </c>
      <c r="F51" s="58">
        <f t="shared" si="1"/>
        <v>498.73665</v>
      </c>
      <c r="G51" s="32"/>
      <c r="H51" s="19"/>
      <c r="I51" s="19"/>
    </row>
    <row r="52" spans="1:9" ht="14.45" customHeight="1" x14ac:dyDescent="0.25">
      <c r="A52" s="14" t="s">
        <v>85</v>
      </c>
      <c r="B52" s="14"/>
      <c r="C52" s="17" t="s">
        <v>86</v>
      </c>
      <c r="D52" s="15" t="s">
        <v>32</v>
      </c>
      <c r="E52" s="53">
        <v>460</v>
      </c>
      <c r="F52" s="58">
        <f t="shared" si="1"/>
        <v>899.68179999999995</v>
      </c>
      <c r="G52" s="32"/>
      <c r="H52" s="19"/>
      <c r="I52" s="19"/>
    </row>
    <row r="53" spans="1:9" s="1" customFormat="1" ht="14.45" customHeight="1" x14ac:dyDescent="0.25">
      <c r="A53" s="48" t="s">
        <v>193</v>
      </c>
      <c r="B53" s="14"/>
      <c r="C53" s="17" t="s">
        <v>194</v>
      </c>
      <c r="D53" s="15" t="s">
        <v>32</v>
      </c>
      <c r="E53" s="53">
        <v>0.18</v>
      </c>
      <c r="F53" s="58">
        <f t="shared" si="1"/>
        <v>0.35204939999999996</v>
      </c>
      <c r="G53" s="32"/>
      <c r="H53" s="19"/>
      <c r="I53" s="19"/>
    </row>
    <row r="54" spans="1:9" s="1" customFormat="1" ht="14.45" customHeight="1" x14ac:dyDescent="0.25">
      <c r="A54" s="48" t="s">
        <v>195</v>
      </c>
      <c r="B54" s="14"/>
      <c r="C54" s="17" t="s">
        <v>196</v>
      </c>
      <c r="D54" s="15" t="s">
        <v>32</v>
      </c>
      <c r="E54" s="53">
        <v>0.3</v>
      </c>
      <c r="F54" s="58">
        <f t="shared" si="1"/>
        <v>0.58674899999999997</v>
      </c>
      <c r="G54" s="32"/>
      <c r="H54" s="19"/>
      <c r="I54" s="19"/>
    </row>
    <row r="55" spans="1:9" s="1" customFormat="1" ht="18" customHeight="1" x14ac:dyDescent="0.35">
      <c r="A55" s="84" t="s">
        <v>178</v>
      </c>
      <c r="B55" s="85"/>
      <c r="C55" s="85"/>
      <c r="D55" s="85"/>
      <c r="E55" s="85"/>
      <c r="F55" s="85"/>
      <c r="G55" s="85"/>
      <c r="H55" s="85"/>
      <c r="I55" s="86"/>
    </row>
    <row r="56" spans="1:9" ht="33.75" customHeight="1" x14ac:dyDescent="0.25">
      <c r="A56" s="14" t="s">
        <v>87</v>
      </c>
      <c r="B56" s="14" t="s">
        <v>145</v>
      </c>
      <c r="C56" s="50" t="s">
        <v>88</v>
      </c>
      <c r="D56" s="15" t="s">
        <v>32</v>
      </c>
      <c r="E56" s="31"/>
      <c r="F56" s="18"/>
      <c r="G56" s="32">
        <f t="shared" ref="G56:G76" si="2">H56/1.95583</f>
        <v>398.8076673330504</v>
      </c>
      <c r="H56" s="23">
        <v>780</v>
      </c>
      <c r="I56" s="19"/>
    </row>
    <row r="57" spans="1:9" ht="14.45" customHeight="1" x14ac:dyDescent="0.25">
      <c r="A57" s="14" t="s">
        <v>89</v>
      </c>
      <c r="B57" s="25" t="s">
        <v>161</v>
      </c>
      <c r="C57" s="17" t="s">
        <v>90</v>
      </c>
      <c r="D57" s="15" t="s">
        <v>32</v>
      </c>
      <c r="E57" s="31"/>
      <c r="F57" s="18"/>
      <c r="G57" s="32">
        <f t="shared" si="2"/>
        <v>637.78549260416298</v>
      </c>
      <c r="H57" s="23">
        <v>1247.4000000000001</v>
      </c>
      <c r="I57" s="19"/>
    </row>
    <row r="58" spans="1:9" ht="17.25" customHeight="1" x14ac:dyDescent="0.25">
      <c r="A58" s="14" t="s">
        <v>91</v>
      </c>
      <c r="B58" s="21" t="s">
        <v>146</v>
      </c>
      <c r="C58" s="17" t="s">
        <v>92</v>
      </c>
      <c r="D58" s="15" t="s">
        <v>32</v>
      </c>
      <c r="E58" s="31"/>
      <c r="F58" s="18"/>
      <c r="G58" s="32">
        <f t="shared" si="2"/>
        <v>1143.0441296022659</v>
      </c>
      <c r="H58" s="23">
        <v>2235.6</v>
      </c>
      <c r="I58" s="19"/>
    </row>
    <row r="59" spans="1:9" ht="14.45" customHeight="1" x14ac:dyDescent="0.25">
      <c r="A59" s="14" t="s">
        <v>93</v>
      </c>
      <c r="B59" s="21" t="s">
        <v>147</v>
      </c>
      <c r="C59" s="17" t="s">
        <v>94</v>
      </c>
      <c r="D59" s="15" t="s">
        <v>32</v>
      </c>
      <c r="E59" s="31"/>
      <c r="F59" s="18"/>
      <c r="G59" s="32">
        <f t="shared" si="2"/>
        <v>607.41475486110755</v>
      </c>
      <c r="H59" s="23">
        <v>1188</v>
      </c>
      <c r="I59" s="19"/>
    </row>
    <row r="60" spans="1:9" ht="14.45" customHeight="1" x14ac:dyDescent="0.25">
      <c r="A60" s="14" t="s">
        <v>95</v>
      </c>
      <c r="B60" s="21" t="s">
        <v>148</v>
      </c>
      <c r="C60" s="17" t="s">
        <v>96</v>
      </c>
      <c r="D60" s="15" t="s">
        <v>32</v>
      </c>
      <c r="E60" s="31"/>
      <c r="F60" s="18"/>
      <c r="G60" s="32">
        <f t="shared" si="2"/>
        <v>1032.6050832638828</v>
      </c>
      <c r="H60" s="23">
        <v>2019.6</v>
      </c>
      <c r="I60" s="19"/>
    </row>
    <row r="61" spans="1:9" ht="14.45" customHeight="1" x14ac:dyDescent="0.25">
      <c r="A61" s="14" t="s">
        <v>97</v>
      </c>
      <c r="B61" s="21" t="s">
        <v>149</v>
      </c>
      <c r="C61" s="17" t="s">
        <v>98</v>
      </c>
      <c r="D61" s="15" t="s">
        <v>32</v>
      </c>
      <c r="E61" s="31"/>
      <c r="F61" s="18"/>
      <c r="G61" s="32">
        <f t="shared" si="2"/>
        <v>2365.6043725681679</v>
      </c>
      <c r="H61" s="23">
        <v>4626.72</v>
      </c>
      <c r="I61" s="19"/>
    </row>
    <row r="62" spans="1:9" s="1" customFormat="1" ht="14.45" customHeight="1" x14ac:dyDescent="0.25">
      <c r="A62" s="14" t="s">
        <v>167</v>
      </c>
      <c r="B62" s="21" t="s">
        <v>166</v>
      </c>
      <c r="C62" s="26" t="s">
        <v>165</v>
      </c>
      <c r="D62" s="15" t="s">
        <v>32</v>
      </c>
      <c r="E62" s="31"/>
      <c r="F62" s="18"/>
      <c r="G62" s="32">
        <f t="shared" si="2"/>
        <v>2314.5467653119135</v>
      </c>
      <c r="H62" s="23">
        <v>4526.8599999999997</v>
      </c>
      <c r="I62" s="19"/>
    </row>
    <row r="63" spans="1:9" ht="14.45" customHeight="1" x14ac:dyDescent="0.25">
      <c r="A63" s="14" t="s">
        <v>99</v>
      </c>
      <c r="B63" s="21" t="s">
        <v>150</v>
      </c>
      <c r="C63" s="17" t="s">
        <v>100</v>
      </c>
      <c r="D63" s="15" t="s">
        <v>32</v>
      </c>
      <c r="E63" s="31"/>
      <c r="F63" s="18"/>
      <c r="G63" s="32">
        <f t="shared" si="2"/>
        <v>2722.9973975243247</v>
      </c>
      <c r="H63" s="23">
        <v>5325.72</v>
      </c>
      <c r="I63" s="19"/>
    </row>
    <row r="64" spans="1:9" ht="14.45" customHeight="1" x14ac:dyDescent="0.25">
      <c r="A64" s="14" t="s">
        <v>101</v>
      </c>
      <c r="B64" s="21" t="s">
        <v>151</v>
      </c>
      <c r="C64" s="27" t="s">
        <v>102</v>
      </c>
      <c r="D64" s="15" t="s">
        <v>32</v>
      </c>
      <c r="E64" s="31"/>
      <c r="F64" s="18"/>
      <c r="G64" s="32">
        <f t="shared" si="2"/>
        <v>2638.6086725328892</v>
      </c>
      <c r="H64" s="23">
        <v>5160.67</v>
      </c>
      <c r="I64" s="19"/>
    </row>
    <row r="65" spans="1:9" ht="14.45" customHeight="1" x14ac:dyDescent="0.25">
      <c r="A65" s="14" t="s">
        <v>103</v>
      </c>
      <c r="B65" s="21" t="s">
        <v>152</v>
      </c>
      <c r="C65" s="14" t="s">
        <v>104</v>
      </c>
      <c r="D65" s="15" t="s">
        <v>32</v>
      </c>
      <c r="E65" s="31"/>
      <c r="F65" s="18"/>
      <c r="G65" s="32">
        <f t="shared" si="2"/>
        <v>1035.3660594223425</v>
      </c>
      <c r="H65" s="23">
        <v>2025</v>
      </c>
      <c r="I65" s="19"/>
    </row>
    <row r="66" spans="1:9" ht="14.45" customHeight="1" x14ac:dyDescent="0.25">
      <c r="A66" s="19" t="s">
        <v>105</v>
      </c>
      <c r="B66" s="21" t="s">
        <v>153</v>
      </c>
      <c r="C66" s="19" t="s">
        <v>106</v>
      </c>
      <c r="D66" s="15" t="s">
        <v>32</v>
      </c>
      <c r="E66" s="32"/>
      <c r="F66" s="19"/>
      <c r="G66" s="32">
        <f t="shared" si="2"/>
        <v>753.7464912594653</v>
      </c>
      <c r="H66" s="23">
        <v>1474.2</v>
      </c>
      <c r="I66" s="19"/>
    </row>
    <row r="67" spans="1:9" ht="14.45" customHeight="1" x14ac:dyDescent="0.25">
      <c r="A67" s="19" t="s">
        <v>107</v>
      </c>
      <c r="B67" s="21" t="s">
        <v>154</v>
      </c>
      <c r="C67" s="19" t="s">
        <v>108</v>
      </c>
      <c r="D67" s="15" t="s">
        <v>32</v>
      </c>
      <c r="E67" s="32"/>
      <c r="F67" s="19"/>
      <c r="G67" s="32">
        <f t="shared" si="2"/>
        <v>2319.2199731060473</v>
      </c>
      <c r="H67" s="23">
        <v>4536</v>
      </c>
      <c r="I67" s="19"/>
    </row>
    <row r="68" spans="1:9" ht="14.45" customHeight="1" x14ac:dyDescent="0.25">
      <c r="A68" s="19" t="s">
        <v>109</v>
      </c>
      <c r="B68" s="21" t="s">
        <v>155</v>
      </c>
      <c r="C68" s="19" t="s">
        <v>110</v>
      </c>
      <c r="D68" s="15" t="s">
        <v>32</v>
      </c>
      <c r="E68" s="32"/>
      <c r="F68" s="19"/>
      <c r="G68" s="32">
        <f t="shared" si="2"/>
        <v>1774.1828277508782</v>
      </c>
      <c r="H68" s="23">
        <v>3470</v>
      </c>
      <c r="I68" s="19"/>
    </row>
    <row r="69" spans="1:9" ht="14.45" customHeight="1" x14ac:dyDescent="0.25">
      <c r="A69" s="19" t="s">
        <v>111</v>
      </c>
      <c r="B69" s="21" t="s">
        <v>156</v>
      </c>
      <c r="C69" s="19" t="s">
        <v>112</v>
      </c>
      <c r="D69" s="15" t="s">
        <v>32</v>
      </c>
      <c r="E69" s="32"/>
      <c r="F69" s="19"/>
      <c r="G69" s="32">
        <f t="shared" si="2"/>
        <v>3072.8642059892732</v>
      </c>
      <c r="H69" s="23">
        <v>6010</v>
      </c>
      <c r="I69" s="19"/>
    </row>
    <row r="70" spans="1:9" ht="14.45" customHeight="1" x14ac:dyDescent="0.25">
      <c r="A70" s="19" t="s">
        <v>113</v>
      </c>
      <c r="B70" s="21" t="s">
        <v>157</v>
      </c>
      <c r="C70" s="19" t="s">
        <v>114</v>
      </c>
      <c r="D70" s="15" t="s">
        <v>32</v>
      </c>
      <c r="E70" s="32"/>
      <c r="F70" s="19"/>
      <c r="G70" s="32">
        <f t="shared" si="2"/>
        <v>528.94678985392386</v>
      </c>
      <c r="H70" s="23">
        <v>1034.53</v>
      </c>
      <c r="I70" s="19"/>
    </row>
    <row r="71" spans="1:9" ht="14.45" customHeight="1" x14ac:dyDescent="0.25">
      <c r="A71" s="19" t="s">
        <v>115</v>
      </c>
      <c r="B71" s="21" t="s">
        <v>158</v>
      </c>
      <c r="C71" s="19" t="s">
        <v>116</v>
      </c>
      <c r="D71" s="15" t="s">
        <v>32</v>
      </c>
      <c r="E71" s="32"/>
      <c r="F71" s="19"/>
      <c r="G71" s="32">
        <f t="shared" si="2"/>
        <v>1407.5865489331895</v>
      </c>
      <c r="H71" s="23">
        <v>2753</v>
      </c>
      <c r="I71" s="19"/>
    </row>
    <row r="72" spans="1:9" ht="14.45" customHeight="1" x14ac:dyDescent="0.25">
      <c r="A72" s="19" t="s">
        <v>117</v>
      </c>
      <c r="B72" s="21" t="s">
        <v>159</v>
      </c>
      <c r="C72" s="19" t="s">
        <v>118</v>
      </c>
      <c r="D72" s="15" t="s">
        <v>32</v>
      </c>
      <c r="E72" s="32"/>
      <c r="F72" s="19"/>
      <c r="G72" s="32">
        <f t="shared" si="2"/>
        <v>4141.4642376893698</v>
      </c>
      <c r="H72" s="23">
        <v>8100</v>
      </c>
      <c r="I72" s="19"/>
    </row>
    <row r="73" spans="1:9" ht="14.45" customHeight="1" x14ac:dyDescent="0.25">
      <c r="A73" s="19" t="s">
        <v>119</v>
      </c>
      <c r="B73" s="21" t="s">
        <v>162</v>
      </c>
      <c r="C73" s="19" t="s">
        <v>120</v>
      </c>
      <c r="D73" s="15" t="s">
        <v>32</v>
      </c>
      <c r="E73" s="32"/>
      <c r="F73" s="19"/>
      <c r="G73" s="32">
        <f t="shared" si="2"/>
        <v>501.06604357229412</v>
      </c>
      <c r="H73" s="23">
        <v>980</v>
      </c>
      <c r="I73" s="19"/>
    </row>
    <row r="74" spans="1:9" ht="14.45" customHeight="1" x14ac:dyDescent="0.25">
      <c r="A74" s="19" t="s">
        <v>121</v>
      </c>
      <c r="B74" s="21" t="s">
        <v>160</v>
      </c>
      <c r="C74" s="19" t="s">
        <v>122</v>
      </c>
      <c r="D74" s="15" t="s">
        <v>32</v>
      </c>
      <c r="E74" s="32"/>
      <c r="F74" s="19"/>
      <c r="G74" s="32">
        <f t="shared" si="2"/>
        <v>369.69470761773772</v>
      </c>
      <c r="H74" s="23">
        <v>723.06</v>
      </c>
      <c r="I74" s="19"/>
    </row>
    <row r="75" spans="1:9" ht="14.45" customHeight="1" x14ac:dyDescent="0.25">
      <c r="A75" s="19" t="s">
        <v>123</v>
      </c>
      <c r="B75" s="21" t="s">
        <v>163</v>
      </c>
      <c r="C75" s="19" t="s">
        <v>124</v>
      </c>
      <c r="D75" s="15" t="s">
        <v>32</v>
      </c>
      <c r="E75" s="32"/>
      <c r="F75" s="19"/>
      <c r="G75" s="32">
        <f t="shared" si="2"/>
        <v>676.55164303646029</v>
      </c>
      <c r="H75" s="23">
        <v>1323.22</v>
      </c>
      <c r="I75" s="19"/>
    </row>
    <row r="76" spans="1:9" ht="14.45" customHeight="1" x14ac:dyDescent="0.25">
      <c r="A76" s="19" t="s">
        <v>125</v>
      </c>
      <c r="B76" s="21" t="s">
        <v>164</v>
      </c>
      <c r="C76" s="19" t="s">
        <v>126</v>
      </c>
      <c r="D76" s="15" t="s">
        <v>32</v>
      </c>
      <c r="E76" s="32"/>
      <c r="F76" s="19"/>
      <c r="G76" s="32">
        <f t="shared" si="2"/>
        <v>2624.9571793049499</v>
      </c>
      <c r="H76" s="23">
        <v>5133.97</v>
      </c>
      <c r="I76" s="19"/>
    </row>
    <row r="77" spans="1:9" s="1" customFormat="1" ht="14.45" customHeight="1" x14ac:dyDescent="0.25">
      <c r="A77" s="81" t="s">
        <v>144</v>
      </c>
      <c r="B77" s="82"/>
      <c r="C77" s="82"/>
      <c r="D77" s="82"/>
      <c r="E77" s="82"/>
      <c r="F77" s="82"/>
      <c r="G77" s="82"/>
      <c r="H77" s="82"/>
      <c r="I77" s="83"/>
    </row>
    <row r="78" spans="1:9" ht="14.45" customHeight="1" x14ac:dyDescent="0.25">
      <c r="A78" s="95" t="s">
        <v>127</v>
      </c>
      <c r="B78" s="95"/>
      <c r="C78" s="95" t="s">
        <v>204</v>
      </c>
      <c r="D78" s="96" t="s">
        <v>32</v>
      </c>
      <c r="E78" s="97">
        <v>328.78</v>
      </c>
      <c r="F78" s="98">
        <v>643.03</v>
      </c>
      <c r="G78" s="97">
        <v>3451.22</v>
      </c>
      <c r="H78" s="99">
        <v>6749.99</v>
      </c>
      <c r="I78" s="19"/>
    </row>
    <row r="79" spans="1:9" s="1" customFormat="1" ht="14.45" customHeight="1" x14ac:dyDescent="0.25">
      <c r="A79" s="95" t="s">
        <v>171</v>
      </c>
      <c r="B79" s="95"/>
      <c r="C79" s="95" t="s">
        <v>205</v>
      </c>
      <c r="D79" s="96" t="s">
        <v>32</v>
      </c>
      <c r="E79" s="97">
        <v>1186.68</v>
      </c>
      <c r="F79" s="98">
        <v>2320.94</v>
      </c>
      <c r="G79" s="97">
        <v>7298.69</v>
      </c>
      <c r="H79" s="99">
        <v>14274.99</v>
      </c>
      <c r="I79" s="19"/>
    </row>
    <row r="80" spans="1:9" ht="14.45" customHeight="1" x14ac:dyDescent="0.25">
      <c r="A80" s="95" t="s">
        <v>128</v>
      </c>
      <c r="B80" s="95"/>
      <c r="C80" s="95" t="s">
        <v>206</v>
      </c>
      <c r="D80" s="96" t="s">
        <v>32</v>
      </c>
      <c r="E80" s="97">
        <v>1693.71</v>
      </c>
      <c r="F80" s="98">
        <v>3312.6</v>
      </c>
      <c r="G80" s="97">
        <v>6327.24</v>
      </c>
      <c r="H80" s="99">
        <v>12375</v>
      </c>
      <c r="I80" s="19"/>
    </row>
    <row r="81" spans="1:9" s="1" customFormat="1" ht="14.45" customHeight="1" x14ac:dyDescent="0.25">
      <c r="A81" s="95" t="s">
        <v>172</v>
      </c>
      <c r="B81" s="95"/>
      <c r="C81" s="95" t="s">
        <v>207</v>
      </c>
      <c r="D81" s="96" t="s">
        <v>32</v>
      </c>
      <c r="E81" s="97">
        <v>1095.18</v>
      </c>
      <c r="F81" s="98">
        <v>2141.98</v>
      </c>
      <c r="G81" s="97">
        <v>4985.1000000000004</v>
      </c>
      <c r="H81" s="99">
        <v>9750</v>
      </c>
      <c r="I81" s="19"/>
    </row>
    <row r="82" spans="1:9" s="1" customFormat="1" ht="14.45" customHeight="1" x14ac:dyDescent="0.25">
      <c r="A82" s="95" t="s">
        <v>133</v>
      </c>
      <c r="B82" s="95"/>
      <c r="C82" s="95" t="s">
        <v>208</v>
      </c>
      <c r="D82" s="96" t="s">
        <v>32</v>
      </c>
      <c r="E82" s="97">
        <v>659.56</v>
      </c>
      <c r="F82" s="98">
        <v>1289.98</v>
      </c>
      <c r="G82" s="97">
        <v>4985.1000000000004</v>
      </c>
      <c r="H82" s="99">
        <v>9750</v>
      </c>
      <c r="I82" s="19"/>
    </row>
    <row r="83" spans="1:9" s="1" customFormat="1" ht="14.45" customHeight="1" x14ac:dyDescent="0.25">
      <c r="A83" s="95" t="s">
        <v>173</v>
      </c>
      <c r="B83" s="95"/>
      <c r="C83" s="95" t="s">
        <v>209</v>
      </c>
      <c r="D83" s="96" t="s">
        <v>32</v>
      </c>
      <c r="E83" s="97">
        <v>414.14</v>
      </c>
      <c r="F83" s="98">
        <v>809.98</v>
      </c>
      <c r="G83" s="97">
        <v>4985.1000000000004</v>
      </c>
      <c r="H83" s="99">
        <v>9750</v>
      </c>
      <c r="I83" s="19"/>
    </row>
  </sheetData>
  <mergeCells count="6">
    <mergeCell ref="A77:I77"/>
    <mergeCell ref="A55:I55"/>
    <mergeCell ref="A1:I1"/>
    <mergeCell ref="A2:I2"/>
    <mergeCell ref="E6:F6"/>
    <mergeCell ref="G7:H7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Sheet1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2026-03-25T09:34:17Z</cp:lastPrinted>
  <dcterms:created xsi:type="dcterms:W3CDTF">2021-03-23T09:09:01Z</dcterms:created>
  <dcterms:modified xsi:type="dcterms:W3CDTF">2026-04-09T12:32:09Z</dcterms:modified>
</cp:coreProperties>
</file>