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3040" windowHeight="10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4" i="1" l="1"/>
  <c r="E564" i="1" l="1"/>
  <c r="E563" i="1"/>
  <c r="E562" i="1"/>
  <c r="E561" i="1"/>
  <c r="E560" i="1"/>
  <c r="E559" i="1"/>
  <c r="E558" i="1"/>
  <c r="E557" i="1"/>
  <c r="E210" i="1" l="1"/>
  <c r="E209" i="1"/>
  <c r="E208" i="1"/>
  <c r="E207" i="1"/>
  <c r="E206" i="1"/>
  <c r="E205" i="1"/>
  <c r="E204" i="1"/>
  <c r="E203" i="1"/>
  <c r="E201" i="1"/>
  <c r="E200" i="1"/>
  <c r="E120" i="1"/>
  <c r="E387" i="1"/>
  <c r="E516" i="1"/>
  <c r="E515" i="1"/>
  <c r="E514" i="1"/>
  <c r="E386" i="1"/>
  <c r="E385" i="1"/>
  <c r="E384" i="1"/>
  <c r="E383" i="1"/>
  <c r="E382" i="1"/>
  <c r="E381" i="1"/>
  <c r="E380" i="1"/>
  <c r="E379" i="1"/>
  <c r="E378" i="1"/>
  <c r="E488" i="1"/>
  <c r="E487" i="1"/>
  <c r="E486" i="1"/>
  <c r="E485" i="1"/>
  <c r="E484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32" i="1"/>
  <c r="E503" i="1"/>
  <c r="E502" i="1"/>
  <c r="E540" i="1"/>
  <c r="E539" i="1"/>
  <c r="E538" i="1"/>
  <c r="E537" i="1"/>
  <c r="E536" i="1"/>
  <c r="E535" i="1"/>
  <c r="E534" i="1"/>
  <c r="E531" i="1"/>
  <c r="E530" i="1"/>
  <c r="E529" i="1"/>
  <c r="E528" i="1"/>
  <c r="E527" i="1"/>
  <c r="E526" i="1"/>
  <c r="E523" i="1"/>
  <c r="E522" i="1"/>
  <c r="E521" i="1"/>
  <c r="E525" i="1"/>
  <c r="E519" i="1"/>
  <c r="E518" i="1"/>
  <c r="E520" i="1"/>
  <c r="E512" i="1" l="1"/>
  <c r="E511" i="1"/>
  <c r="E510" i="1"/>
  <c r="E509" i="1"/>
  <c r="E508" i="1"/>
  <c r="E507" i="1"/>
  <c r="E506" i="1"/>
  <c r="E505" i="1"/>
  <c r="E504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2" i="1"/>
  <c r="E481" i="1"/>
  <c r="E480" i="1"/>
  <c r="E479" i="1"/>
  <c r="E478" i="1"/>
  <c r="E477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77" i="1" l="1"/>
  <c r="E376" i="1"/>
  <c r="E375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0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4" i="1"/>
  <c r="E322" i="1"/>
  <c r="E320" i="1"/>
  <c r="E319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0" i="1"/>
  <c r="E299" i="1"/>
  <c r="E298" i="1"/>
  <c r="E297" i="1"/>
  <c r="E296" i="1"/>
  <c r="E295" i="1"/>
  <c r="E294" i="1"/>
  <c r="E293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7" i="1"/>
  <c r="E236" i="1"/>
  <c r="E235" i="1"/>
  <c r="E234" i="1"/>
  <c r="E233" i="1"/>
  <c r="E232" i="1"/>
  <c r="E231" i="1"/>
  <c r="E230" i="1"/>
  <c r="E229" i="1"/>
  <c r="E228" i="1"/>
  <c r="E227" i="1"/>
  <c r="E225" i="1"/>
  <c r="E224" i="1"/>
  <c r="E222" i="1"/>
  <c r="E221" i="1"/>
  <c r="E220" i="1"/>
  <c r="E219" i="1"/>
  <c r="E218" i="1"/>
  <c r="E217" i="1"/>
  <c r="E216" i="1"/>
  <c r="E215" i="1"/>
  <c r="E214" i="1"/>
  <c r="E213" i="1"/>
  <c r="E212" i="1"/>
  <c r="E198" i="1"/>
  <c r="E197" i="1"/>
  <c r="E196" i="1"/>
  <c r="E195" i="1"/>
  <c r="E194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3" i="1"/>
  <c r="E131" i="1"/>
  <c r="E130" i="1"/>
  <c r="E129" i="1"/>
  <c r="E128" i="1"/>
  <c r="E127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40" i="1"/>
  <c r="E39" i="1"/>
  <c r="E38" i="1" l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" i="1" l="1"/>
</calcChain>
</file>

<file path=xl/sharedStrings.xml><?xml version="1.0" encoding="utf-8"?>
<sst xmlns="http://schemas.openxmlformats.org/spreadsheetml/2006/main" count="807" uniqueCount="801">
  <si>
    <t>(наименование на лечебното заведение)</t>
  </si>
  <si>
    <t>ЕИК: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</si>
  <si>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</si>
  <si>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</si>
  <si>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</si>
  <si>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</si>
  <si>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НЗОК</t>
  </si>
  <si>
    <t>Първична консултация на дете от Клиничен имунолог</t>
  </si>
  <si>
    <t>Вторична консултация на дете от Клиничен имунолог</t>
  </si>
  <si>
    <t>Медико-генетична консултация</t>
  </si>
  <si>
    <t>УЗИ на щитовидна жлеза</t>
  </si>
  <si>
    <t>Консултация Вътрешни болести</t>
  </si>
  <si>
    <t>Консултация Микробиолог</t>
  </si>
  <si>
    <t>Вторична консултация с биолог</t>
  </si>
  <si>
    <t>Консултация Анестезиолог</t>
  </si>
  <si>
    <t>Консултация Гастроентеролог</t>
  </si>
  <si>
    <t>Доплер сонофрафия на на абдоминални и периферни съдове</t>
  </si>
  <si>
    <t>Консултация Гастроентеролог и УЗИ</t>
  </si>
  <si>
    <t>Психотерапия – пакети: Шест сеанса</t>
  </si>
  <si>
    <t>Психотерапия – пакети: Десет сеанса</t>
  </si>
  <si>
    <t>Консултация по документи</t>
  </si>
  <si>
    <t>Консултация за изследване и лечение</t>
  </si>
  <si>
    <t>Издаване на епикриза на английски език</t>
  </si>
  <si>
    <t>Медицинска експертиза на работоспособността от ЛКК</t>
  </si>
  <si>
    <t>Заключение по E-mail</t>
  </si>
  <si>
    <t>Първичен гинекологичен преглед и УЗИ</t>
  </si>
  <si>
    <t>Скрининг за прееклампсия при едноплодна бременност</t>
  </si>
  <si>
    <t>Скрининг за прееклампсия при многоплодна бременност</t>
  </si>
  <si>
    <t>Хидротубация</t>
  </si>
  <si>
    <t>Хистеросалпингосонография</t>
  </si>
  <si>
    <t>Трансвагинална аспирация на яйчникова киста</t>
  </si>
  <si>
    <t>Диагностична хистероскопия</t>
  </si>
  <si>
    <t>Оперативна хистероскопия</t>
  </si>
  <si>
    <t>Оперативна хистерорезекция</t>
  </si>
  <si>
    <t>Серклаж</t>
  </si>
  <si>
    <t>Полипектомия</t>
  </si>
  <si>
    <t>Поставяне на спирала</t>
  </si>
  <si>
    <t>Сваляне на спирала</t>
  </si>
  <si>
    <t>Колпоскопия</t>
  </si>
  <si>
    <t>Диатермокоагулация</t>
  </si>
  <si>
    <t>Биопсия</t>
  </si>
  <si>
    <t>Хистология</t>
  </si>
  <si>
    <t>Сепарирано пробно абразио</t>
  </si>
  <si>
    <t>Абразио резидорум</t>
  </si>
  <si>
    <t>Инсеминация</t>
  </si>
  <si>
    <t>Тубо-перитонеална инсеминация</t>
  </si>
  <si>
    <t>Женска консултация при едноплодна бременност</t>
  </si>
  <si>
    <t>Женска консултация при многоплодна бременност</t>
  </si>
  <si>
    <t>Запис на сърдечни тонове при едноплодна бременност</t>
  </si>
  <si>
    <t>Запис на сърдечни тонове при многоплодна бременност</t>
  </si>
  <si>
    <t>Цервикс скор</t>
  </si>
  <si>
    <t>IgG</t>
  </si>
  <si>
    <t>15558</t>
  </si>
  <si>
    <t>IgA</t>
  </si>
  <si>
    <t>15560</t>
  </si>
  <si>
    <t>IgM</t>
  </si>
  <si>
    <t>15561</t>
  </si>
  <si>
    <t>В пакет (IgG. IgA. IgM)</t>
  </si>
  <si>
    <t>15562</t>
  </si>
  <si>
    <t>IgE</t>
  </si>
  <si>
    <t>15563</t>
  </si>
  <si>
    <t>C3-комплемент</t>
  </si>
  <si>
    <t>15564</t>
  </si>
  <si>
    <t>C4-комплемент</t>
  </si>
  <si>
    <t>15565</t>
  </si>
  <si>
    <t>C-реактивен протеин (CRP)</t>
  </si>
  <si>
    <t>Анти-нуклеарни антитела</t>
  </si>
  <si>
    <t>15567</t>
  </si>
  <si>
    <t>Анти-двойноверижна ДНК</t>
  </si>
  <si>
    <t>15730</t>
  </si>
  <si>
    <t>Криоглобулини</t>
  </si>
  <si>
    <t>15568</t>
  </si>
  <si>
    <t>Анти-Sm антитела</t>
  </si>
  <si>
    <t>15569</t>
  </si>
  <si>
    <t>SS–A (RO)</t>
  </si>
  <si>
    <t>15570</t>
  </si>
  <si>
    <t>SS–B (LA)</t>
  </si>
  <si>
    <t>15571</t>
  </si>
  <si>
    <t>Ревматоиден фактор (RF)</t>
  </si>
  <si>
    <t>15572</t>
  </si>
  <si>
    <t>Jo 1</t>
  </si>
  <si>
    <t>15729</t>
  </si>
  <si>
    <t>15573</t>
  </si>
  <si>
    <t>Scl 70</t>
  </si>
  <si>
    <t>15728</t>
  </si>
  <si>
    <t>15574</t>
  </si>
  <si>
    <t>Анти - ССР</t>
  </si>
  <si>
    <t>15587</t>
  </si>
  <si>
    <t>Анти-овариални антитела</t>
  </si>
  <si>
    <t>15588</t>
  </si>
  <si>
    <t>Анти-зона пелуцида антитела</t>
  </si>
  <si>
    <t>15589</t>
  </si>
  <si>
    <t>Анти-спермални антитела (серум)</t>
  </si>
  <si>
    <t>15590</t>
  </si>
  <si>
    <t>Анти-спермални антитела в семенна плазма</t>
  </si>
  <si>
    <t>15592</t>
  </si>
  <si>
    <t>NK клетки</t>
  </si>
  <si>
    <t>15593</t>
  </si>
  <si>
    <t>NK клетъчна активност</t>
  </si>
  <si>
    <t>15594</t>
  </si>
  <si>
    <t>NK клетъчна активност + NK клетки</t>
  </si>
  <si>
    <t>Имунофенотипизиране с абсолютен брой клетки</t>
  </si>
  <si>
    <t>NK клетки с абсолютен брой на лимфоцитите</t>
  </si>
  <si>
    <t>15595</t>
  </si>
  <si>
    <t>Тромбоцитно-левкоцитни агрегати (PLA)</t>
  </si>
  <si>
    <t>Анти-тъканна трансглутаминаза IgG</t>
  </si>
  <si>
    <t>Анти-тъканна трансглутаминаза IgА</t>
  </si>
  <si>
    <t xml:space="preserve">Анти-глиадин IgA </t>
  </si>
  <si>
    <t>15575</t>
  </si>
  <si>
    <t>Анти-кардиолипин IgG (aCl-IgG)</t>
  </si>
  <si>
    <t>15576</t>
  </si>
  <si>
    <t>Анти-кардиолипин IgM (aCl-IgM)</t>
  </si>
  <si>
    <t>15577</t>
  </si>
  <si>
    <t>Aнти-b2GPI-IgG</t>
  </si>
  <si>
    <t>15578</t>
  </si>
  <si>
    <t>Анти -b2GPI-IgM</t>
  </si>
  <si>
    <t>15579</t>
  </si>
  <si>
    <t>Анти-фосфатидил серин IgG</t>
  </si>
  <si>
    <t>15580</t>
  </si>
  <si>
    <t>Анти-фосфатидил серин IgМ</t>
  </si>
  <si>
    <t>15581</t>
  </si>
  <si>
    <t>Анти-фосфатидил инозитол IgG</t>
  </si>
  <si>
    <t>15582</t>
  </si>
  <si>
    <t>Анти-фосфатидил инозитол IgM</t>
  </si>
  <si>
    <t>15583</t>
  </si>
  <si>
    <t>Антифосфолипиден Screen IgG</t>
  </si>
  <si>
    <t>15584</t>
  </si>
  <si>
    <t>Антифосфолипиден Screen IgМ</t>
  </si>
  <si>
    <t>15585</t>
  </si>
  <si>
    <t>Анти-анексин IgG</t>
  </si>
  <si>
    <t>15586</t>
  </si>
  <si>
    <t>Анти-анексин IgM</t>
  </si>
  <si>
    <t>Разширен миозитен панел</t>
  </si>
  <si>
    <t>Склеродермия профил</t>
  </si>
  <si>
    <t>Прокалцитонин (РСТ)</t>
  </si>
  <si>
    <t>ПКК</t>
  </si>
  <si>
    <t>15597</t>
  </si>
  <si>
    <t>СУЕ</t>
  </si>
  <si>
    <t>15598</t>
  </si>
  <si>
    <t>Общ белтък</t>
  </si>
  <si>
    <t>15733</t>
  </si>
  <si>
    <t>Време на съсирване</t>
  </si>
  <si>
    <t>15638</t>
  </si>
  <si>
    <t>Тест за инсулинова резистентност</t>
  </si>
  <si>
    <t>Време на кървене</t>
  </si>
  <si>
    <t>15599</t>
  </si>
  <si>
    <t>Албумин</t>
  </si>
  <si>
    <t>15600</t>
  </si>
  <si>
    <t>Глюкоза</t>
  </si>
  <si>
    <t>15639</t>
  </si>
  <si>
    <t>Инсулин</t>
  </si>
  <si>
    <t>15640</t>
  </si>
  <si>
    <t>HOMA-INDEX</t>
  </si>
  <si>
    <t>15601</t>
  </si>
  <si>
    <t>Билирубин - общ</t>
  </si>
  <si>
    <t>15602</t>
  </si>
  <si>
    <t>Билирубин - директен</t>
  </si>
  <si>
    <t>15603</t>
  </si>
  <si>
    <t>Холестерол - общ</t>
  </si>
  <si>
    <t>15604</t>
  </si>
  <si>
    <t>HDL - холестерол</t>
  </si>
  <si>
    <t>15605</t>
  </si>
  <si>
    <t>LDL - холестерол</t>
  </si>
  <si>
    <t>15606</t>
  </si>
  <si>
    <t>Триглицериди</t>
  </si>
  <si>
    <t>15607</t>
  </si>
  <si>
    <t>Урея</t>
  </si>
  <si>
    <t>15608</t>
  </si>
  <si>
    <t>Креатинин</t>
  </si>
  <si>
    <t>15609</t>
  </si>
  <si>
    <t>ASAT</t>
  </si>
  <si>
    <t>15610</t>
  </si>
  <si>
    <t>ALAT</t>
  </si>
  <si>
    <t>15611</t>
  </si>
  <si>
    <t>GGT</t>
  </si>
  <si>
    <t>15612</t>
  </si>
  <si>
    <t>Алкална фосфатаза</t>
  </si>
  <si>
    <t>15613</t>
  </si>
  <si>
    <t>Креатинкиназа (СК)</t>
  </si>
  <si>
    <t>15614</t>
  </si>
  <si>
    <t>СК-МВ</t>
  </si>
  <si>
    <t>15615</t>
  </si>
  <si>
    <t>Гликиран хемоглобин Нb А1С</t>
  </si>
  <si>
    <t>15616</t>
  </si>
  <si>
    <t>Амилаза</t>
  </si>
  <si>
    <t>15617</t>
  </si>
  <si>
    <t>Липаза</t>
  </si>
  <si>
    <t>15618</t>
  </si>
  <si>
    <t>Ca</t>
  </si>
  <si>
    <t>Fe</t>
  </si>
  <si>
    <t>15620</t>
  </si>
  <si>
    <t>ЖСК</t>
  </si>
  <si>
    <t>15621</t>
  </si>
  <si>
    <t>Фосфор (Р)</t>
  </si>
  <si>
    <t>15622</t>
  </si>
  <si>
    <t>Пикочна киселина (UA)</t>
  </si>
  <si>
    <t>15623</t>
  </si>
  <si>
    <t>Биохимия – IVF (ASAT. ALAT. Ur. Creat. Общ белтък. Alb) 6 ПОК.</t>
  </si>
  <si>
    <t>15624</t>
  </si>
  <si>
    <t>Биохимия – IVF/ER (ASAT. ALAT. Ur. Creat. Общ белтък. Alb. Билирубин – общ. Билирубин - директен) 8 ПОК.</t>
  </si>
  <si>
    <t>Електролити Na</t>
  </si>
  <si>
    <t>15724</t>
  </si>
  <si>
    <t>Изследване на урина-микроалбуминурия</t>
  </si>
  <si>
    <t>15626</t>
  </si>
  <si>
    <t>Електролити K</t>
  </si>
  <si>
    <t>15627</t>
  </si>
  <si>
    <t>Електролити Cl</t>
  </si>
  <si>
    <t>15761</t>
  </si>
  <si>
    <t>SHBG</t>
  </si>
  <si>
    <t>15726</t>
  </si>
  <si>
    <t>17 - OH-Progesterone</t>
  </si>
  <si>
    <t>15725</t>
  </si>
  <si>
    <t>Androstendion</t>
  </si>
  <si>
    <t xml:space="preserve">C-peptide  </t>
  </si>
  <si>
    <t xml:space="preserve">Орален глюкозо толерантен тест (ОГТТ) плюс C-peptide  </t>
  </si>
  <si>
    <t>15763</t>
  </si>
  <si>
    <t>Пакет „Мъжко здраве – полови хормони”</t>
  </si>
  <si>
    <t>15764</t>
  </si>
  <si>
    <t>Пакет „Мъжко здраве - разширен пакет хормони”</t>
  </si>
  <si>
    <t>15765</t>
  </si>
  <si>
    <t>Пакет „Мъжко здраве – Testosterone”</t>
  </si>
  <si>
    <t>15628</t>
  </si>
  <si>
    <t>FT3</t>
  </si>
  <si>
    <t>15629</t>
  </si>
  <si>
    <t>FT4</t>
  </si>
  <si>
    <t>15630</t>
  </si>
  <si>
    <t>Тиреотропен хормон (TSH)</t>
  </si>
  <si>
    <t>15727</t>
  </si>
  <si>
    <t>TRACK</t>
  </si>
  <si>
    <t>15631</t>
  </si>
  <si>
    <t>Анти-тиреоглобулин (TAT)</t>
  </si>
  <si>
    <t>15632</t>
  </si>
  <si>
    <t>Анти-ТРО (МАТ)</t>
  </si>
  <si>
    <t>15633</t>
  </si>
  <si>
    <t>Inhibin B</t>
  </si>
  <si>
    <t>4401</t>
  </si>
  <si>
    <t>FSH</t>
  </si>
  <si>
    <t>4400</t>
  </si>
  <si>
    <t>LH</t>
  </si>
  <si>
    <t>4402</t>
  </si>
  <si>
    <t>Estradiol (E2)</t>
  </si>
  <si>
    <t>15634</t>
  </si>
  <si>
    <t>Testosterone</t>
  </si>
  <si>
    <t>4403</t>
  </si>
  <si>
    <t>Progesterone</t>
  </si>
  <si>
    <t>4399</t>
  </si>
  <si>
    <t>Prolactin</t>
  </si>
  <si>
    <t>15635</t>
  </si>
  <si>
    <t>DHA–S</t>
  </si>
  <si>
    <t>15636</t>
  </si>
  <si>
    <t>AMH</t>
  </si>
  <si>
    <t>15637</t>
  </si>
  <si>
    <t>25 - hidroxyvitamin D (Витамин D)</t>
  </si>
  <si>
    <t>15713</t>
  </si>
  <si>
    <t>Витамин B12</t>
  </si>
  <si>
    <t>15641</t>
  </si>
  <si>
    <t>Урина</t>
  </si>
  <si>
    <t>15642</t>
  </si>
  <si>
    <t>Изследване на кръвна група</t>
  </si>
  <si>
    <t>15643</t>
  </si>
  <si>
    <t>CEA</t>
  </si>
  <si>
    <t>15644</t>
  </si>
  <si>
    <t>AFP</t>
  </si>
  <si>
    <t>15645</t>
  </si>
  <si>
    <t>CA-15-3</t>
  </si>
  <si>
    <t>15646</t>
  </si>
  <si>
    <t>CA 19-9</t>
  </si>
  <si>
    <t>15647</t>
  </si>
  <si>
    <t>CA-125</t>
  </si>
  <si>
    <t>15648</t>
  </si>
  <si>
    <t>PSA</t>
  </si>
  <si>
    <t>15649</t>
  </si>
  <si>
    <t>βhCG</t>
  </si>
  <si>
    <t>15650</t>
  </si>
  <si>
    <t>Chlamydia trachomatis IgG</t>
  </si>
  <si>
    <t>15735</t>
  </si>
  <si>
    <t>Cytomegalovirus IgG</t>
  </si>
  <si>
    <t>15651</t>
  </si>
  <si>
    <t>Chlamydia trachomatis IgA</t>
  </si>
  <si>
    <t>15652</t>
  </si>
  <si>
    <t>Chlamydia trachomatis IgM</t>
  </si>
  <si>
    <t>15653</t>
  </si>
  <si>
    <t>Toxoplasma gondii IgG</t>
  </si>
  <si>
    <t>15654</t>
  </si>
  <si>
    <t>Toxoplasma gondii IgM</t>
  </si>
  <si>
    <t>15655</t>
  </si>
  <si>
    <t>Rubella IgG</t>
  </si>
  <si>
    <t>15656</t>
  </si>
  <si>
    <t>Rubella IgM</t>
  </si>
  <si>
    <t>Профил TORCH IgG</t>
  </si>
  <si>
    <t>Профил TORCH IgМ</t>
  </si>
  <si>
    <t>15657</t>
  </si>
  <si>
    <t>Туберкулозен тест QantiFERON – TB Gold</t>
  </si>
  <si>
    <t>15658</t>
  </si>
  <si>
    <t>HTLV вирус</t>
  </si>
  <si>
    <t>15659</t>
  </si>
  <si>
    <t>HBV</t>
  </si>
  <si>
    <t>15661</t>
  </si>
  <si>
    <t>Хромозомен анализ (жена)</t>
  </si>
  <si>
    <t>15662</t>
  </si>
  <si>
    <t>Хромозомен анализ (партньор)</t>
  </si>
  <si>
    <t>15663</t>
  </si>
  <si>
    <t>Микроделеция Y хромозома + медико-генетична консултация</t>
  </si>
  <si>
    <t>Специфичен клетъчен имунитет срещу SARS-CoV-2 (IGRA)</t>
  </si>
  <si>
    <t>Вземане на биологичен материал</t>
  </si>
  <si>
    <t>Anti-Borrelia IgM</t>
  </si>
  <si>
    <t>Anti-Borrelia IgG</t>
  </si>
  <si>
    <t>Anti - VZV IgG</t>
  </si>
  <si>
    <t>SDI тест</t>
  </si>
  <si>
    <t>Fructose test</t>
  </si>
  <si>
    <t>SpermMar тест за наличие на ASA</t>
  </si>
  <si>
    <t>Замразяване на сперматозоиди</t>
  </si>
  <si>
    <t>Замразяване Олигозооспермия</t>
  </si>
  <si>
    <t>HBA test (Hyaluronan Binding Assay)</t>
  </si>
  <si>
    <t>Тест за биологична преживяемост на сперматозоидите</t>
  </si>
  <si>
    <t>Отстраняване на ДНК фрагментирани сперматозоиди MACs</t>
  </si>
  <si>
    <t>Изследване за ретроградна еякулация</t>
  </si>
  <si>
    <t>Пробно замразяване на сперматозоиди</t>
  </si>
  <si>
    <t>TESE екстракция на сперматозоиди от тестиса</t>
  </si>
  <si>
    <t>PESA подкожна аспирация на сперматозоиди от епидидимa</t>
  </si>
  <si>
    <t xml:space="preserve">SDI с sORP. Оценка на ДНК-фрагментационния индекс и статичния оксидативен стрес </t>
  </si>
  <si>
    <t>Биопсия на тестиси</t>
  </si>
  <si>
    <t>Съхраняване на сперматозоиди за 1 месец от 1 до 3 криовиалки</t>
  </si>
  <si>
    <t>Съхраняване на сперматозоиди за 1 месец от 4 до 6 криовиалки</t>
  </si>
  <si>
    <t>Съхраняване на сперматозоиди за 1 месец над 6 криовиалки</t>
  </si>
  <si>
    <t>IVF оплождане</t>
  </si>
  <si>
    <t>Фоликулна пункция под ехографско наблюдение</t>
  </si>
  <si>
    <t>ICSI оплождане</t>
  </si>
  <si>
    <t>Ембриотрансфер</t>
  </si>
  <si>
    <t>15531</t>
  </si>
  <si>
    <t>Използване на донорски сперматозоиди за IVF/ICSI и IUI</t>
  </si>
  <si>
    <t>15532</t>
  </si>
  <si>
    <t>Замразяване на ембриони до 3 бр.</t>
  </si>
  <si>
    <t>15533</t>
  </si>
  <si>
    <t>Замразяване на ембриони над 3 бр.</t>
  </si>
  <si>
    <t>15534</t>
  </si>
  <si>
    <t>Съхраняване на ембриони до 1 месец</t>
  </si>
  <si>
    <t>15535</t>
  </si>
  <si>
    <t>Съхраняване на ембриони до 6 месец</t>
  </si>
  <si>
    <t>15536</t>
  </si>
  <si>
    <t>Съхраняване на ембриони до 1 година</t>
  </si>
  <si>
    <t>15537</t>
  </si>
  <si>
    <t>Съхраняване на ембриони до 2 година</t>
  </si>
  <si>
    <t>15538</t>
  </si>
  <si>
    <t>Съхраняване на ембриони до 3 година</t>
  </si>
  <si>
    <t>15539</t>
  </si>
  <si>
    <t>Съхраняване на ембриони до 4 година</t>
  </si>
  <si>
    <t>15540</t>
  </si>
  <si>
    <t>Съхраняване на ембриони до 5 година</t>
  </si>
  <si>
    <t>Замразяване на малък брoй сперматозоиди</t>
  </si>
  <si>
    <t>Размразяване на сперматозоиди</t>
  </si>
  <si>
    <t>Размразяване на ембриони (култивиране и селекция)</t>
  </si>
  <si>
    <t>Третиране на ендометриума с автоложна тромбоцит - обогатена плазма /Плазмотерапия/ - Първа апликация</t>
  </si>
  <si>
    <t>Вливане на интравенозни гамаглобулини</t>
  </si>
  <si>
    <t>Вливане Intralipid/Lipovenoes</t>
  </si>
  <si>
    <t>Вливане на интравенозни гамаглобулини + Вливане Intralipid/Lipovenoes</t>
  </si>
  <si>
    <t>Проба за чувствителност към антибиотик (еднократно)</t>
  </si>
  <si>
    <t>Венозно вливане на антибиотик</t>
  </si>
  <si>
    <t>ЕКГ</t>
  </si>
  <si>
    <t>Поставяне на венозна инжекция</t>
  </si>
  <si>
    <t>Поставяне на мускулна инжекция</t>
  </si>
  <si>
    <t>Поставяне на постоянен венозен път (абокат)</t>
  </si>
  <si>
    <t>Венозна манипулация с включен консуматив</t>
  </si>
  <si>
    <t>Апликация на Зарзио</t>
  </si>
  <si>
    <t>Такса за експресна услуга до 3 показателя</t>
  </si>
  <si>
    <t>Такса за експресна услуга над 3 показателя</t>
  </si>
  <si>
    <t>Потребителска такса</t>
  </si>
  <si>
    <t>Потребителска такса пенсионер</t>
  </si>
  <si>
    <t>Протромбиново време (PT)</t>
  </si>
  <si>
    <t>Fibrinogen(Фибриноген)</t>
  </si>
  <si>
    <t>Активирано парциално тромбоплстиново време (aPTT)</t>
  </si>
  <si>
    <t>Обща анестезия</t>
  </si>
  <si>
    <t>15718</t>
  </si>
  <si>
    <t>Сваляне на конци и превръзка на оперативна рана</t>
  </si>
  <si>
    <t>Превръзка на оперативна рана</t>
  </si>
  <si>
    <t>Проследяване ЦАР - МЗ</t>
  </si>
  <si>
    <t>ЕМБРИОТРАНСФЕР ЦАР -МЗ</t>
  </si>
  <si>
    <t>Пункция на фоликули - ЦАР - МЗ</t>
  </si>
  <si>
    <t>4858</t>
  </si>
  <si>
    <t>Оплождане чрез т.н. ICSI - ЦАР - МЗ</t>
  </si>
  <si>
    <t>4955</t>
  </si>
  <si>
    <t>Оплождане чрез т.н. IVF - ЦАР - МЗ</t>
  </si>
  <si>
    <t>4956</t>
  </si>
  <si>
    <t>Криоконсервация на ембриони - ЦАР - МЗ</t>
  </si>
  <si>
    <t>4960</t>
  </si>
  <si>
    <t>Първични прегледи по повод остри заболявания и с хронични, неподлежащи на диспансерно наблюдение</t>
  </si>
  <si>
    <t>15081</t>
  </si>
  <si>
    <t>Вторични прегледи по повод остри заболявания и с хронични, неподлежащи на диспансерно наблюдение</t>
  </si>
  <si>
    <t>15082</t>
  </si>
  <si>
    <t>Първични специализирани прегледи по диспансерно наблюдение на ЗОЛ</t>
  </si>
  <si>
    <t>15079</t>
  </si>
  <si>
    <t>Специализиран преглед по диспансерно наблюдение на ЗОЛ с едно или повече заболявания</t>
  </si>
  <si>
    <t>15080</t>
  </si>
  <si>
    <t>Първични профилактични прегледи по програма „Майчино здравеопазване“</t>
  </si>
  <si>
    <t>15075</t>
  </si>
  <si>
    <t>Вторични профилактични прегледи по програма „Майчино здравеопазване“</t>
  </si>
  <si>
    <t>Токсоплазмоза - пренатален ДНК анализ</t>
  </si>
  <si>
    <t>Течно-базирана цитология</t>
  </si>
  <si>
    <t>15989</t>
  </si>
  <si>
    <t>Течно-базирана цитология + Cobas HPV test - 14 hr HPV типа</t>
  </si>
  <si>
    <t>15990</t>
  </si>
  <si>
    <t>Течно-базирана цитология + 14hr HPV - високорискови типове скрининг</t>
  </si>
  <si>
    <t>15991</t>
  </si>
  <si>
    <t xml:space="preserve">CINtec PLUS P16/Ki67 цитология </t>
  </si>
  <si>
    <t>15992</t>
  </si>
  <si>
    <t>CINtec P16 хистология</t>
  </si>
  <si>
    <t>15993</t>
  </si>
  <si>
    <t>Хромозоми 9, 13, 14, 15, 16, 18, 21, 22 и полови хромозоми X, Y</t>
  </si>
  <si>
    <t>15994</t>
  </si>
  <si>
    <t>Микроделеции на Y - хромозомата</t>
  </si>
  <si>
    <t xml:space="preserve">Sinaptonamal Complex Protein 3 </t>
  </si>
  <si>
    <t>15996</t>
  </si>
  <si>
    <t xml:space="preserve">Ubiquitin-Specific Protease 9, Y Chromosome </t>
  </si>
  <si>
    <t>15997</t>
  </si>
  <si>
    <t>Androgen Receptor - CAG repeats, exon 1</t>
  </si>
  <si>
    <t>15998</t>
  </si>
  <si>
    <t>Cystic Fibrosis Trans - membrane Regulator</t>
  </si>
  <si>
    <t>15999</t>
  </si>
  <si>
    <t>SPATA 16 - 1 патологична мутация</t>
  </si>
  <si>
    <t>16000</t>
  </si>
  <si>
    <t>FMR1</t>
  </si>
  <si>
    <t>16001</t>
  </si>
  <si>
    <t xml:space="preserve">Synaptonemal Complex Protein 3 </t>
  </si>
  <si>
    <t>16002</t>
  </si>
  <si>
    <t>Фактор V Leiden (R506Q)</t>
  </si>
  <si>
    <t>16003</t>
  </si>
  <si>
    <t>Фактор V R2 (4070A&gt;G)</t>
  </si>
  <si>
    <t>16004</t>
  </si>
  <si>
    <t>Протромбин (20210G&gt;A)</t>
  </si>
  <si>
    <t>16005</t>
  </si>
  <si>
    <t>PAI (4G/5G)</t>
  </si>
  <si>
    <t>16006</t>
  </si>
  <si>
    <t>ACE (i /D)</t>
  </si>
  <si>
    <t>16007</t>
  </si>
  <si>
    <t>Фактор ХIII (Val34Leu)</t>
  </si>
  <si>
    <t>16008</t>
  </si>
  <si>
    <t>MTHFR (677C&gt;T)</t>
  </si>
  <si>
    <t>16009</t>
  </si>
  <si>
    <t>MTHFR (1298A&gt;C)</t>
  </si>
  <si>
    <t>16010</t>
  </si>
  <si>
    <t>MTRR (66A&gt;G)</t>
  </si>
  <si>
    <t>16011</t>
  </si>
  <si>
    <t>VEGFA (936 C/T)</t>
  </si>
  <si>
    <t>16012</t>
  </si>
  <si>
    <t>VEGFA (-1154G&gt;A)</t>
  </si>
  <si>
    <t>16013</t>
  </si>
  <si>
    <t>TAFI (+505A&gt;G)</t>
  </si>
  <si>
    <t>16014</t>
  </si>
  <si>
    <t>ANXA5 (M1/M2 хаплотип)</t>
  </si>
  <si>
    <t>16015</t>
  </si>
  <si>
    <t>Основен панел - Фактор V Leiden (R506Q), Протромбин (20210G&gt;A), PAI (4G/5G), MTHFR (677C&gt;T)</t>
  </si>
  <si>
    <t>16016</t>
  </si>
  <si>
    <t>Разширен Панел 1 - Основен + ACE (I/D) и Фактор XIII (Val34Leu)</t>
  </si>
  <si>
    <t>16017</t>
  </si>
  <si>
    <t>Разширен панел 2 - Основен + MTHFR (1298A/C)+MTRR (66A&gt;G)</t>
  </si>
  <si>
    <t>16018</t>
  </si>
  <si>
    <t>Пълен пакет - Основен + ACE (I/D) и Фактор XIII (Val34Leu) + MTHFR (1298A/C) + MTRR (66A&gt;G)</t>
  </si>
  <si>
    <t>16019</t>
  </si>
  <si>
    <t>Препоръчителен Панел - VEGFA (936C&gt;T), VEGFA (-1154G&gt;A), TAFI (+505A&gt;G) и ANXA5 (M1/M2 хаплотип)</t>
  </si>
  <si>
    <t>Панел Вродени Тромбофилии – осем фактора: (Фактор V Leiden G1961A;Фактор V Cambridge A1090/G1091; Фактор V Hong Kong 1090G/G1091;Фактор V Liverpool T1250C; Протромбин G20210A; MTHFR C677T; MTHFR A1298C; PAI – 1 (4G/5G)</t>
  </si>
  <si>
    <t xml:space="preserve">Протромбин  G20210A </t>
  </si>
  <si>
    <t xml:space="preserve">Фактор V Leiden G1961A </t>
  </si>
  <si>
    <t xml:space="preserve">MTHFR C677T </t>
  </si>
  <si>
    <t xml:space="preserve">PAI-I (4G/5G) </t>
  </si>
  <si>
    <t xml:space="preserve">ACE (I/D) </t>
  </si>
  <si>
    <t>Histamine ELISA</t>
  </si>
  <si>
    <t>Диаминооксидаза (DAO)</t>
  </si>
  <si>
    <t>Fertile Chip Plus</t>
  </si>
  <si>
    <t xml:space="preserve">Fertile Ultimate Chip </t>
  </si>
  <si>
    <t>Fertile MSSC ICSI</t>
  </si>
  <si>
    <t xml:space="preserve">Подкожна инжекция </t>
  </si>
  <si>
    <t xml:space="preserve">Мускулна инжекция </t>
  </si>
  <si>
    <t>Венозна инжекция</t>
  </si>
  <si>
    <t xml:space="preserve">Поставяне и/ или смяна на абокат </t>
  </si>
  <si>
    <t xml:space="preserve">Вземане на кръв – до 1 вакутейнер </t>
  </si>
  <si>
    <t xml:space="preserve">Вземане на кръв –  над 2 вакутейнер </t>
  </si>
  <si>
    <t xml:space="preserve">Превръзка – асептична </t>
  </si>
  <si>
    <t xml:space="preserve">Превръзка – септична </t>
  </si>
  <si>
    <t>Имплантационен панел - седем серумни автоантитела</t>
  </si>
  <si>
    <t xml:space="preserve">Зонулин от фецес  </t>
  </si>
  <si>
    <t xml:space="preserve">Хистамин от фецес </t>
  </si>
  <si>
    <t xml:space="preserve">Пакет от Зонулин и Хистамин от фецес и  Диаминооксидаза (DAO) </t>
  </si>
  <si>
    <t xml:space="preserve">Пакет от Зонулин и Хистамин от фецес </t>
  </si>
  <si>
    <t>Tryptase</t>
  </si>
  <si>
    <t>МЕДИЦИНСКИ ЦЕНТЪР "КЛИНИЧЕН ИНСТИТУТ ЗА РЕПРОДУКТИВНА МЕДИЦИНА" ЕООД , ПЛЕВЕН</t>
  </si>
  <si>
    <t>Регистрационнен Код:</t>
  </si>
  <si>
    <t xml:space="preserve">Код Област: </t>
  </si>
  <si>
    <t>ДОЦ. Д-Р  ЕМИЛИЯНА ИЛИЕВА КОНОВА, Д.М.</t>
  </si>
  <si>
    <t>Обл:</t>
  </si>
  <si>
    <t>Плевен</t>
  </si>
  <si>
    <t>Община:</t>
  </si>
  <si>
    <t>Град:</t>
  </si>
  <si>
    <t>(адрес на лечебното заведение)</t>
  </si>
  <si>
    <t>ул.</t>
  </si>
  <si>
    <t>Скобелев</t>
  </si>
  <si>
    <t>№:</t>
  </si>
  <si>
    <t>ж.к</t>
  </si>
  <si>
    <t>(трите имена на лицето за контакти)</t>
  </si>
  <si>
    <t>имейл:</t>
  </si>
  <si>
    <t>Телефон:</t>
  </si>
  <si>
    <t>IVFPLEVEN.COM</t>
  </si>
  <si>
    <t>(eлектронен адрес,  на които е оповестена информация за вида и цената на всички предоставяни медицински и други услуги)</t>
  </si>
  <si>
    <t>НА ВИДНО МЯСТО ВЪВ ФОАЙЕТО НА ЦЕНТЪРА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</si>
  <si>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</si>
  <si>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КАСОВ БОН И ФАКТУРА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</si>
  <si>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</si>
  <si>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114672322</t>
  </si>
  <si>
    <t>1524131012</t>
  </si>
  <si>
    <t>15</t>
  </si>
  <si>
    <t>veliter@abv.bg</t>
  </si>
  <si>
    <t>Велизара Николова Терзиева</t>
  </si>
  <si>
    <t>Плазмотерапия на външни полови органи и влагалище</t>
  </si>
  <si>
    <t>Зонулин серум</t>
  </si>
  <si>
    <t>Пакет субклас (IgG1, IgG2, IgG3, IgG4)</t>
  </si>
  <si>
    <t>Имунофенотип (IMK) разширен панел</t>
  </si>
  <si>
    <t>ANA HRP 2</t>
  </si>
  <si>
    <t>anti-MBP</t>
  </si>
  <si>
    <t>TNF alfa</t>
  </si>
  <si>
    <t>FRAT</t>
  </si>
  <si>
    <t>TGF beta</t>
  </si>
  <si>
    <t>CASPR2</t>
  </si>
  <si>
    <t>GABA B</t>
  </si>
  <si>
    <t>IL 17 A</t>
  </si>
  <si>
    <t>IL 1 beta</t>
  </si>
  <si>
    <t>IL 6</t>
  </si>
  <si>
    <t>IL 8</t>
  </si>
  <si>
    <t>IL 10</t>
  </si>
  <si>
    <t>S 100</t>
  </si>
  <si>
    <t>NSE</t>
  </si>
  <si>
    <t>FOX тест за непоносимост към храни (286 храни)</t>
  </si>
  <si>
    <t>Комбиниран тест за алергии ALEX (295 алергена)</t>
  </si>
  <si>
    <t>Феритин</t>
  </si>
  <si>
    <t>Фолиева киселина</t>
  </si>
  <si>
    <t>DNA (ИИФ)</t>
  </si>
  <si>
    <t>Имуноглобулин IgG субклас 1</t>
  </si>
  <si>
    <t>Имуноглобулин IgG субклас 2</t>
  </si>
  <si>
    <t>Имуноглобулин IgG субклас 3</t>
  </si>
  <si>
    <t>Имуноглобулин IgG субклас 4</t>
  </si>
  <si>
    <t>Диаминооксидаза (DAO) - фецес</t>
  </si>
  <si>
    <t>Fecal secretory IgA</t>
  </si>
  <si>
    <t>Чревен микробиом (GANZ IMMUN)</t>
  </si>
  <si>
    <t>LA ( лупус антикоагулат)</t>
  </si>
  <si>
    <t xml:space="preserve">Трансферин </t>
  </si>
  <si>
    <t>Креатинин в урина (количество)</t>
  </si>
  <si>
    <t>Urine Albumin-Creatinine Ratio (uACR)</t>
  </si>
  <si>
    <t>PR3 (cANCA)</t>
  </si>
  <si>
    <t>MPO (pANCA)</t>
  </si>
  <si>
    <t>CatFlux</t>
  </si>
  <si>
    <t>Anti-Helicobacter pylori  IgG (количествен)</t>
  </si>
  <si>
    <t>Anti-Helicobacter pylori  IgA (количествен)</t>
  </si>
  <si>
    <t>IFN - gamma</t>
  </si>
  <si>
    <t xml:space="preserve">Консултация Микробиолог по документи </t>
  </si>
  <si>
    <t>Онлайн консултация със специалист по диететика и хранене</t>
  </si>
  <si>
    <t>Вторична консултация със специалист по хранене и диететика</t>
  </si>
  <si>
    <t>Блот Панел ANA профил 3+ DFS70</t>
  </si>
  <si>
    <t xml:space="preserve">Приложение № 1 към договор от ……...2025 г.    
</t>
  </si>
  <si>
    <t>УТВЪРДЕН ЦЕНОРАЗПИС НА МЕДИЦИНСКИ ЦЕНТЪР "КЛИНИЧЕН ИНСТИТУТ ЗА РЕПРОДУКТИВНА МЕДИЦИНА" ЕООД, ПЛЕВЕН</t>
  </si>
  <si>
    <t>Цена в EURO</t>
  </si>
  <si>
    <t>Консултация имунолог - PANDAS</t>
  </si>
  <si>
    <t xml:space="preserve">ANA профил Блот - 44 </t>
  </si>
  <si>
    <t>Анти-ганглиозидни антитела IgG (blot)</t>
  </si>
  <si>
    <t>Streptokokken-DNAse-B-Ak</t>
  </si>
  <si>
    <t>Coombs</t>
  </si>
  <si>
    <t>Имунофенотип (IMK)</t>
  </si>
  <si>
    <t>Цена в Лева</t>
  </si>
  <si>
    <t>Консултации</t>
  </si>
  <si>
    <t>Консултация имунолог</t>
  </si>
  <si>
    <t xml:space="preserve">Вторична консултация имунолог </t>
  </si>
  <si>
    <t>Вторична консултация с имунолог - онлайн</t>
  </si>
  <si>
    <t>Консултация с ендокринолог</t>
  </si>
  <si>
    <t>Консултация ендокринолог и УЗИ на щитовидна жлеза</t>
  </si>
  <si>
    <t>Онлайн консултация с ендокринолог</t>
  </si>
  <si>
    <t>Измерване с МС-780U PLUS P анализатор</t>
  </si>
  <si>
    <t xml:space="preserve">Първична консултация Уролог и УЗИ </t>
  </si>
  <si>
    <t>Вторична консултация Уролог и УЗИ</t>
  </si>
  <si>
    <t>Първична консултация със специалист по хранене и диететика</t>
  </si>
  <si>
    <t>Изготвяне на хранителен режим</t>
  </si>
  <si>
    <t>Първичен преглед, консултация (60мин.) + изготвяне на персонализиран хранителен режим</t>
  </si>
  <si>
    <t>Консултация с фармаколог</t>
  </si>
  <si>
    <t>Консултация с ендокринолог и биолог</t>
  </si>
  <si>
    <t>Консултация биолог</t>
  </si>
  <si>
    <t>Вторична консултация Гастроентеролог</t>
  </si>
  <si>
    <t>УЗИ - Гастроенетеролог</t>
  </si>
  <si>
    <t>Ехомамография</t>
  </si>
  <si>
    <t>Ехография на повърхностни структури</t>
  </si>
  <si>
    <t>Консултация Психотерапевт (за час)</t>
  </si>
  <si>
    <t>Вторична консултация психотерапевт</t>
  </si>
  <si>
    <t>Психотерапия – пакети: Три сеанса</t>
  </si>
  <si>
    <t xml:space="preserve">Първичен дерматологичен преглед </t>
  </si>
  <si>
    <t xml:space="preserve">Първичен дерматологичен преглед при деца </t>
  </si>
  <si>
    <t xml:space="preserve">Вторичен дерматологичен преглед </t>
  </si>
  <si>
    <t>Вторичен дерматологичен преглед при деца</t>
  </si>
  <si>
    <t>Дерматоскопия</t>
  </si>
  <si>
    <t>Криотерапия</t>
  </si>
  <si>
    <t>Административни услуги</t>
  </si>
  <si>
    <t xml:space="preserve">Административна такса </t>
  </si>
  <si>
    <t>Издаване на протокол за ТЕЛК</t>
  </si>
  <si>
    <t>Такса издаване на ел.рецепта</t>
  </si>
  <si>
    <t>Такса издаване на медицинска бележка</t>
  </si>
  <si>
    <t>Транспорт</t>
  </si>
  <si>
    <t>Превод на документи</t>
  </si>
  <si>
    <t>Вземане на биологичен материал носен секрет</t>
  </si>
  <si>
    <t>Такса домашно посещение</t>
  </si>
  <si>
    <t>Такса медицински консуматив</t>
  </si>
  <si>
    <t>Гинекологични прегледи</t>
  </si>
  <si>
    <t xml:space="preserve">Първичен гинекологичен преглед </t>
  </si>
  <si>
    <t xml:space="preserve">Вторичен гинекологичен преглед </t>
  </si>
  <si>
    <t>Вторичен гинекологичен преглед с УЗИ</t>
  </si>
  <si>
    <t>Ехография (вагинална и/или абдоминална)</t>
  </si>
  <si>
    <t>Ехография (вагинална и/или абдоминална) при многоплодна бременност</t>
  </si>
  <si>
    <t xml:space="preserve">Доплер сонофрафия </t>
  </si>
  <si>
    <t>Доплер сонофрафия при многоплодна бременност</t>
  </si>
  <si>
    <t xml:space="preserve">Фетална морфология </t>
  </si>
  <si>
    <t>Фетална морфология при многоплодна бременност</t>
  </si>
  <si>
    <t>Пакет: фетална морфолофия + скрининг за прееклампсия при едноплодна бременност</t>
  </si>
  <si>
    <t>Пакет: фетална морфолофия + скрининг за прееклампсия при многоплодна бременност</t>
  </si>
  <si>
    <t>Консултация FET</t>
  </si>
  <si>
    <t>Гинекологични манипулации</t>
  </si>
  <si>
    <t>Пункция при хиперстимулация - I</t>
  </si>
  <si>
    <t>Пункция при хиперстимулация - II, III и т.н.</t>
  </si>
  <si>
    <t>Неинвазивен пренатален тест - NIFTY Pro</t>
  </si>
  <si>
    <t>Неинвазивен пренатален тест VERNADOR 430 CNV`s</t>
  </si>
  <si>
    <t>Неинвазивен пренатален тест VERNADOR RhD. Status</t>
  </si>
  <si>
    <t>Неинвазивен пренатален тест VERNADOR 430 CNV`s + RhD. Status</t>
  </si>
  <si>
    <t>Апликация Зарзио</t>
  </si>
  <si>
    <t>Третиране на ендометриума с автоложна тромбоцит - обогатена плазма /Плазмотерапия/ - втора апликация</t>
  </si>
  <si>
    <t>Третиране на ендометриума с автоложна тромбоцит - обогатена плазма /Плазмотерапия/ - трета апликация</t>
  </si>
  <si>
    <t>Инсеминации</t>
  </si>
  <si>
    <t>Повтаряне на следващия ден (Инсеминация)</t>
  </si>
  <si>
    <t>Използване на донорски сперматозоиди за IUI</t>
  </si>
  <si>
    <t>Женска консултация</t>
  </si>
  <si>
    <t>Женска консултация - пакет</t>
  </si>
  <si>
    <t xml:space="preserve">Пакет „ЖЕНСКА КОНСУЛТАЦИЯ” </t>
  </si>
  <si>
    <t>Хуморален имунитет</t>
  </si>
  <si>
    <t>β-CrossLaps</t>
  </si>
  <si>
    <t>Автоантитела</t>
  </si>
  <si>
    <t>Anti-GAD 65 (анти-глутамат-декарбоксилаза)</t>
  </si>
  <si>
    <t>Антифосфолипидни антитела</t>
  </si>
  <si>
    <t>Антитела срещу гамети</t>
  </si>
  <si>
    <t>Имунофенотипизиране</t>
  </si>
  <si>
    <t>HLA B27</t>
  </si>
  <si>
    <t>HLA B5</t>
  </si>
  <si>
    <t xml:space="preserve">Анти-тромбоцитни антитела </t>
  </si>
  <si>
    <t>Хематология</t>
  </si>
  <si>
    <t>Коагулация</t>
  </si>
  <si>
    <t>D-Dimer</t>
  </si>
  <si>
    <t>15732</t>
  </si>
  <si>
    <t>Анти - X а</t>
  </si>
  <si>
    <t>Антитромбин 3</t>
  </si>
  <si>
    <t>Протеин С</t>
  </si>
  <si>
    <t>Протеин S</t>
  </si>
  <si>
    <t>Биохимия</t>
  </si>
  <si>
    <t>LDH</t>
  </si>
  <si>
    <t>15625</t>
  </si>
  <si>
    <t>Apolipoprotein A1</t>
  </si>
  <si>
    <t>Цинк</t>
  </si>
  <si>
    <t>Кортизол (Cortisol)</t>
  </si>
  <si>
    <t>Ренин</t>
  </si>
  <si>
    <t>Тест за органични киселини</t>
  </si>
  <si>
    <t>Адренокортикотропен хормон (ACTH)</t>
  </si>
  <si>
    <t>Anti-ZnT8</t>
  </si>
  <si>
    <t>Инсулиноподобен фактор на растежа - IGF 1</t>
  </si>
  <si>
    <t>Антидиуретичният хормон (АДХ)</t>
  </si>
  <si>
    <t>Анти-инсулинови антитела (IA2)</t>
  </si>
  <si>
    <t>Aldosterone-18-Glucuronide /U</t>
  </si>
  <si>
    <t>Тиреоидни хормони и антитела</t>
  </si>
  <si>
    <t>Паратхормон (PTH)</t>
  </si>
  <si>
    <t>Растежен хормон (STH)</t>
  </si>
  <si>
    <t>Полови хормони</t>
  </si>
  <si>
    <t>Метаболити</t>
  </si>
  <si>
    <t>Кръвни групи</t>
  </si>
  <si>
    <t>Пакет от пет хормона за жената</t>
  </si>
  <si>
    <t>Туморни маркери</t>
  </si>
  <si>
    <t>fPSA</t>
  </si>
  <si>
    <t>Простатен профил</t>
  </si>
  <si>
    <t>He4</t>
  </si>
  <si>
    <t>ROMA score (HE4, CA 125)</t>
  </si>
  <si>
    <t>Тиреоглобулин</t>
  </si>
  <si>
    <t>Инфекциозни причинители</t>
  </si>
  <si>
    <t>Cytomegalovirus IgM</t>
  </si>
  <si>
    <t xml:space="preserve">Антистрептолизинов титър (ASO) </t>
  </si>
  <si>
    <t>Anti - VZV IgM</t>
  </si>
  <si>
    <t>Атопия</t>
  </si>
  <si>
    <t>Atopy screen  54 Ag + CCD</t>
  </si>
  <si>
    <t>Толеранс</t>
  </si>
  <si>
    <t>Генетични изследвания</t>
  </si>
  <si>
    <t>ДНК анализ</t>
  </si>
  <si>
    <t>Вирусологични изследвания</t>
  </si>
  <si>
    <t>15704</t>
  </si>
  <si>
    <t>HBV. HCV. WASS. HIV. HBcABIgM</t>
  </si>
  <si>
    <t>15675</t>
  </si>
  <si>
    <t>Anti-HIV-1.2</t>
  </si>
  <si>
    <t>15706</t>
  </si>
  <si>
    <t>15739</t>
  </si>
  <si>
    <t>Anti-HBsAg</t>
  </si>
  <si>
    <t>15676</t>
  </si>
  <si>
    <t>HBsAg</t>
  </si>
  <si>
    <t>15738</t>
  </si>
  <si>
    <t>HBV - Геника</t>
  </si>
  <si>
    <t>15707</t>
  </si>
  <si>
    <t>HIV</t>
  </si>
  <si>
    <t>15677</t>
  </si>
  <si>
    <t>Anti-HBc IgM</t>
  </si>
  <si>
    <t>15708</t>
  </si>
  <si>
    <t>HCV</t>
  </si>
  <si>
    <t>15678</t>
  </si>
  <si>
    <t>Anti-HCV-Ab</t>
  </si>
  <si>
    <t>15679</t>
  </si>
  <si>
    <t>Сифилис (TPHA)</t>
  </si>
  <si>
    <t>15709</t>
  </si>
  <si>
    <t>HBcABIgM</t>
  </si>
  <si>
    <t>Anti-EBV(VCA) IgG</t>
  </si>
  <si>
    <t>Anti-EBV(VCA) IgM</t>
  </si>
  <si>
    <t>Anti-EBV(EBNA) IgG</t>
  </si>
  <si>
    <t xml:space="preserve">Elecsys Anti-SARS-CoV-2 Screen </t>
  </si>
  <si>
    <t>Бърз тест за антиген за SARS-CoV2</t>
  </si>
  <si>
    <t>Бърз тест за доказване на IgG и IgM антитела срещу SARS –Co-V2 (COVID-19)</t>
  </si>
  <si>
    <t>ELISA Anti-SARS-CoV-2 IgG</t>
  </si>
  <si>
    <t>ELISA Anti-SARS-CoV-2 IgM</t>
  </si>
  <si>
    <t>ELISA Anti-SARS-CoV-2 IgA</t>
  </si>
  <si>
    <t>ELISA Anti-SARS-CoV-2 Neutralization Assay </t>
  </si>
  <si>
    <t>Anti-Parvovirus B19 ELISA (IgM)</t>
  </si>
  <si>
    <t>Anti-Parvovirus B19 ELISA (IgG)</t>
  </si>
  <si>
    <t>Coxsackie IgG</t>
  </si>
  <si>
    <t>Coxsackie IgM</t>
  </si>
  <si>
    <t>Микробиологични изследвания</t>
  </si>
  <si>
    <t>15681</t>
  </si>
  <si>
    <t>Микробиологично изследване на стерилна урина</t>
  </si>
  <si>
    <t>15682</t>
  </si>
  <si>
    <t>Микробиологично изследване на гърлен секрет</t>
  </si>
  <si>
    <t>15684</t>
  </si>
  <si>
    <t>Микробиологично изследване на носен секрет</t>
  </si>
  <si>
    <t>15685</t>
  </si>
  <si>
    <t>Микробиологично изследване на очен секрет</t>
  </si>
  <si>
    <t>15686</t>
  </si>
  <si>
    <t>Микробиологично изследване на ушен секрет</t>
  </si>
  <si>
    <t>15687</t>
  </si>
  <si>
    <t>Микробиологично изследване на ранев секрет</t>
  </si>
  <si>
    <t>15688</t>
  </si>
  <si>
    <t>Микробиологично изследване на храчка</t>
  </si>
  <si>
    <t>15691</t>
  </si>
  <si>
    <t>Микробиологично изследване на друг секретен материал</t>
  </si>
  <si>
    <t>15689</t>
  </si>
  <si>
    <t>Микробиологично изследване на влагалищен секрет</t>
  </si>
  <si>
    <t>15690</t>
  </si>
  <si>
    <t>Микробиологично изследване на еякулат</t>
  </si>
  <si>
    <t>Микробиологично изследване на уреаплазма и микоплазма в материали от генитална система или урина</t>
  </si>
  <si>
    <t>Бърз тест доказване на ротавирусен антиген във фецес</t>
  </si>
  <si>
    <t>Бърз тест за доказване на аденовирусен антиген във фецес</t>
  </si>
  <si>
    <t>Бърз тест за доказване на Helicobakter pylori антиген във фецес</t>
  </si>
  <si>
    <t>Бърз тест за доказване на група А стрептококи антиген в гърлен секрет</t>
  </si>
  <si>
    <t>ДНК диагностика на инфекциозни заболявания</t>
  </si>
  <si>
    <t>HPV 6/11</t>
  </si>
  <si>
    <t>HPV 16/18</t>
  </si>
  <si>
    <t>HPV HRC genotype</t>
  </si>
  <si>
    <t>C. trachomatis</t>
  </si>
  <si>
    <t>Femoflor Screen</t>
  </si>
  <si>
    <t>Контрола Femoflor Screen</t>
  </si>
  <si>
    <t>Femoflor 16 за цялостна оценка на микрофлората и плазматичните клетки в ендометриална биопсия</t>
  </si>
  <si>
    <t>Femoflor 16 за цялостна оценка на микрофлората в цервикален секрет</t>
  </si>
  <si>
    <t>Femoflor 16 за цялостна оценка на микрофлората в влагалищен секрет</t>
  </si>
  <si>
    <t>Femoflor 16 пълен пакет за цялостна оценка на микрофлората в три анатомични области - влагалище, цервикален канал и ендометриум</t>
  </si>
  <si>
    <t>Femoflor 16 за цялостна оценка на микрофлората и плазматичните клетки в ендометриална биопсия и влагалищен секрет</t>
  </si>
  <si>
    <t>Контрола на Femoflor 16 за цялостна оценка на микрофлората и плазматичните клетки в ендометриална биопсия</t>
  </si>
  <si>
    <t>Androflor Screen за оценка на микрофлората в еякулат или уретрален секрет</t>
  </si>
  <si>
    <t>Herpes simplex 1- Herpes simplex 2- Cytomegalovirus - Epstein Barr virus</t>
  </si>
  <si>
    <t>Herpes simplex 1- Herpes simplex 2- Cytomegalovirus</t>
  </si>
  <si>
    <t>Epstein Barr virus</t>
  </si>
  <si>
    <t>Изследване на урогенитални микоплазми чрез PCR в биологични проби от три различни анатомични области</t>
  </si>
  <si>
    <t>Първоначално изследване- Изследване на една проба</t>
  </si>
  <si>
    <t>Първоначално изследване - Изследване на две проби</t>
  </si>
  <si>
    <t>Първоначално изследване - Изследване на три проби</t>
  </si>
  <si>
    <t>Контролно изследване след проведено лечение - Изследване на една проба</t>
  </si>
  <si>
    <t>Контролно изследване след проведено лечение - Изследване на две проби</t>
  </si>
  <si>
    <t>Контролно изследване след проведено лечение - Изследване на три проби</t>
  </si>
  <si>
    <t>Изследване на стерилитет при мъжа</t>
  </si>
  <si>
    <t>Спермограма без морфология</t>
  </si>
  <si>
    <t>Основна спермограма с оценка на оксидативен стрес в еякулат/ MIOXYS</t>
  </si>
  <si>
    <t>Разширена спермограма с оценка на оксидативен стрес в еякулат/ MIOXYS</t>
  </si>
  <si>
    <t>Спермограма с морфология по Kruger</t>
  </si>
  <si>
    <t>SDI тест на обработена проба по метода директен swim up</t>
  </si>
  <si>
    <t>NAG</t>
  </si>
  <si>
    <t>HBA + SDI тест</t>
  </si>
  <si>
    <t>Идиопатичен инфертилитет</t>
  </si>
  <si>
    <t xml:space="preserve">Неизяснен инфертилитет </t>
  </si>
  <si>
    <t>Хирургична екстракция на сперматозоиди</t>
  </si>
  <si>
    <t xml:space="preserve">Ин витро </t>
  </si>
  <si>
    <t xml:space="preserve">Съхранение на яйцеклетки, ембриони и сперматозоиди </t>
  </si>
  <si>
    <t>Манипулации</t>
  </si>
  <si>
    <t>ЦАР</t>
  </si>
  <si>
    <t>МДД</t>
  </si>
  <si>
    <t>МЗ в лева</t>
  </si>
  <si>
    <t>Цитология</t>
  </si>
  <si>
    <t xml:space="preserve">Домашни посещения </t>
  </si>
  <si>
    <t>Микрофлуидна селекция на сперматозоиди</t>
  </si>
  <si>
    <t>Биомаркери</t>
  </si>
  <si>
    <t>Цитокини</t>
  </si>
  <si>
    <t>Първична андрологична консултация с еднокринолог</t>
  </si>
  <si>
    <t>УЗИ на тестиси</t>
  </si>
  <si>
    <t>Вторична андрологична консултация с ендокринолог</t>
  </si>
  <si>
    <t>считано от 15.03.2026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</si>
</sst>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5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9" fillId="0" borderId="0" applyNumberFormat="0" applyFill="0" applyBorder="0" applyAlignment="0" applyProtection="0"/>
    <xf numFmtId="0" fontId="1" fillId="0" borderId="0"/>
    <xf numFmtId="0" fontId="23" fillId="0" borderId="0"/>
  </cellStyleXfs>
  <cellXfs count="281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2" fontId="4" fillId="0" borderId="3" xfId="0" applyNumberFormat="1" applyFont="1" applyBorder="1"/>
    <xf numFmtId="0" fontId="11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vertical="center"/>
    </xf>
    <xf numFmtId="2" fontId="4" fillId="3" borderId="3" xfId="0" applyNumberFormat="1" applyFont="1" applyFill="1" applyBorder="1"/>
    <xf numFmtId="0" fontId="13" fillId="0" borderId="0" xfId="0" applyFont="1" applyAlignment="1">
      <alignment vertical="center"/>
    </xf>
    <xf numFmtId="0" fontId="4" fillId="0" borderId="4" xfId="0" applyFont="1" applyFill="1" applyBorder="1" applyAlignment="1">
      <alignment horizontal="center"/>
    </xf>
    <xf numFmtId="2" fontId="4" fillId="0" borderId="3" xfId="0" applyNumberFormat="1" applyFont="1" applyFill="1" applyBorder="1"/>
    <xf numFmtId="0" fontId="4" fillId="0" borderId="3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49" fontId="6" fillId="0" borderId="21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49" fontId="6" fillId="0" borderId="22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right" vertical="center"/>
    </xf>
    <xf numFmtId="0" fontId="19" fillId="0" borderId="24" xfId="1" applyBorder="1" applyAlignment="1">
      <alignment horizontal="center" vertical="center"/>
    </xf>
    <xf numFmtId="0" fontId="6" fillId="0" borderId="24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top"/>
    </xf>
    <xf numFmtId="0" fontId="20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3" fontId="6" fillId="0" borderId="24" xfId="0" applyNumberFormat="1" applyFont="1" applyBorder="1" applyAlignment="1">
      <alignment horizontal="center" vertical="center"/>
    </xf>
    <xf numFmtId="0" fontId="16" fillId="3" borderId="3" xfId="0" applyFont="1" applyFill="1" applyBorder="1" applyAlignment="1">
      <alignment vertical="center"/>
    </xf>
    <xf numFmtId="0" fontId="22" fillId="3" borderId="3" xfId="0" applyFont="1" applyFill="1" applyBorder="1"/>
    <xf numFmtId="0" fontId="3" fillId="3" borderId="3" xfId="0" applyFont="1" applyFill="1" applyBorder="1" applyAlignment="1">
      <alignment vertical="center"/>
    </xf>
    <xf numFmtId="0" fontId="22" fillId="3" borderId="3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4" fillId="0" borderId="30" xfId="3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2" fillId="0" borderId="29" xfId="3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/>
    </xf>
    <xf numFmtId="0" fontId="2" fillId="0" borderId="29" xfId="3" applyFont="1" applyBorder="1" applyAlignment="1">
      <alignment horizontal="center" vertical="center" wrapText="1"/>
    </xf>
    <xf numFmtId="2" fontId="27" fillId="3" borderId="3" xfId="0" applyNumberFormat="1" applyFont="1" applyFill="1" applyBorder="1"/>
    <xf numFmtId="0" fontId="28" fillId="0" borderId="29" xfId="3" applyFont="1" applyBorder="1" applyAlignment="1">
      <alignment horizontal="center" vertical="center" wrapText="1"/>
    </xf>
    <xf numFmtId="0" fontId="4" fillId="0" borderId="29" xfId="0" applyFont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2" fontId="4" fillId="3" borderId="29" xfId="0" applyNumberFormat="1" applyFont="1" applyFill="1" applyBorder="1"/>
    <xf numFmtId="0" fontId="6" fillId="3" borderId="4" xfId="3" applyFont="1" applyFill="1" applyBorder="1" applyAlignment="1">
      <alignment horizontal="center"/>
    </xf>
    <xf numFmtId="0" fontId="17" fillId="3" borderId="5" xfId="3" applyFont="1" applyFill="1" applyBorder="1" applyAlignment="1">
      <alignment horizontal="center" wrapText="1"/>
    </xf>
    <xf numFmtId="0" fontId="6" fillId="3" borderId="7" xfId="3" applyFont="1" applyFill="1" applyBorder="1" applyAlignment="1">
      <alignment horizontal="center"/>
    </xf>
    <xf numFmtId="0" fontId="17" fillId="3" borderId="12" xfId="3" applyFont="1" applyFill="1" applyBorder="1" applyAlignment="1">
      <alignment horizontal="center" wrapText="1"/>
    </xf>
    <xf numFmtId="2" fontId="4" fillId="3" borderId="33" xfId="0" applyNumberFormat="1" applyFont="1" applyFill="1" applyBorder="1" applyAlignment="1">
      <alignment horizontal="right"/>
    </xf>
    <xf numFmtId="2" fontId="4" fillId="3" borderId="16" xfId="0" applyNumberFormat="1" applyFont="1" applyFill="1" applyBorder="1"/>
    <xf numFmtId="0" fontId="4" fillId="3" borderId="16" xfId="0" applyFont="1" applyFill="1" applyBorder="1" applyAlignment="1">
      <alignment vertical="center"/>
    </xf>
    <xf numFmtId="0" fontId="4" fillId="3" borderId="29" xfId="0" applyFont="1" applyFill="1" applyBorder="1" applyAlignment="1">
      <alignment vertical="center"/>
    </xf>
    <xf numFmtId="2" fontId="0" fillId="3" borderId="3" xfId="0" applyNumberFormat="1" applyFill="1" applyBorder="1"/>
    <xf numFmtId="0" fontId="6" fillId="3" borderId="6" xfId="3" applyFont="1" applyFill="1" applyBorder="1" applyAlignment="1">
      <alignment vertical="center"/>
    </xf>
    <xf numFmtId="0" fontId="6" fillId="3" borderId="3" xfId="3" applyFont="1" applyFill="1" applyBorder="1" applyAlignment="1">
      <alignment vertical="center"/>
    </xf>
    <xf numFmtId="0" fontId="27" fillId="3" borderId="3" xfId="0" applyFont="1" applyFill="1" applyBorder="1"/>
    <xf numFmtId="2" fontId="6" fillId="3" borderId="3" xfId="0" applyNumberFormat="1" applyFont="1" applyFill="1" applyBorder="1"/>
    <xf numFmtId="0" fontId="6" fillId="3" borderId="33" xfId="3" applyFont="1" applyFill="1" applyBorder="1" applyAlignment="1">
      <alignment horizontal="center"/>
    </xf>
    <xf numFmtId="0" fontId="26" fillId="3" borderId="34" xfId="3" applyFont="1" applyFill="1" applyBorder="1" applyAlignment="1">
      <alignment horizontal="center" wrapText="1"/>
    </xf>
    <xf numFmtId="0" fontId="29" fillId="3" borderId="3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27" fillId="3" borderId="6" xfId="0" applyFont="1" applyFill="1" applyBorder="1"/>
    <xf numFmtId="0" fontId="31" fillId="3" borderId="3" xfId="0" applyFont="1" applyFill="1" applyBorder="1" applyAlignment="1">
      <alignment horizontal="center" vertical="center" wrapText="1"/>
    </xf>
    <xf numFmtId="0" fontId="17" fillId="3" borderId="3" xfId="3" applyFont="1" applyFill="1" applyBorder="1" applyAlignment="1">
      <alignment horizontal="center" wrapText="1"/>
    </xf>
    <xf numFmtId="0" fontId="32" fillId="3" borderId="3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/>
    </xf>
    <xf numFmtId="0" fontId="6" fillId="3" borderId="0" xfId="3" applyFont="1" applyFill="1" applyBorder="1" applyAlignment="1">
      <alignment horizontal="center"/>
    </xf>
    <xf numFmtId="2" fontId="25" fillId="3" borderId="3" xfId="0" applyNumberFormat="1" applyFont="1" applyFill="1" applyBorder="1"/>
    <xf numFmtId="0" fontId="6" fillId="3" borderId="3" xfId="0" applyFont="1" applyFill="1" applyBorder="1" applyAlignment="1">
      <alignment vertical="center"/>
    </xf>
    <xf numFmtId="0" fontId="0" fillId="3" borderId="29" xfId="0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3" fillId="0" borderId="3" xfId="0" applyFont="1" applyBorder="1"/>
    <xf numFmtId="0" fontId="35" fillId="0" borderId="3" xfId="0" applyFont="1" applyBorder="1" applyAlignment="1">
      <alignment horizontal="center" vertical="center" wrapText="1"/>
    </xf>
    <xf numFmtId="0" fontId="6" fillId="0" borderId="3" xfId="0" applyFont="1" applyBorder="1"/>
    <xf numFmtId="0" fontId="28" fillId="0" borderId="3" xfId="0" applyFont="1" applyBorder="1" applyAlignment="1">
      <alignment horizontal="center"/>
    </xf>
    <xf numFmtId="0" fontId="0" fillId="0" borderId="6" xfId="0" applyBorder="1"/>
    <xf numFmtId="0" fontId="26" fillId="0" borderId="3" xfId="0" applyFont="1" applyBorder="1" applyAlignment="1">
      <alignment horizontal="center"/>
    </xf>
    <xf numFmtId="2" fontId="6" fillId="0" borderId="3" xfId="0" applyNumberFormat="1" applyFont="1" applyBorder="1"/>
    <xf numFmtId="0" fontId="36" fillId="0" borderId="3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right" vertical="center"/>
    </xf>
    <xf numFmtId="2" fontId="6" fillId="3" borderId="3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wrapText="1"/>
    </xf>
    <xf numFmtId="0" fontId="6" fillId="3" borderId="6" xfId="0" applyFont="1" applyFill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6" fillId="0" borderId="5" xfId="0" applyFont="1" applyBorder="1" applyAlignment="1">
      <alignment horizontal="center" wrapText="1"/>
    </xf>
    <xf numFmtId="0" fontId="6" fillId="3" borderId="7" xfId="0" applyFont="1" applyFill="1" applyBorder="1" applyAlignment="1">
      <alignment horizontal="center"/>
    </xf>
    <xf numFmtId="0" fontId="6" fillId="3" borderId="12" xfId="0" applyFont="1" applyFill="1" applyBorder="1" applyAlignment="1">
      <alignment wrapText="1"/>
    </xf>
    <xf numFmtId="2" fontId="27" fillId="0" borderId="3" xfId="0" applyNumberFormat="1" applyFont="1" applyBorder="1"/>
    <xf numFmtId="0" fontId="17" fillId="0" borderId="5" xfId="0" applyFont="1" applyBorder="1" applyAlignment="1">
      <alignment horizontal="center" wrapText="1"/>
    </xf>
    <xf numFmtId="0" fontId="28" fillId="0" borderId="15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5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/>
    </xf>
    <xf numFmtId="0" fontId="6" fillId="0" borderId="15" xfId="0" applyFont="1" applyFill="1" applyBorder="1" applyAlignment="1">
      <alignment wrapText="1"/>
    </xf>
    <xf numFmtId="2" fontId="6" fillId="0" borderId="3" xfId="0" applyNumberFormat="1" applyFont="1" applyFill="1" applyBorder="1"/>
    <xf numFmtId="0" fontId="6" fillId="0" borderId="15" xfId="0" applyFont="1" applyBorder="1" applyAlignment="1">
      <alignment vertical="center"/>
    </xf>
    <xf numFmtId="2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22" fillId="3" borderId="3" xfId="3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vertical="center"/>
    </xf>
    <xf numFmtId="0" fontId="22" fillId="3" borderId="3" xfId="3" applyFont="1" applyFill="1" applyBorder="1" applyAlignment="1">
      <alignment vertical="center" wrapText="1"/>
    </xf>
    <xf numFmtId="0" fontId="20" fillId="3" borderId="3" xfId="0" applyFont="1" applyFill="1" applyBorder="1"/>
    <xf numFmtId="0" fontId="22" fillId="3" borderId="3" xfId="3" applyFont="1" applyFill="1" applyBorder="1" applyAlignment="1">
      <alignment horizontal="center" wrapText="1"/>
    </xf>
    <xf numFmtId="0" fontId="22" fillId="3" borderId="3" xfId="0" applyFont="1" applyFill="1" applyBorder="1" applyAlignment="1"/>
    <xf numFmtId="0" fontId="22" fillId="3" borderId="3" xfId="0" applyFont="1" applyFill="1" applyBorder="1" applyAlignment="1">
      <alignment horizontal="center"/>
    </xf>
    <xf numFmtId="4" fontId="22" fillId="3" borderId="3" xfId="0" applyNumberFormat="1" applyFont="1" applyFill="1" applyBorder="1" applyAlignment="1">
      <alignment vertical="center"/>
    </xf>
    <xf numFmtId="2" fontId="22" fillId="3" borderId="3" xfId="0" applyNumberFormat="1" applyFont="1" applyFill="1" applyBorder="1"/>
    <xf numFmtId="0" fontId="25" fillId="3" borderId="3" xfId="0" applyFont="1" applyFill="1" applyBorder="1"/>
    <xf numFmtId="0" fontId="22" fillId="3" borderId="29" xfId="3" applyFont="1" applyFill="1" applyBorder="1" applyAlignment="1">
      <alignment horizontal="center" vertical="center" wrapText="1"/>
    </xf>
    <xf numFmtId="4" fontId="4" fillId="3" borderId="29" xfId="0" applyNumberFormat="1" applyFont="1" applyFill="1" applyBorder="1" applyAlignment="1">
      <alignment vertical="center"/>
    </xf>
    <xf numFmtId="0" fontId="22" fillId="3" borderId="29" xfId="3" applyFont="1" applyFill="1" applyBorder="1" applyAlignment="1">
      <alignment vertical="center" wrapText="1"/>
    </xf>
    <xf numFmtId="4" fontId="4" fillId="3" borderId="3" xfId="0" applyNumberFormat="1" applyFont="1" applyFill="1" applyBorder="1" applyAlignment="1">
      <alignment vertical="center"/>
    </xf>
    <xf numFmtId="4" fontId="16" fillId="3" borderId="3" xfId="0" applyNumberFormat="1" applyFont="1" applyFill="1" applyBorder="1" applyAlignment="1">
      <alignment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3" xfId="0" applyFont="1" applyFill="1" applyBorder="1"/>
    <xf numFmtId="0" fontId="6" fillId="3" borderId="3" xfId="3" applyFont="1" applyFill="1" applyBorder="1" applyAlignment="1">
      <alignment vertical="center" wrapText="1"/>
    </xf>
    <xf numFmtId="0" fontId="22" fillId="3" borderId="29" xfId="3" applyFont="1" applyFill="1" applyBorder="1" applyAlignment="1">
      <alignment horizontal="left" vertical="top" wrapText="1"/>
    </xf>
    <xf numFmtId="0" fontId="26" fillId="3" borderId="3" xfId="3" applyFont="1" applyFill="1" applyBorder="1" applyAlignment="1">
      <alignment horizontal="center" vertical="center" wrapText="1"/>
    </xf>
    <xf numFmtId="0" fontId="14" fillId="3" borderId="15" xfId="0" applyFont="1" applyFill="1" applyBorder="1"/>
    <xf numFmtId="0" fontId="6" fillId="3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22" fillId="3" borderId="6" xfId="0" applyFont="1" applyFill="1" applyBorder="1" applyAlignment="1">
      <alignment horizontal="center" vertical="center"/>
    </xf>
    <xf numFmtId="0" fontId="14" fillId="3" borderId="3" xfId="0" applyFont="1" applyFill="1" applyBorder="1"/>
    <xf numFmtId="0" fontId="22" fillId="3" borderId="6" xfId="3" applyFont="1" applyFill="1" applyBorder="1" applyAlignment="1">
      <alignment horizontal="center" vertical="center" wrapText="1"/>
    </xf>
    <xf numFmtId="0" fontId="22" fillId="3" borderId="31" xfId="3" applyFont="1" applyFill="1" applyBorder="1" applyAlignment="1">
      <alignment horizontal="center" vertical="center" wrapText="1"/>
    </xf>
    <xf numFmtId="0" fontId="6" fillId="3" borderId="29" xfId="0" applyFont="1" applyFill="1" applyBorder="1"/>
    <xf numFmtId="0" fontId="6" fillId="3" borderId="10" xfId="0" applyFont="1" applyFill="1" applyBorder="1" applyAlignment="1">
      <alignment wrapText="1"/>
    </xf>
    <xf numFmtId="1" fontId="6" fillId="3" borderId="11" xfId="0" applyNumberFormat="1" applyFont="1" applyFill="1" applyBorder="1"/>
    <xf numFmtId="0" fontId="6" fillId="0" borderId="3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1" fontId="6" fillId="3" borderId="5" xfId="0" applyNumberFormat="1" applyFont="1" applyFill="1" applyBorder="1"/>
    <xf numFmtId="0" fontId="6" fillId="0" borderId="9" xfId="0" applyFont="1" applyBorder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0" fontId="26" fillId="0" borderId="3" xfId="0" applyFont="1" applyFill="1" applyBorder="1" applyAlignment="1">
      <alignment horizontal="center" vertical="center"/>
    </xf>
    <xf numFmtId="0" fontId="27" fillId="3" borderId="0" xfId="0" applyFont="1" applyFill="1"/>
    <xf numFmtId="2" fontId="33" fillId="3" borderId="3" xfId="0" applyNumberFormat="1" applyFont="1" applyFill="1" applyBorder="1"/>
    <xf numFmtId="0" fontId="25" fillId="3" borderId="0" xfId="0" applyFont="1" applyFill="1"/>
    <xf numFmtId="0" fontId="25" fillId="3" borderId="3" xfId="0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right"/>
    </xf>
    <xf numFmtId="0" fontId="31" fillId="3" borderId="29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/>
    </xf>
    <xf numFmtId="0" fontId="6" fillId="3" borderId="3" xfId="3" applyFont="1" applyFill="1" applyBorder="1" applyAlignment="1"/>
    <xf numFmtId="0" fontId="6" fillId="3" borderId="3" xfId="3" applyFont="1" applyFill="1" applyBorder="1" applyAlignment="1">
      <alignment horizontal="center"/>
    </xf>
    <xf numFmtId="0" fontId="6" fillId="3" borderId="3" xfId="3" applyFont="1" applyFill="1" applyBorder="1" applyAlignment="1">
      <alignment horizontal="left" vertical="center"/>
    </xf>
    <xf numFmtId="0" fontId="6" fillId="3" borderId="16" xfId="3" applyFont="1" applyFill="1" applyBorder="1" applyAlignment="1">
      <alignment horizontal="center" vertical="center"/>
    </xf>
    <xf numFmtId="0" fontId="6" fillId="3" borderId="16" xfId="3" applyFont="1" applyFill="1" applyBorder="1" applyAlignment="1">
      <alignment vertical="center"/>
    </xf>
    <xf numFmtId="0" fontId="6" fillId="3" borderId="5" xfId="3" applyFont="1" applyFill="1" applyBorder="1" applyAlignment="1">
      <alignment wrapText="1"/>
    </xf>
    <xf numFmtId="0" fontId="6" fillId="3" borderId="6" xfId="3" applyFont="1" applyFill="1" applyBorder="1" applyAlignment="1"/>
    <xf numFmtId="0" fontId="22" fillId="3" borderId="3" xfId="3" applyFont="1" applyFill="1" applyBorder="1" applyAlignment="1">
      <alignment horizontal="center" vertical="center"/>
    </xf>
    <xf numFmtId="0" fontId="22" fillId="3" borderId="3" xfId="3" applyFont="1" applyFill="1" applyBorder="1" applyAlignment="1">
      <alignment vertical="center"/>
    </xf>
    <xf numFmtId="0" fontId="6" fillId="3" borderId="10" xfId="3" applyFont="1" applyFill="1" applyBorder="1" applyAlignment="1">
      <alignment horizontal="center"/>
    </xf>
    <xf numFmtId="0" fontId="6" fillId="3" borderId="11" xfId="3" applyFont="1" applyFill="1" applyBorder="1" applyAlignment="1">
      <alignment wrapText="1"/>
    </xf>
    <xf numFmtId="0" fontId="31" fillId="3" borderId="35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20" fillId="3" borderId="3" xfId="0" applyFont="1" applyFill="1" applyBorder="1" applyAlignment="1">
      <alignment horizontal="left" vertical="center" wrapText="1"/>
    </xf>
    <xf numFmtId="0" fontId="0" fillId="3" borderId="15" xfId="0" applyFill="1" applyBorder="1"/>
    <xf numFmtId="0" fontId="0" fillId="3" borderId="8" xfId="0" applyFill="1" applyBorder="1" applyAlignment="1">
      <alignment horizontal="center"/>
    </xf>
    <xf numFmtId="0" fontId="20" fillId="3" borderId="16" xfId="0" applyFont="1" applyFill="1" applyBorder="1" applyAlignment="1">
      <alignment horizontal="left" vertical="center" wrapText="1"/>
    </xf>
    <xf numFmtId="0" fontId="0" fillId="3" borderId="36" xfId="0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0" fillId="3" borderId="16" xfId="0" applyFill="1" applyBorder="1" applyAlignment="1">
      <alignment horizontal="center"/>
    </xf>
    <xf numFmtId="0" fontId="0" fillId="3" borderId="16" xfId="0" applyFill="1" applyBorder="1"/>
    <xf numFmtId="0" fontId="6" fillId="3" borderId="12" xfId="3" applyFont="1" applyFill="1" applyBorder="1" applyAlignment="1">
      <alignment wrapText="1"/>
    </xf>
    <xf numFmtId="0" fontId="6" fillId="3" borderId="1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vertical="center"/>
    </xf>
    <xf numFmtId="2" fontId="6" fillId="3" borderId="7" xfId="0" applyNumberFormat="1" applyFont="1" applyFill="1" applyBorder="1" applyAlignment="1">
      <alignment horizontal="right"/>
    </xf>
    <xf numFmtId="2" fontId="6" fillId="3" borderId="16" xfId="0" applyNumberFormat="1" applyFont="1" applyFill="1" applyBorder="1"/>
    <xf numFmtId="2" fontId="6" fillId="3" borderId="3" xfId="0" applyNumberFormat="1" applyFont="1" applyFill="1" applyBorder="1" applyAlignment="1">
      <alignment horizontal="right" vertical="center"/>
    </xf>
    <xf numFmtId="0" fontId="6" fillId="3" borderId="3" xfId="3" applyFont="1" applyFill="1" applyBorder="1" applyAlignment="1">
      <alignment wrapText="1"/>
    </xf>
    <xf numFmtId="0" fontId="6" fillId="3" borderId="14" xfId="3" applyFont="1" applyFill="1" applyBorder="1" applyAlignment="1">
      <alignment wrapText="1"/>
    </xf>
    <xf numFmtId="0" fontId="22" fillId="3" borderId="0" xfId="3" applyFont="1" applyFill="1" applyAlignment="1">
      <alignment vertical="center"/>
    </xf>
    <xf numFmtId="0" fontId="6" fillId="3" borderId="5" xfId="3" applyFont="1" applyFill="1" applyBorder="1"/>
    <xf numFmtId="0" fontId="6" fillId="3" borderId="5" xfId="3" applyFont="1" applyFill="1" applyBorder="1" applyAlignment="1">
      <alignment horizontal="left" wrapText="1"/>
    </xf>
    <xf numFmtId="0" fontId="6" fillId="3" borderId="4" xfId="3" applyFont="1" applyFill="1" applyBorder="1"/>
    <xf numFmtId="0" fontId="27" fillId="3" borderId="3" xfId="0" applyFont="1" applyFill="1" applyBorder="1" applyAlignment="1">
      <alignment horizontal="center"/>
    </xf>
    <xf numFmtId="0" fontId="6" fillId="3" borderId="3" xfId="3" applyFont="1" applyFill="1" applyBorder="1" applyAlignment="1">
      <alignment horizontal="left" wrapText="1"/>
    </xf>
    <xf numFmtId="0" fontId="22" fillId="3" borderId="4" xfId="3" applyFont="1" applyFill="1" applyBorder="1" applyAlignment="1">
      <alignment horizontal="center"/>
    </xf>
    <xf numFmtId="0" fontId="22" fillId="3" borderId="5" xfId="3" applyFont="1" applyFill="1" applyBorder="1" applyAlignment="1">
      <alignment wrapText="1"/>
    </xf>
    <xf numFmtId="0" fontId="27" fillId="3" borderId="32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0" fontId="27" fillId="3" borderId="16" xfId="0" applyFont="1" applyFill="1" applyBorder="1"/>
    <xf numFmtId="0" fontId="27" fillId="3" borderId="6" xfId="0" applyFont="1" applyFill="1" applyBorder="1" applyAlignment="1">
      <alignment horizontal="center"/>
    </xf>
    <xf numFmtId="0" fontId="6" fillId="3" borderId="5" xfId="3" applyFont="1" applyFill="1" applyBorder="1" applyAlignment="1">
      <alignment horizontal="center"/>
    </xf>
    <xf numFmtId="0" fontId="6" fillId="3" borderId="9" xfId="3" applyFont="1" applyFill="1" applyBorder="1" applyAlignment="1">
      <alignment vertical="center"/>
    </xf>
    <xf numFmtId="2" fontId="6" fillId="3" borderId="3" xfId="3" applyNumberFormat="1" applyFont="1" applyFill="1" applyBorder="1"/>
    <xf numFmtId="0" fontId="6" fillId="3" borderId="34" xfId="3" applyFont="1" applyFill="1" applyBorder="1" applyAlignment="1">
      <alignment horizontal="center"/>
    </xf>
    <xf numFmtId="0" fontId="6" fillId="3" borderId="30" xfId="3" applyFont="1" applyFill="1" applyBorder="1" applyAlignment="1">
      <alignment wrapText="1"/>
    </xf>
    <xf numFmtId="0" fontId="6" fillId="3" borderId="30" xfId="3" applyFont="1" applyFill="1" applyBorder="1" applyAlignment="1">
      <alignment vertical="center"/>
    </xf>
    <xf numFmtId="2" fontId="6" fillId="3" borderId="30" xfId="3" applyNumberFormat="1" applyFont="1" applyFill="1" applyBorder="1"/>
    <xf numFmtId="0" fontId="6" fillId="3" borderId="8" xfId="3" applyFont="1" applyFill="1" applyBorder="1" applyAlignment="1">
      <alignment vertical="center"/>
    </xf>
    <xf numFmtId="0" fontId="6" fillId="3" borderId="11" xfId="3" applyFont="1" applyFill="1" applyBorder="1" applyAlignment="1">
      <alignment horizontal="center"/>
    </xf>
    <xf numFmtId="0" fontId="6" fillId="3" borderId="29" xfId="3" applyFont="1" applyFill="1" applyBorder="1" applyAlignment="1">
      <alignment wrapText="1"/>
    </xf>
    <xf numFmtId="0" fontId="22" fillId="3" borderId="0" xfId="3" applyFont="1" applyFill="1" applyAlignment="1">
      <alignment horizontal="center"/>
    </xf>
    <xf numFmtId="0" fontId="22" fillId="3" borderId="3" xfId="3" applyFont="1" applyFill="1" applyBorder="1" applyAlignment="1">
      <alignment horizontal="center"/>
    </xf>
    <xf numFmtId="0" fontId="22" fillId="3" borderId="3" xfId="3" applyFont="1" applyFill="1" applyBorder="1"/>
    <xf numFmtId="0" fontId="27" fillId="3" borderId="13" xfId="0" applyFont="1" applyFill="1" applyBorder="1"/>
    <xf numFmtId="0" fontId="3" fillId="3" borderId="3" xfId="0" applyFont="1" applyFill="1" applyBorder="1"/>
    <xf numFmtId="0" fontId="28" fillId="3" borderId="0" xfId="0" applyFont="1" applyFill="1" applyAlignment="1">
      <alignment horizontal="center"/>
    </xf>
    <xf numFmtId="0" fontId="10" fillId="3" borderId="3" xfId="3" applyFont="1" applyFill="1" applyBorder="1" applyAlignment="1">
      <alignment horizontal="center" vertical="center" wrapText="1"/>
    </xf>
    <xf numFmtId="0" fontId="2" fillId="3" borderId="3" xfId="3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2" fontId="22" fillId="0" borderId="3" xfId="0" applyNumberFormat="1" applyFont="1" applyBorder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top"/>
    </xf>
    <xf numFmtId="0" fontId="7" fillId="0" borderId="18" xfId="0" applyFont="1" applyBorder="1" applyAlignment="1">
      <alignment horizontal="center" vertical="top"/>
    </xf>
    <xf numFmtId="0" fontId="7" fillId="0" borderId="19" xfId="0" applyFont="1" applyBorder="1" applyAlignment="1">
      <alignment horizontal="center" vertical="top"/>
    </xf>
    <xf numFmtId="0" fontId="17" fillId="0" borderId="20" xfId="0" applyFont="1" applyBorder="1" applyAlignment="1">
      <alignment horizontal="center" vertical="top"/>
    </xf>
    <xf numFmtId="0" fontId="17" fillId="0" borderId="21" xfId="0" applyFont="1" applyBorder="1" applyAlignment="1">
      <alignment horizontal="center" vertical="top"/>
    </xf>
    <xf numFmtId="0" fontId="17" fillId="0" borderId="22" xfId="0" applyFont="1" applyBorder="1" applyAlignment="1">
      <alignment horizontal="center" vertical="top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top"/>
    </xf>
    <xf numFmtId="0" fontId="18" fillId="0" borderId="22" xfId="0" applyFont="1" applyBorder="1" applyAlignment="1">
      <alignment horizontal="center" vertical="top"/>
    </xf>
    <xf numFmtId="0" fontId="18" fillId="0" borderId="20" xfId="0" applyFont="1" applyBorder="1" applyAlignment="1">
      <alignment horizontal="center" vertical="top"/>
    </xf>
    <xf numFmtId="0" fontId="6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18" fillId="0" borderId="26" xfId="0" applyFont="1" applyBorder="1" applyAlignment="1">
      <alignment horizontal="center" vertical="top" wrapText="1"/>
    </xf>
    <xf numFmtId="0" fontId="18" fillId="0" borderId="27" xfId="0" applyFont="1" applyBorder="1" applyAlignment="1">
      <alignment horizontal="center" vertical="top" wrapText="1"/>
    </xf>
    <xf numFmtId="0" fontId="18" fillId="0" borderId="28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18" fillId="0" borderId="26" xfId="0" applyFont="1" applyBorder="1" applyAlignment="1">
      <alignment horizontal="left" vertical="top"/>
    </xf>
    <xf numFmtId="0" fontId="18" fillId="0" borderId="27" xfId="0" applyFont="1" applyBorder="1" applyAlignment="1">
      <alignment horizontal="left" vertical="top"/>
    </xf>
    <xf numFmtId="0" fontId="18" fillId="0" borderId="28" xfId="0" applyFont="1" applyBorder="1" applyAlignment="1">
      <alignment horizontal="left" vertical="top"/>
    </xf>
    <xf numFmtId="0" fontId="7" fillId="2" borderId="29" xfId="3" applyFont="1" applyFill="1" applyBorder="1" applyAlignment="1">
      <alignment horizontal="center" vertical="center" wrapText="1"/>
    </xf>
    <xf numFmtId="0" fontId="7" fillId="2" borderId="29" xfId="3" applyFont="1" applyFill="1" applyBorder="1" applyAlignment="1">
      <alignment vertical="center" wrapText="1"/>
    </xf>
    <xf numFmtId="0" fontId="7" fillId="2" borderId="3" xfId="3" applyFont="1" applyFill="1" applyBorder="1" applyAlignment="1">
      <alignment horizontal="center" vertical="center" wrapText="1"/>
    </xf>
    <xf numFmtId="2" fontId="37" fillId="2" borderId="3" xfId="0" applyNumberFormat="1" applyFont="1" applyFill="1" applyBorder="1"/>
    <xf numFmtId="2" fontId="7" fillId="2" borderId="3" xfId="0" applyNumberFormat="1" applyFont="1" applyFill="1" applyBorder="1"/>
  </cellXfs>
  <cellStyles count="4">
    <cellStyle name="Hyperlink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62;%20&#1050;&#1048;&#1056;&#1052;%20-%20Hospitalpricelist%20-%2013.06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</sheetNames>
    <sheetDataSet>
      <sheetData sheetId="0" refreshError="1">
        <row r="3">
          <cell r="B3" t="str">
            <v>114672322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veliter@abv.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8"/>
  <sheetViews>
    <sheetView tabSelected="1" zoomScaleNormal="100" workbookViewId="0">
      <selection sqref="A1:G1"/>
    </sheetView>
  </sheetViews>
  <sheetFormatPr defaultColWidth="9.140625" defaultRowHeight="15" x14ac:dyDescent="0.25"/>
  <cols>
    <col min="1" max="1" width="12.28515625" style="28" customWidth="1"/>
    <col min="2" max="2" width="60.42578125" style="2" customWidth="1"/>
    <col min="3" max="3" width="7.28515625" style="2" customWidth="1"/>
    <col min="4" max="5" width="14.42578125" style="2" customWidth="1"/>
    <col min="6" max="6" width="10.28515625" style="2" customWidth="1"/>
    <col min="7" max="7" width="11.140625" style="2" customWidth="1"/>
    <col min="8" max="256" width="9.140625" style="2"/>
    <col min="257" max="257" width="12.28515625" style="2" customWidth="1"/>
    <col min="258" max="258" width="83.28515625" style="2" customWidth="1"/>
    <col min="259" max="259" width="10.28515625" style="2" customWidth="1"/>
    <col min="260" max="260" width="14.42578125" style="2" customWidth="1"/>
    <col min="261" max="262" width="10.28515625" style="2" customWidth="1"/>
    <col min="263" max="512" width="9.140625" style="2"/>
    <col min="513" max="513" width="12.28515625" style="2" customWidth="1"/>
    <col min="514" max="514" width="83.28515625" style="2" customWidth="1"/>
    <col min="515" max="515" width="10.28515625" style="2" customWidth="1"/>
    <col min="516" max="516" width="14.42578125" style="2" customWidth="1"/>
    <col min="517" max="518" width="10.28515625" style="2" customWidth="1"/>
    <col min="519" max="768" width="9.140625" style="2"/>
    <col min="769" max="769" width="12.28515625" style="2" customWidth="1"/>
    <col min="770" max="770" width="83.28515625" style="2" customWidth="1"/>
    <col min="771" max="771" width="10.28515625" style="2" customWidth="1"/>
    <col min="772" max="772" width="14.42578125" style="2" customWidth="1"/>
    <col min="773" max="774" width="10.28515625" style="2" customWidth="1"/>
    <col min="775" max="1024" width="9.140625" style="2"/>
    <col min="1025" max="1025" width="12.28515625" style="2" customWidth="1"/>
    <col min="1026" max="1026" width="83.28515625" style="2" customWidth="1"/>
    <col min="1027" max="1027" width="10.28515625" style="2" customWidth="1"/>
    <col min="1028" max="1028" width="14.42578125" style="2" customWidth="1"/>
    <col min="1029" max="1030" width="10.28515625" style="2" customWidth="1"/>
    <col min="1031" max="1280" width="9.140625" style="2"/>
    <col min="1281" max="1281" width="12.28515625" style="2" customWidth="1"/>
    <col min="1282" max="1282" width="83.28515625" style="2" customWidth="1"/>
    <col min="1283" max="1283" width="10.28515625" style="2" customWidth="1"/>
    <col min="1284" max="1284" width="14.42578125" style="2" customWidth="1"/>
    <col min="1285" max="1286" width="10.28515625" style="2" customWidth="1"/>
    <col min="1287" max="1536" width="9.140625" style="2"/>
    <col min="1537" max="1537" width="12.28515625" style="2" customWidth="1"/>
    <col min="1538" max="1538" width="83.28515625" style="2" customWidth="1"/>
    <col min="1539" max="1539" width="10.28515625" style="2" customWidth="1"/>
    <col min="1540" max="1540" width="14.42578125" style="2" customWidth="1"/>
    <col min="1541" max="1542" width="10.28515625" style="2" customWidth="1"/>
    <col min="1543" max="1792" width="9.140625" style="2"/>
    <col min="1793" max="1793" width="12.28515625" style="2" customWidth="1"/>
    <col min="1794" max="1794" width="83.28515625" style="2" customWidth="1"/>
    <col min="1795" max="1795" width="10.28515625" style="2" customWidth="1"/>
    <col min="1796" max="1796" width="14.42578125" style="2" customWidth="1"/>
    <col min="1797" max="1798" width="10.28515625" style="2" customWidth="1"/>
    <col min="1799" max="2048" width="9.140625" style="2"/>
    <col min="2049" max="2049" width="12.28515625" style="2" customWidth="1"/>
    <col min="2050" max="2050" width="83.28515625" style="2" customWidth="1"/>
    <col min="2051" max="2051" width="10.28515625" style="2" customWidth="1"/>
    <col min="2052" max="2052" width="14.42578125" style="2" customWidth="1"/>
    <col min="2053" max="2054" width="10.28515625" style="2" customWidth="1"/>
    <col min="2055" max="2304" width="9.140625" style="2"/>
    <col min="2305" max="2305" width="12.28515625" style="2" customWidth="1"/>
    <col min="2306" max="2306" width="83.28515625" style="2" customWidth="1"/>
    <col min="2307" max="2307" width="10.28515625" style="2" customWidth="1"/>
    <col min="2308" max="2308" width="14.42578125" style="2" customWidth="1"/>
    <col min="2309" max="2310" width="10.28515625" style="2" customWidth="1"/>
    <col min="2311" max="2560" width="9.140625" style="2"/>
    <col min="2561" max="2561" width="12.28515625" style="2" customWidth="1"/>
    <col min="2562" max="2562" width="83.28515625" style="2" customWidth="1"/>
    <col min="2563" max="2563" width="10.28515625" style="2" customWidth="1"/>
    <col min="2564" max="2564" width="14.42578125" style="2" customWidth="1"/>
    <col min="2565" max="2566" width="10.28515625" style="2" customWidth="1"/>
    <col min="2567" max="2816" width="9.140625" style="2"/>
    <col min="2817" max="2817" width="12.28515625" style="2" customWidth="1"/>
    <col min="2818" max="2818" width="83.28515625" style="2" customWidth="1"/>
    <col min="2819" max="2819" width="10.28515625" style="2" customWidth="1"/>
    <col min="2820" max="2820" width="14.42578125" style="2" customWidth="1"/>
    <col min="2821" max="2822" width="10.28515625" style="2" customWidth="1"/>
    <col min="2823" max="3072" width="9.140625" style="2"/>
    <col min="3073" max="3073" width="12.28515625" style="2" customWidth="1"/>
    <col min="3074" max="3074" width="83.28515625" style="2" customWidth="1"/>
    <col min="3075" max="3075" width="10.28515625" style="2" customWidth="1"/>
    <col min="3076" max="3076" width="14.42578125" style="2" customWidth="1"/>
    <col min="3077" max="3078" width="10.28515625" style="2" customWidth="1"/>
    <col min="3079" max="3328" width="9.140625" style="2"/>
    <col min="3329" max="3329" width="12.28515625" style="2" customWidth="1"/>
    <col min="3330" max="3330" width="83.28515625" style="2" customWidth="1"/>
    <col min="3331" max="3331" width="10.28515625" style="2" customWidth="1"/>
    <col min="3332" max="3332" width="14.42578125" style="2" customWidth="1"/>
    <col min="3333" max="3334" width="10.28515625" style="2" customWidth="1"/>
    <col min="3335" max="3584" width="9.140625" style="2"/>
    <col min="3585" max="3585" width="12.28515625" style="2" customWidth="1"/>
    <col min="3586" max="3586" width="83.28515625" style="2" customWidth="1"/>
    <col min="3587" max="3587" width="10.28515625" style="2" customWidth="1"/>
    <col min="3588" max="3588" width="14.42578125" style="2" customWidth="1"/>
    <col min="3589" max="3590" width="10.28515625" style="2" customWidth="1"/>
    <col min="3591" max="3840" width="9.140625" style="2"/>
    <col min="3841" max="3841" width="12.28515625" style="2" customWidth="1"/>
    <col min="3842" max="3842" width="83.28515625" style="2" customWidth="1"/>
    <col min="3843" max="3843" width="10.28515625" style="2" customWidth="1"/>
    <col min="3844" max="3844" width="14.42578125" style="2" customWidth="1"/>
    <col min="3845" max="3846" width="10.28515625" style="2" customWidth="1"/>
    <col min="3847" max="4096" width="9.140625" style="2"/>
    <col min="4097" max="4097" width="12.28515625" style="2" customWidth="1"/>
    <col min="4098" max="4098" width="83.28515625" style="2" customWidth="1"/>
    <col min="4099" max="4099" width="10.28515625" style="2" customWidth="1"/>
    <col min="4100" max="4100" width="14.42578125" style="2" customWidth="1"/>
    <col min="4101" max="4102" width="10.28515625" style="2" customWidth="1"/>
    <col min="4103" max="4352" width="9.140625" style="2"/>
    <col min="4353" max="4353" width="12.28515625" style="2" customWidth="1"/>
    <col min="4354" max="4354" width="83.28515625" style="2" customWidth="1"/>
    <col min="4355" max="4355" width="10.28515625" style="2" customWidth="1"/>
    <col min="4356" max="4356" width="14.42578125" style="2" customWidth="1"/>
    <col min="4357" max="4358" width="10.28515625" style="2" customWidth="1"/>
    <col min="4359" max="4608" width="9.140625" style="2"/>
    <col min="4609" max="4609" width="12.28515625" style="2" customWidth="1"/>
    <col min="4610" max="4610" width="83.28515625" style="2" customWidth="1"/>
    <col min="4611" max="4611" width="10.28515625" style="2" customWidth="1"/>
    <col min="4612" max="4612" width="14.42578125" style="2" customWidth="1"/>
    <col min="4613" max="4614" width="10.28515625" style="2" customWidth="1"/>
    <col min="4615" max="4864" width="9.140625" style="2"/>
    <col min="4865" max="4865" width="12.28515625" style="2" customWidth="1"/>
    <col min="4866" max="4866" width="83.28515625" style="2" customWidth="1"/>
    <col min="4867" max="4867" width="10.28515625" style="2" customWidth="1"/>
    <col min="4868" max="4868" width="14.42578125" style="2" customWidth="1"/>
    <col min="4869" max="4870" width="10.28515625" style="2" customWidth="1"/>
    <col min="4871" max="5120" width="9.140625" style="2"/>
    <col min="5121" max="5121" width="12.28515625" style="2" customWidth="1"/>
    <col min="5122" max="5122" width="83.28515625" style="2" customWidth="1"/>
    <col min="5123" max="5123" width="10.28515625" style="2" customWidth="1"/>
    <col min="5124" max="5124" width="14.42578125" style="2" customWidth="1"/>
    <col min="5125" max="5126" width="10.28515625" style="2" customWidth="1"/>
    <col min="5127" max="5376" width="9.140625" style="2"/>
    <col min="5377" max="5377" width="12.28515625" style="2" customWidth="1"/>
    <col min="5378" max="5378" width="83.28515625" style="2" customWidth="1"/>
    <col min="5379" max="5379" width="10.28515625" style="2" customWidth="1"/>
    <col min="5380" max="5380" width="14.42578125" style="2" customWidth="1"/>
    <col min="5381" max="5382" width="10.28515625" style="2" customWidth="1"/>
    <col min="5383" max="5632" width="9.140625" style="2"/>
    <col min="5633" max="5633" width="12.28515625" style="2" customWidth="1"/>
    <col min="5634" max="5634" width="83.28515625" style="2" customWidth="1"/>
    <col min="5635" max="5635" width="10.28515625" style="2" customWidth="1"/>
    <col min="5636" max="5636" width="14.42578125" style="2" customWidth="1"/>
    <col min="5637" max="5638" width="10.28515625" style="2" customWidth="1"/>
    <col min="5639" max="5888" width="9.140625" style="2"/>
    <col min="5889" max="5889" width="12.28515625" style="2" customWidth="1"/>
    <col min="5890" max="5890" width="83.28515625" style="2" customWidth="1"/>
    <col min="5891" max="5891" width="10.28515625" style="2" customWidth="1"/>
    <col min="5892" max="5892" width="14.42578125" style="2" customWidth="1"/>
    <col min="5893" max="5894" width="10.28515625" style="2" customWidth="1"/>
    <col min="5895" max="6144" width="9.140625" style="2"/>
    <col min="6145" max="6145" width="12.28515625" style="2" customWidth="1"/>
    <col min="6146" max="6146" width="83.28515625" style="2" customWidth="1"/>
    <col min="6147" max="6147" width="10.28515625" style="2" customWidth="1"/>
    <col min="6148" max="6148" width="14.42578125" style="2" customWidth="1"/>
    <col min="6149" max="6150" width="10.28515625" style="2" customWidth="1"/>
    <col min="6151" max="6400" width="9.140625" style="2"/>
    <col min="6401" max="6401" width="12.28515625" style="2" customWidth="1"/>
    <col min="6402" max="6402" width="83.28515625" style="2" customWidth="1"/>
    <col min="6403" max="6403" width="10.28515625" style="2" customWidth="1"/>
    <col min="6404" max="6404" width="14.42578125" style="2" customWidth="1"/>
    <col min="6405" max="6406" width="10.28515625" style="2" customWidth="1"/>
    <col min="6407" max="6656" width="9.140625" style="2"/>
    <col min="6657" max="6657" width="12.28515625" style="2" customWidth="1"/>
    <col min="6658" max="6658" width="83.28515625" style="2" customWidth="1"/>
    <col min="6659" max="6659" width="10.28515625" style="2" customWidth="1"/>
    <col min="6660" max="6660" width="14.42578125" style="2" customWidth="1"/>
    <col min="6661" max="6662" width="10.28515625" style="2" customWidth="1"/>
    <col min="6663" max="6912" width="9.140625" style="2"/>
    <col min="6913" max="6913" width="12.28515625" style="2" customWidth="1"/>
    <col min="6914" max="6914" width="83.28515625" style="2" customWidth="1"/>
    <col min="6915" max="6915" width="10.28515625" style="2" customWidth="1"/>
    <col min="6916" max="6916" width="14.42578125" style="2" customWidth="1"/>
    <col min="6917" max="6918" width="10.28515625" style="2" customWidth="1"/>
    <col min="6919" max="7168" width="9.140625" style="2"/>
    <col min="7169" max="7169" width="12.28515625" style="2" customWidth="1"/>
    <col min="7170" max="7170" width="83.28515625" style="2" customWidth="1"/>
    <col min="7171" max="7171" width="10.28515625" style="2" customWidth="1"/>
    <col min="7172" max="7172" width="14.42578125" style="2" customWidth="1"/>
    <col min="7173" max="7174" width="10.28515625" style="2" customWidth="1"/>
    <col min="7175" max="7424" width="9.140625" style="2"/>
    <col min="7425" max="7425" width="12.28515625" style="2" customWidth="1"/>
    <col min="7426" max="7426" width="83.28515625" style="2" customWidth="1"/>
    <col min="7427" max="7427" width="10.28515625" style="2" customWidth="1"/>
    <col min="7428" max="7428" width="14.42578125" style="2" customWidth="1"/>
    <col min="7429" max="7430" width="10.28515625" style="2" customWidth="1"/>
    <col min="7431" max="7680" width="9.140625" style="2"/>
    <col min="7681" max="7681" width="12.28515625" style="2" customWidth="1"/>
    <col min="7682" max="7682" width="83.28515625" style="2" customWidth="1"/>
    <col min="7683" max="7683" width="10.28515625" style="2" customWidth="1"/>
    <col min="7684" max="7684" width="14.42578125" style="2" customWidth="1"/>
    <col min="7685" max="7686" width="10.28515625" style="2" customWidth="1"/>
    <col min="7687" max="7936" width="9.140625" style="2"/>
    <col min="7937" max="7937" width="12.28515625" style="2" customWidth="1"/>
    <col min="7938" max="7938" width="83.28515625" style="2" customWidth="1"/>
    <col min="7939" max="7939" width="10.28515625" style="2" customWidth="1"/>
    <col min="7940" max="7940" width="14.42578125" style="2" customWidth="1"/>
    <col min="7941" max="7942" width="10.28515625" style="2" customWidth="1"/>
    <col min="7943" max="8192" width="9.140625" style="2"/>
    <col min="8193" max="8193" width="12.28515625" style="2" customWidth="1"/>
    <col min="8194" max="8194" width="83.28515625" style="2" customWidth="1"/>
    <col min="8195" max="8195" width="10.28515625" style="2" customWidth="1"/>
    <col min="8196" max="8196" width="14.42578125" style="2" customWidth="1"/>
    <col min="8197" max="8198" width="10.28515625" style="2" customWidth="1"/>
    <col min="8199" max="8448" width="9.140625" style="2"/>
    <col min="8449" max="8449" width="12.28515625" style="2" customWidth="1"/>
    <col min="8450" max="8450" width="83.28515625" style="2" customWidth="1"/>
    <col min="8451" max="8451" width="10.28515625" style="2" customWidth="1"/>
    <col min="8452" max="8452" width="14.42578125" style="2" customWidth="1"/>
    <col min="8453" max="8454" width="10.28515625" style="2" customWidth="1"/>
    <col min="8455" max="8704" width="9.140625" style="2"/>
    <col min="8705" max="8705" width="12.28515625" style="2" customWidth="1"/>
    <col min="8706" max="8706" width="83.28515625" style="2" customWidth="1"/>
    <col min="8707" max="8707" width="10.28515625" style="2" customWidth="1"/>
    <col min="8708" max="8708" width="14.42578125" style="2" customWidth="1"/>
    <col min="8709" max="8710" width="10.28515625" style="2" customWidth="1"/>
    <col min="8711" max="8960" width="9.140625" style="2"/>
    <col min="8961" max="8961" width="12.28515625" style="2" customWidth="1"/>
    <col min="8962" max="8962" width="83.28515625" style="2" customWidth="1"/>
    <col min="8963" max="8963" width="10.28515625" style="2" customWidth="1"/>
    <col min="8964" max="8964" width="14.42578125" style="2" customWidth="1"/>
    <col min="8965" max="8966" width="10.28515625" style="2" customWidth="1"/>
    <col min="8967" max="9216" width="9.140625" style="2"/>
    <col min="9217" max="9217" width="12.28515625" style="2" customWidth="1"/>
    <col min="9218" max="9218" width="83.28515625" style="2" customWidth="1"/>
    <col min="9219" max="9219" width="10.28515625" style="2" customWidth="1"/>
    <col min="9220" max="9220" width="14.42578125" style="2" customWidth="1"/>
    <col min="9221" max="9222" width="10.28515625" style="2" customWidth="1"/>
    <col min="9223" max="9472" width="9.140625" style="2"/>
    <col min="9473" max="9473" width="12.28515625" style="2" customWidth="1"/>
    <col min="9474" max="9474" width="83.28515625" style="2" customWidth="1"/>
    <col min="9475" max="9475" width="10.28515625" style="2" customWidth="1"/>
    <col min="9476" max="9476" width="14.42578125" style="2" customWidth="1"/>
    <col min="9477" max="9478" width="10.28515625" style="2" customWidth="1"/>
    <col min="9479" max="9728" width="9.140625" style="2"/>
    <col min="9729" max="9729" width="12.28515625" style="2" customWidth="1"/>
    <col min="9730" max="9730" width="83.28515625" style="2" customWidth="1"/>
    <col min="9731" max="9731" width="10.28515625" style="2" customWidth="1"/>
    <col min="9732" max="9732" width="14.42578125" style="2" customWidth="1"/>
    <col min="9733" max="9734" width="10.28515625" style="2" customWidth="1"/>
    <col min="9735" max="9984" width="9.140625" style="2"/>
    <col min="9985" max="9985" width="12.28515625" style="2" customWidth="1"/>
    <col min="9986" max="9986" width="83.28515625" style="2" customWidth="1"/>
    <col min="9987" max="9987" width="10.28515625" style="2" customWidth="1"/>
    <col min="9988" max="9988" width="14.42578125" style="2" customWidth="1"/>
    <col min="9989" max="9990" width="10.28515625" style="2" customWidth="1"/>
    <col min="9991" max="10240" width="9.140625" style="2"/>
    <col min="10241" max="10241" width="12.28515625" style="2" customWidth="1"/>
    <col min="10242" max="10242" width="83.28515625" style="2" customWidth="1"/>
    <col min="10243" max="10243" width="10.28515625" style="2" customWidth="1"/>
    <col min="10244" max="10244" width="14.42578125" style="2" customWidth="1"/>
    <col min="10245" max="10246" width="10.28515625" style="2" customWidth="1"/>
    <col min="10247" max="10496" width="9.140625" style="2"/>
    <col min="10497" max="10497" width="12.28515625" style="2" customWidth="1"/>
    <col min="10498" max="10498" width="83.28515625" style="2" customWidth="1"/>
    <col min="10499" max="10499" width="10.28515625" style="2" customWidth="1"/>
    <col min="10500" max="10500" width="14.42578125" style="2" customWidth="1"/>
    <col min="10501" max="10502" width="10.28515625" style="2" customWidth="1"/>
    <col min="10503" max="10752" width="9.140625" style="2"/>
    <col min="10753" max="10753" width="12.28515625" style="2" customWidth="1"/>
    <col min="10754" max="10754" width="83.28515625" style="2" customWidth="1"/>
    <col min="10755" max="10755" width="10.28515625" style="2" customWidth="1"/>
    <col min="10756" max="10756" width="14.42578125" style="2" customWidth="1"/>
    <col min="10757" max="10758" width="10.28515625" style="2" customWidth="1"/>
    <col min="10759" max="11008" width="9.140625" style="2"/>
    <col min="11009" max="11009" width="12.28515625" style="2" customWidth="1"/>
    <col min="11010" max="11010" width="83.28515625" style="2" customWidth="1"/>
    <col min="11011" max="11011" width="10.28515625" style="2" customWidth="1"/>
    <col min="11012" max="11012" width="14.42578125" style="2" customWidth="1"/>
    <col min="11013" max="11014" width="10.28515625" style="2" customWidth="1"/>
    <col min="11015" max="11264" width="9.140625" style="2"/>
    <col min="11265" max="11265" width="12.28515625" style="2" customWidth="1"/>
    <col min="11266" max="11266" width="83.28515625" style="2" customWidth="1"/>
    <col min="11267" max="11267" width="10.28515625" style="2" customWidth="1"/>
    <col min="11268" max="11268" width="14.42578125" style="2" customWidth="1"/>
    <col min="11269" max="11270" width="10.28515625" style="2" customWidth="1"/>
    <col min="11271" max="11520" width="9.140625" style="2"/>
    <col min="11521" max="11521" width="12.28515625" style="2" customWidth="1"/>
    <col min="11522" max="11522" width="83.28515625" style="2" customWidth="1"/>
    <col min="11523" max="11523" width="10.28515625" style="2" customWidth="1"/>
    <col min="11524" max="11524" width="14.42578125" style="2" customWidth="1"/>
    <col min="11525" max="11526" width="10.28515625" style="2" customWidth="1"/>
    <col min="11527" max="11776" width="9.140625" style="2"/>
    <col min="11777" max="11777" width="12.28515625" style="2" customWidth="1"/>
    <col min="11778" max="11778" width="83.28515625" style="2" customWidth="1"/>
    <col min="11779" max="11779" width="10.28515625" style="2" customWidth="1"/>
    <col min="11780" max="11780" width="14.42578125" style="2" customWidth="1"/>
    <col min="11781" max="11782" width="10.28515625" style="2" customWidth="1"/>
    <col min="11783" max="12032" width="9.140625" style="2"/>
    <col min="12033" max="12033" width="12.28515625" style="2" customWidth="1"/>
    <col min="12034" max="12034" width="83.28515625" style="2" customWidth="1"/>
    <col min="12035" max="12035" width="10.28515625" style="2" customWidth="1"/>
    <col min="12036" max="12036" width="14.42578125" style="2" customWidth="1"/>
    <col min="12037" max="12038" width="10.28515625" style="2" customWidth="1"/>
    <col min="12039" max="12288" width="9.140625" style="2"/>
    <col min="12289" max="12289" width="12.28515625" style="2" customWidth="1"/>
    <col min="12290" max="12290" width="83.28515625" style="2" customWidth="1"/>
    <col min="12291" max="12291" width="10.28515625" style="2" customWidth="1"/>
    <col min="12292" max="12292" width="14.42578125" style="2" customWidth="1"/>
    <col min="12293" max="12294" width="10.28515625" style="2" customWidth="1"/>
    <col min="12295" max="12544" width="9.140625" style="2"/>
    <col min="12545" max="12545" width="12.28515625" style="2" customWidth="1"/>
    <col min="12546" max="12546" width="83.28515625" style="2" customWidth="1"/>
    <col min="12547" max="12547" width="10.28515625" style="2" customWidth="1"/>
    <col min="12548" max="12548" width="14.42578125" style="2" customWidth="1"/>
    <col min="12549" max="12550" width="10.28515625" style="2" customWidth="1"/>
    <col min="12551" max="12800" width="9.140625" style="2"/>
    <col min="12801" max="12801" width="12.28515625" style="2" customWidth="1"/>
    <col min="12802" max="12802" width="83.28515625" style="2" customWidth="1"/>
    <col min="12803" max="12803" width="10.28515625" style="2" customWidth="1"/>
    <col min="12804" max="12804" width="14.42578125" style="2" customWidth="1"/>
    <col min="12805" max="12806" width="10.28515625" style="2" customWidth="1"/>
    <col min="12807" max="13056" width="9.140625" style="2"/>
    <col min="13057" max="13057" width="12.28515625" style="2" customWidth="1"/>
    <col min="13058" max="13058" width="83.28515625" style="2" customWidth="1"/>
    <col min="13059" max="13059" width="10.28515625" style="2" customWidth="1"/>
    <col min="13060" max="13060" width="14.42578125" style="2" customWidth="1"/>
    <col min="13061" max="13062" width="10.28515625" style="2" customWidth="1"/>
    <col min="13063" max="13312" width="9.140625" style="2"/>
    <col min="13313" max="13313" width="12.28515625" style="2" customWidth="1"/>
    <col min="13314" max="13314" width="83.28515625" style="2" customWidth="1"/>
    <col min="13315" max="13315" width="10.28515625" style="2" customWidth="1"/>
    <col min="13316" max="13316" width="14.42578125" style="2" customWidth="1"/>
    <col min="13317" max="13318" width="10.28515625" style="2" customWidth="1"/>
    <col min="13319" max="13568" width="9.140625" style="2"/>
    <col min="13569" max="13569" width="12.28515625" style="2" customWidth="1"/>
    <col min="13570" max="13570" width="83.28515625" style="2" customWidth="1"/>
    <col min="13571" max="13571" width="10.28515625" style="2" customWidth="1"/>
    <col min="13572" max="13572" width="14.42578125" style="2" customWidth="1"/>
    <col min="13573" max="13574" width="10.28515625" style="2" customWidth="1"/>
    <col min="13575" max="13824" width="9.140625" style="2"/>
    <col min="13825" max="13825" width="12.28515625" style="2" customWidth="1"/>
    <col min="13826" max="13826" width="83.28515625" style="2" customWidth="1"/>
    <col min="13827" max="13827" width="10.28515625" style="2" customWidth="1"/>
    <col min="13828" max="13828" width="14.42578125" style="2" customWidth="1"/>
    <col min="13829" max="13830" width="10.28515625" style="2" customWidth="1"/>
    <col min="13831" max="14080" width="9.140625" style="2"/>
    <col min="14081" max="14081" width="12.28515625" style="2" customWidth="1"/>
    <col min="14082" max="14082" width="83.28515625" style="2" customWidth="1"/>
    <col min="14083" max="14083" width="10.28515625" style="2" customWidth="1"/>
    <col min="14084" max="14084" width="14.42578125" style="2" customWidth="1"/>
    <col min="14085" max="14086" width="10.28515625" style="2" customWidth="1"/>
    <col min="14087" max="14336" width="9.140625" style="2"/>
    <col min="14337" max="14337" width="12.28515625" style="2" customWidth="1"/>
    <col min="14338" max="14338" width="83.28515625" style="2" customWidth="1"/>
    <col min="14339" max="14339" width="10.28515625" style="2" customWidth="1"/>
    <col min="14340" max="14340" width="14.42578125" style="2" customWidth="1"/>
    <col min="14341" max="14342" width="10.28515625" style="2" customWidth="1"/>
    <col min="14343" max="14592" width="9.140625" style="2"/>
    <col min="14593" max="14593" width="12.28515625" style="2" customWidth="1"/>
    <col min="14594" max="14594" width="83.28515625" style="2" customWidth="1"/>
    <col min="14595" max="14595" width="10.28515625" style="2" customWidth="1"/>
    <col min="14596" max="14596" width="14.42578125" style="2" customWidth="1"/>
    <col min="14597" max="14598" width="10.28515625" style="2" customWidth="1"/>
    <col min="14599" max="14848" width="9.140625" style="2"/>
    <col min="14849" max="14849" width="12.28515625" style="2" customWidth="1"/>
    <col min="14850" max="14850" width="83.28515625" style="2" customWidth="1"/>
    <col min="14851" max="14851" width="10.28515625" style="2" customWidth="1"/>
    <col min="14852" max="14852" width="14.42578125" style="2" customWidth="1"/>
    <col min="14853" max="14854" width="10.28515625" style="2" customWidth="1"/>
    <col min="14855" max="15104" width="9.140625" style="2"/>
    <col min="15105" max="15105" width="12.28515625" style="2" customWidth="1"/>
    <col min="15106" max="15106" width="83.28515625" style="2" customWidth="1"/>
    <col min="15107" max="15107" width="10.28515625" style="2" customWidth="1"/>
    <col min="15108" max="15108" width="14.42578125" style="2" customWidth="1"/>
    <col min="15109" max="15110" width="10.28515625" style="2" customWidth="1"/>
    <col min="15111" max="15360" width="9.140625" style="2"/>
    <col min="15361" max="15361" width="12.28515625" style="2" customWidth="1"/>
    <col min="15362" max="15362" width="83.28515625" style="2" customWidth="1"/>
    <col min="15363" max="15363" width="10.28515625" style="2" customWidth="1"/>
    <col min="15364" max="15364" width="14.42578125" style="2" customWidth="1"/>
    <col min="15365" max="15366" width="10.28515625" style="2" customWidth="1"/>
    <col min="15367" max="15616" width="9.140625" style="2"/>
    <col min="15617" max="15617" width="12.28515625" style="2" customWidth="1"/>
    <col min="15618" max="15618" width="83.28515625" style="2" customWidth="1"/>
    <col min="15619" max="15619" width="10.28515625" style="2" customWidth="1"/>
    <col min="15620" max="15620" width="14.42578125" style="2" customWidth="1"/>
    <col min="15621" max="15622" width="10.28515625" style="2" customWidth="1"/>
    <col min="15623" max="15872" width="9.140625" style="2"/>
    <col min="15873" max="15873" width="12.28515625" style="2" customWidth="1"/>
    <col min="15874" max="15874" width="83.28515625" style="2" customWidth="1"/>
    <col min="15875" max="15875" width="10.28515625" style="2" customWidth="1"/>
    <col min="15876" max="15876" width="14.42578125" style="2" customWidth="1"/>
    <col min="15877" max="15878" width="10.28515625" style="2" customWidth="1"/>
    <col min="15879" max="16128" width="9.140625" style="2"/>
    <col min="16129" max="16129" width="12.28515625" style="2" customWidth="1"/>
    <col min="16130" max="16130" width="83.28515625" style="2" customWidth="1"/>
    <col min="16131" max="16131" width="10.28515625" style="2" customWidth="1"/>
    <col min="16132" max="16132" width="14.42578125" style="2" customWidth="1"/>
    <col min="16133" max="16134" width="10.28515625" style="2" customWidth="1"/>
    <col min="16135" max="16384" width="9.140625" style="2"/>
  </cols>
  <sheetData>
    <row r="1" spans="1:7" s="1" customFormat="1" ht="50.25" customHeight="1" x14ac:dyDescent="0.25">
      <c r="A1" s="241" t="s">
        <v>555</v>
      </c>
      <c r="B1" s="241"/>
      <c r="C1" s="241"/>
      <c r="D1" s="241"/>
      <c r="E1" s="241"/>
      <c r="F1" s="241"/>
      <c r="G1" s="241"/>
    </row>
    <row r="2" spans="1:7" ht="49.5" customHeight="1" x14ac:dyDescent="0.25">
      <c r="A2" s="242" t="s">
        <v>556</v>
      </c>
      <c r="B2" s="243"/>
      <c r="C2" s="243"/>
      <c r="D2" s="243"/>
      <c r="E2" s="243"/>
      <c r="F2" s="243"/>
      <c r="G2" s="243"/>
    </row>
    <row r="3" spans="1:7" ht="49.5" customHeight="1" x14ac:dyDescent="0.25">
      <c r="A3" s="244" t="s">
        <v>0</v>
      </c>
      <c r="B3" s="244"/>
      <c r="C3" s="244"/>
      <c r="D3" s="244"/>
      <c r="E3" s="244"/>
      <c r="F3" s="244"/>
      <c r="G3" s="244"/>
    </row>
    <row r="4" spans="1:7" ht="15.75" x14ac:dyDescent="0.25">
      <c r="A4" s="3" t="s">
        <v>1</v>
      </c>
      <c r="B4" s="4" t="str">
        <f>[1]InfoHospital!B3</f>
        <v>114672322</v>
      </c>
      <c r="C4" s="5"/>
      <c r="D4" s="5"/>
      <c r="E4" s="5"/>
      <c r="F4" s="5"/>
      <c r="G4" s="5"/>
    </row>
    <row r="5" spans="1:7" ht="25.5" customHeight="1" x14ac:dyDescent="0.25">
      <c r="A5" s="6"/>
      <c r="B5" s="7" t="s">
        <v>800</v>
      </c>
      <c r="C5" s="6"/>
      <c r="D5" s="6"/>
      <c r="E5" s="6"/>
      <c r="F5" s="6"/>
      <c r="G5" s="6"/>
    </row>
    <row r="6" spans="1:7" s="8" customFormat="1" ht="24.75" customHeight="1" x14ac:dyDescent="0.25">
      <c r="A6" s="245" t="s">
        <v>2</v>
      </c>
      <c r="B6" s="245" t="s">
        <v>3</v>
      </c>
      <c r="C6" s="246" t="s">
        <v>4</v>
      </c>
      <c r="D6" s="247" t="s">
        <v>5</v>
      </c>
      <c r="E6" s="247"/>
      <c r="F6" s="247"/>
      <c r="G6" s="247"/>
    </row>
    <row r="7" spans="1:7" s="10" customFormat="1" ht="31.5" customHeight="1" x14ac:dyDescent="0.25">
      <c r="A7" s="245"/>
      <c r="B7" s="245"/>
      <c r="C7" s="246"/>
      <c r="D7" s="51" t="s">
        <v>557</v>
      </c>
      <c r="E7" s="49" t="s">
        <v>564</v>
      </c>
      <c r="F7" s="9" t="s">
        <v>6</v>
      </c>
      <c r="G7" s="9" t="s">
        <v>791</v>
      </c>
    </row>
    <row r="8" spans="1:7" s="10" customFormat="1" ht="31.5" customHeight="1" x14ac:dyDescent="0.25">
      <c r="A8" s="52"/>
      <c r="B8" s="53" t="s">
        <v>565</v>
      </c>
      <c r="C8" s="52"/>
      <c r="D8" s="54"/>
      <c r="E8" s="54"/>
      <c r="F8" s="54"/>
      <c r="G8" s="54"/>
    </row>
    <row r="9" spans="1:7" s="14" customFormat="1" ht="15.75" x14ac:dyDescent="0.25">
      <c r="A9" s="129">
        <v>15435</v>
      </c>
      <c r="B9" s="45" t="s">
        <v>566</v>
      </c>
      <c r="C9" s="118">
        <v>1</v>
      </c>
      <c r="D9" s="75">
        <v>60</v>
      </c>
      <c r="E9" s="75">
        <f>D9*1.95583</f>
        <v>117.3498</v>
      </c>
      <c r="F9" s="130"/>
      <c r="G9" s="130"/>
    </row>
    <row r="10" spans="1:7" s="18" customFormat="1" ht="15.75" x14ac:dyDescent="0.25">
      <c r="A10" s="129">
        <v>15436</v>
      </c>
      <c r="B10" s="131" t="s">
        <v>567</v>
      </c>
      <c r="C10" s="118">
        <v>1</v>
      </c>
      <c r="D10" s="75">
        <v>40</v>
      </c>
      <c r="E10" s="75">
        <f t="shared" ref="E10:E74" si="0">D10*1.95583</f>
        <v>78.233199999999997</v>
      </c>
      <c r="F10" s="130"/>
      <c r="G10" s="130"/>
    </row>
    <row r="11" spans="1:7" s="18" customFormat="1" ht="15.75" x14ac:dyDescent="0.25">
      <c r="A11" s="129">
        <v>16022</v>
      </c>
      <c r="B11" s="131" t="s">
        <v>7</v>
      </c>
      <c r="C11" s="118">
        <v>1</v>
      </c>
      <c r="D11" s="75">
        <v>45</v>
      </c>
      <c r="E11" s="75">
        <f t="shared" si="0"/>
        <v>88.012349999999998</v>
      </c>
      <c r="F11" s="130"/>
      <c r="G11" s="130"/>
    </row>
    <row r="12" spans="1:7" s="18" customFormat="1" ht="15.75" x14ac:dyDescent="0.25">
      <c r="A12" s="129">
        <v>16023</v>
      </c>
      <c r="B12" s="131" t="s">
        <v>8</v>
      </c>
      <c r="C12" s="118">
        <v>1</v>
      </c>
      <c r="D12" s="75">
        <v>35</v>
      </c>
      <c r="E12" s="75">
        <f t="shared" si="0"/>
        <v>68.454049999999995</v>
      </c>
      <c r="F12" s="130"/>
      <c r="G12" s="130"/>
    </row>
    <row r="13" spans="1:7" s="18" customFormat="1" ht="15.75" x14ac:dyDescent="0.25">
      <c r="A13" s="129">
        <v>20825</v>
      </c>
      <c r="B13" s="131" t="s">
        <v>558</v>
      </c>
      <c r="C13" s="118">
        <v>1</v>
      </c>
      <c r="D13" s="75">
        <v>80</v>
      </c>
      <c r="E13" s="75">
        <f t="shared" si="0"/>
        <v>156.46639999999999</v>
      </c>
      <c r="F13" s="130"/>
      <c r="G13" s="130"/>
    </row>
    <row r="14" spans="1:7" s="18" customFormat="1" ht="15.75" x14ac:dyDescent="0.25">
      <c r="A14" s="129">
        <v>16024</v>
      </c>
      <c r="B14" s="132" t="s">
        <v>568</v>
      </c>
      <c r="C14" s="118">
        <v>1</v>
      </c>
      <c r="D14" s="75">
        <v>30</v>
      </c>
      <c r="E14" s="75">
        <f t="shared" si="0"/>
        <v>58.674900000000001</v>
      </c>
      <c r="F14" s="130"/>
      <c r="G14" s="130"/>
    </row>
    <row r="15" spans="1:7" s="18" customFormat="1" ht="15.75" x14ac:dyDescent="0.25">
      <c r="A15" s="133">
        <v>15437</v>
      </c>
      <c r="B15" s="134" t="s">
        <v>9</v>
      </c>
      <c r="C15" s="135">
        <v>1</v>
      </c>
      <c r="D15" s="75">
        <v>40</v>
      </c>
      <c r="E15" s="75">
        <f t="shared" si="0"/>
        <v>78.233199999999997</v>
      </c>
      <c r="F15" s="136"/>
      <c r="G15" s="136"/>
    </row>
    <row r="16" spans="1:7" s="18" customFormat="1" ht="15.75" x14ac:dyDescent="0.25">
      <c r="A16" s="129">
        <v>15438</v>
      </c>
      <c r="B16" s="45" t="s">
        <v>569</v>
      </c>
      <c r="C16" s="135">
        <v>1</v>
      </c>
      <c r="D16" s="75">
        <v>35</v>
      </c>
      <c r="E16" s="75">
        <f t="shared" si="0"/>
        <v>68.454049999999995</v>
      </c>
      <c r="F16" s="136"/>
      <c r="G16" s="136"/>
    </row>
    <row r="17" spans="1:8" s="18" customFormat="1" ht="15.75" x14ac:dyDescent="0.25">
      <c r="A17" s="129">
        <v>15439</v>
      </c>
      <c r="B17" s="45" t="s">
        <v>570</v>
      </c>
      <c r="C17" s="135">
        <v>1</v>
      </c>
      <c r="D17" s="137">
        <v>40</v>
      </c>
      <c r="E17" s="75">
        <f t="shared" si="0"/>
        <v>78.233199999999997</v>
      </c>
      <c r="F17" s="136"/>
      <c r="G17" s="136"/>
    </row>
    <row r="18" spans="1:8" s="18" customFormat="1" ht="15.75" x14ac:dyDescent="0.25">
      <c r="A18" s="129">
        <v>20732</v>
      </c>
      <c r="B18" s="45" t="s">
        <v>571</v>
      </c>
      <c r="C18" s="135">
        <v>1</v>
      </c>
      <c r="D18" s="137">
        <v>30</v>
      </c>
      <c r="E18" s="75">
        <f t="shared" si="0"/>
        <v>58.674900000000001</v>
      </c>
      <c r="F18" s="136"/>
      <c r="G18" s="136"/>
    </row>
    <row r="19" spans="1:8" s="18" customFormat="1" ht="15.75" x14ac:dyDescent="0.25">
      <c r="A19" s="129">
        <v>15440</v>
      </c>
      <c r="B19" s="45" t="s">
        <v>10</v>
      </c>
      <c r="C19" s="135">
        <v>1</v>
      </c>
      <c r="D19" s="137">
        <v>25</v>
      </c>
      <c r="E19" s="75">
        <f t="shared" si="0"/>
        <v>48.89575</v>
      </c>
      <c r="F19" s="136"/>
      <c r="G19" s="136"/>
    </row>
    <row r="20" spans="1:8" s="18" customFormat="1" ht="15.75" x14ac:dyDescent="0.25">
      <c r="A20" s="129">
        <v>20813</v>
      </c>
      <c r="B20" s="138" t="s">
        <v>572</v>
      </c>
      <c r="C20" s="118">
        <v>1</v>
      </c>
      <c r="D20" s="137">
        <v>23</v>
      </c>
      <c r="E20" s="75">
        <f t="shared" si="0"/>
        <v>44.984090000000002</v>
      </c>
      <c r="F20" s="130"/>
      <c r="G20" s="130"/>
    </row>
    <row r="21" spans="1:8" s="18" customFormat="1" ht="20.25" x14ac:dyDescent="0.25">
      <c r="A21" s="139">
        <v>15441</v>
      </c>
      <c r="B21" s="131" t="s">
        <v>573</v>
      </c>
      <c r="C21" s="129">
        <v>1</v>
      </c>
      <c r="D21" s="137">
        <v>55</v>
      </c>
      <c r="E21" s="75">
        <f t="shared" si="0"/>
        <v>107.57065</v>
      </c>
      <c r="F21" s="140"/>
      <c r="G21" s="140"/>
    </row>
    <row r="22" spans="1:8" s="18" customFormat="1" ht="20.25" x14ac:dyDescent="0.25">
      <c r="A22" s="139">
        <v>15442</v>
      </c>
      <c r="B22" s="141" t="s">
        <v>574</v>
      </c>
      <c r="C22" s="129">
        <v>1</v>
      </c>
      <c r="D22" s="137">
        <v>35</v>
      </c>
      <c r="E22" s="75">
        <f t="shared" si="0"/>
        <v>68.454049999999995</v>
      </c>
      <c r="F22" s="142"/>
      <c r="G22" s="142"/>
    </row>
    <row r="23" spans="1:8" s="18" customFormat="1" ht="20.25" x14ac:dyDescent="0.25">
      <c r="A23" s="139">
        <v>15443</v>
      </c>
      <c r="B23" s="141" t="s">
        <v>11</v>
      </c>
      <c r="C23" s="129">
        <v>1</v>
      </c>
      <c r="D23" s="137">
        <v>30</v>
      </c>
      <c r="E23" s="75">
        <f t="shared" si="0"/>
        <v>58.674900000000001</v>
      </c>
      <c r="F23" s="143"/>
      <c r="G23" s="143"/>
    </row>
    <row r="24" spans="1:8" s="18" customFormat="1" ht="20.25" x14ac:dyDescent="0.25">
      <c r="A24" s="144">
        <v>15452</v>
      </c>
      <c r="B24" s="145" t="s">
        <v>575</v>
      </c>
      <c r="C24" s="144">
        <v>1</v>
      </c>
      <c r="D24" s="137">
        <v>45</v>
      </c>
      <c r="E24" s="75">
        <f t="shared" si="0"/>
        <v>88.012349999999998</v>
      </c>
      <c r="F24" s="142"/>
      <c r="G24" s="142"/>
    </row>
    <row r="25" spans="1:8" s="14" customFormat="1" ht="31.5" x14ac:dyDescent="0.25">
      <c r="A25" s="144">
        <v>15453</v>
      </c>
      <c r="B25" s="146" t="s">
        <v>553</v>
      </c>
      <c r="C25" s="144">
        <v>1</v>
      </c>
      <c r="D25" s="137">
        <v>35</v>
      </c>
      <c r="E25" s="75">
        <f t="shared" si="0"/>
        <v>68.454049999999995</v>
      </c>
      <c r="F25" s="142"/>
      <c r="G25" s="142"/>
    </row>
    <row r="26" spans="1:8" s="14" customFormat="1" ht="31.5" x14ac:dyDescent="0.25">
      <c r="A26" s="139">
        <v>15781</v>
      </c>
      <c r="B26" s="147" t="s">
        <v>552</v>
      </c>
      <c r="C26" s="148">
        <v>1</v>
      </c>
      <c r="D26" s="137">
        <v>35</v>
      </c>
      <c r="E26" s="75">
        <f t="shared" si="0"/>
        <v>68.454049999999995</v>
      </c>
      <c r="F26" s="142"/>
      <c r="G26" s="142"/>
    </row>
    <row r="27" spans="1:8" s="50" customFormat="1" ht="20.25" x14ac:dyDescent="0.25">
      <c r="A27" s="129">
        <v>20819</v>
      </c>
      <c r="B27" s="149" t="s">
        <v>576</v>
      </c>
      <c r="C27" s="148">
        <v>1</v>
      </c>
      <c r="D27" s="137">
        <v>60</v>
      </c>
      <c r="E27" s="75">
        <f t="shared" si="0"/>
        <v>117.3498</v>
      </c>
      <c r="F27" s="142"/>
      <c r="G27" s="142"/>
    </row>
    <row r="28" spans="1:8" s="14" customFormat="1" ht="31.5" x14ac:dyDescent="0.25">
      <c r="A28" s="139">
        <v>20681</v>
      </c>
      <c r="B28" s="141" t="s">
        <v>577</v>
      </c>
      <c r="C28" s="129">
        <v>1</v>
      </c>
      <c r="D28" s="137">
        <v>105</v>
      </c>
      <c r="E28" s="75">
        <f t="shared" si="0"/>
        <v>205.36214999999999</v>
      </c>
      <c r="F28" s="142"/>
      <c r="G28" s="142"/>
      <c r="H28" s="50"/>
    </row>
    <row r="29" spans="1:8" s="14" customFormat="1" ht="20.25" x14ac:dyDescent="0.25">
      <c r="A29" s="139">
        <v>20604</v>
      </c>
      <c r="B29" s="141" t="s">
        <v>578</v>
      </c>
      <c r="C29" s="129">
        <v>1</v>
      </c>
      <c r="D29" s="137">
        <v>30</v>
      </c>
      <c r="E29" s="75">
        <f t="shared" si="0"/>
        <v>58.674900000000001</v>
      </c>
      <c r="F29" s="143"/>
      <c r="G29" s="143"/>
      <c r="H29" s="50"/>
    </row>
    <row r="30" spans="1:8" s="50" customFormat="1" ht="20.25" x14ac:dyDescent="0.25">
      <c r="A30" s="139">
        <v>20731</v>
      </c>
      <c r="B30" s="141" t="s">
        <v>579</v>
      </c>
      <c r="C30" s="150">
        <v>1</v>
      </c>
      <c r="D30" s="75">
        <v>60</v>
      </c>
      <c r="E30" s="75">
        <f t="shared" si="0"/>
        <v>117.3498</v>
      </c>
      <c r="F30" s="142"/>
      <c r="G30" s="142"/>
    </row>
    <row r="31" spans="1:8" s="14" customFormat="1" ht="20.25" x14ac:dyDescent="0.25">
      <c r="A31" s="139">
        <v>15968</v>
      </c>
      <c r="B31" s="141" t="s">
        <v>580</v>
      </c>
      <c r="C31" s="150">
        <v>1</v>
      </c>
      <c r="D31" s="58">
        <v>30</v>
      </c>
      <c r="E31" s="75">
        <f t="shared" si="0"/>
        <v>58.674900000000001</v>
      </c>
      <c r="F31" s="142"/>
      <c r="G31" s="142"/>
      <c r="H31" s="50"/>
    </row>
    <row r="32" spans="1:8" s="14" customFormat="1" ht="20.25" x14ac:dyDescent="0.25">
      <c r="A32" s="139">
        <v>20678</v>
      </c>
      <c r="B32" s="141" t="s">
        <v>13</v>
      </c>
      <c r="C32" s="151">
        <v>1</v>
      </c>
      <c r="D32" s="58">
        <v>20</v>
      </c>
      <c r="E32" s="75">
        <f t="shared" si="0"/>
        <v>39.116599999999998</v>
      </c>
      <c r="F32" s="142"/>
      <c r="G32" s="142"/>
      <c r="H32" s="50"/>
    </row>
    <row r="33" spans="1:8" s="18" customFormat="1" ht="15.75" x14ac:dyDescent="0.25">
      <c r="A33" s="139">
        <v>15444</v>
      </c>
      <c r="B33" s="141" t="s">
        <v>12</v>
      </c>
      <c r="C33" s="151">
        <v>1</v>
      </c>
      <c r="D33" s="75">
        <v>30</v>
      </c>
      <c r="E33" s="75">
        <f t="shared" si="0"/>
        <v>58.674900000000001</v>
      </c>
      <c r="F33" s="130"/>
      <c r="G33" s="130"/>
      <c r="H33" s="152"/>
    </row>
    <row r="34" spans="1:8" s="18" customFormat="1" ht="15.75" x14ac:dyDescent="0.25">
      <c r="A34" s="139">
        <v>20800</v>
      </c>
      <c r="B34" s="141" t="s">
        <v>551</v>
      </c>
      <c r="C34" s="151">
        <v>1</v>
      </c>
      <c r="D34" s="75">
        <v>30</v>
      </c>
      <c r="E34" s="75">
        <f t="shared" si="0"/>
        <v>58.674900000000001</v>
      </c>
      <c r="F34" s="88"/>
      <c r="G34" s="88"/>
      <c r="H34" s="152"/>
    </row>
    <row r="35" spans="1:8" s="18" customFormat="1" ht="15.75" x14ac:dyDescent="0.25">
      <c r="A35" s="139">
        <v>15445</v>
      </c>
      <c r="B35" s="141" t="s">
        <v>14</v>
      </c>
      <c r="C35" s="153">
        <v>1</v>
      </c>
      <c r="D35" s="137">
        <v>30</v>
      </c>
      <c r="E35" s="75">
        <f t="shared" si="0"/>
        <v>58.674900000000001</v>
      </c>
      <c r="F35" s="47"/>
      <c r="G35" s="47"/>
      <c r="H35" s="50"/>
    </row>
    <row r="36" spans="1:8" s="18" customFormat="1" ht="20.25" x14ac:dyDescent="0.25">
      <c r="A36" s="139">
        <v>15446</v>
      </c>
      <c r="B36" s="141" t="s">
        <v>15</v>
      </c>
      <c r="C36" s="129">
        <v>1</v>
      </c>
      <c r="D36" s="58">
        <v>45</v>
      </c>
      <c r="E36" s="75">
        <f t="shared" si="0"/>
        <v>88.012349999999998</v>
      </c>
      <c r="F36" s="44"/>
      <c r="G36" s="44"/>
      <c r="H36" s="50"/>
    </row>
    <row r="37" spans="1:8" s="18" customFormat="1" ht="20.25" x14ac:dyDescent="0.25">
      <c r="A37" s="139">
        <v>15449</v>
      </c>
      <c r="B37" s="141" t="s">
        <v>17</v>
      </c>
      <c r="C37" s="129">
        <v>1</v>
      </c>
      <c r="D37" s="58">
        <v>65</v>
      </c>
      <c r="E37" s="75">
        <f t="shared" si="0"/>
        <v>127.12895</v>
      </c>
      <c r="F37" s="142"/>
      <c r="G37" s="142"/>
      <c r="H37" s="152"/>
    </row>
    <row r="38" spans="1:8" s="18" customFormat="1" ht="31.5" x14ac:dyDescent="0.25">
      <c r="A38" s="139">
        <v>15448</v>
      </c>
      <c r="B38" s="141" t="s">
        <v>16</v>
      </c>
      <c r="C38" s="129">
        <v>1</v>
      </c>
      <c r="D38" s="58">
        <v>45</v>
      </c>
      <c r="E38" s="75">
        <f t="shared" si="0"/>
        <v>88.012349999999998</v>
      </c>
      <c r="F38" s="143"/>
      <c r="G38" s="142"/>
      <c r="H38" s="152"/>
    </row>
    <row r="39" spans="1:8" s="14" customFormat="1" ht="20.25" x14ac:dyDescent="0.25">
      <c r="A39" s="139">
        <v>20748</v>
      </c>
      <c r="B39" s="141" t="s">
        <v>581</v>
      </c>
      <c r="C39" s="129">
        <v>1</v>
      </c>
      <c r="D39" s="58">
        <v>30</v>
      </c>
      <c r="E39" s="75">
        <f t="shared" si="0"/>
        <v>58.674900000000001</v>
      </c>
      <c r="F39" s="143"/>
      <c r="G39" s="142"/>
      <c r="H39" s="50"/>
    </row>
    <row r="40" spans="1:8" s="14" customFormat="1" ht="20.25" x14ac:dyDescent="0.25">
      <c r="A40" s="139">
        <v>15447</v>
      </c>
      <c r="B40" s="141" t="s">
        <v>582</v>
      </c>
      <c r="C40" s="129">
        <v>1</v>
      </c>
      <c r="D40" s="58">
        <v>40</v>
      </c>
      <c r="E40" s="75">
        <f t="shared" si="0"/>
        <v>78.233199999999997</v>
      </c>
      <c r="F40" s="143"/>
      <c r="G40" s="142"/>
      <c r="H40" s="50"/>
    </row>
    <row r="41" spans="1:8" s="14" customFormat="1" ht="20.25" x14ac:dyDescent="0.25">
      <c r="A41" s="139">
        <v>15451</v>
      </c>
      <c r="B41" s="145" t="s">
        <v>583</v>
      </c>
      <c r="C41" s="129">
        <v>1</v>
      </c>
      <c r="D41" s="58">
        <v>25</v>
      </c>
      <c r="E41" s="75">
        <f t="shared" si="0"/>
        <v>48.89575</v>
      </c>
      <c r="F41" s="143"/>
      <c r="G41" s="142"/>
      <c r="H41" s="50"/>
    </row>
    <row r="42" spans="1:8" s="14" customFormat="1" ht="20.25" x14ac:dyDescent="0.25">
      <c r="A42" s="276">
        <v>15779</v>
      </c>
      <c r="B42" s="277" t="s">
        <v>797</v>
      </c>
      <c r="C42" s="278">
        <v>1</v>
      </c>
      <c r="D42" s="279">
        <v>50</v>
      </c>
      <c r="E42" s="280">
        <f t="shared" si="0"/>
        <v>97.791499999999999</v>
      </c>
      <c r="F42" s="143"/>
      <c r="G42" s="142"/>
      <c r="H42" s="50"/>
    </row>
    <row r="43" spans="1:8" s="14" customFormat="1" ht="20.25" x14ac:dyDescent="0.25">
      <c r="A43" s="276">
        <v>15752</v>
      </c>
      <c r="B43" s="277" t="s">
        <v>799</v>
      </c>
      <c r="C43" s="278">
        <v>1</v>
      </c>
      <c r="D43" s="279">
        <v>30</v>
      </c>
      <c r="E43" s="280">
        <f t="shared" si="0"/>
        <v>58.674900000000001</v>
      </c>
      <c r="F43" s="143"/>
      <c r="G43" s="142"/>
      <c r="H43" s="50"/>
    </row>
    <row r="44" spans="1:8" s="14" customFormat="1" ht="20.25" x14ac:dyDescent="0.25">
      <c r="A44" s="276">
        <v>15778</v>
      </c>
      <c r="B44" s="277" t="s">
        <v>798</v>
      </c>
      <c r="C44" s="278">
        <v>1</v>
      </c>
      <c r="D44" s="279">
        <v>20</v>
      </c>
      <c r="E44" s="280">
        <f t="shared" si="0"/>
        <v>39.116599999999998</v>
      </c>
      <c r="F44" s="143"/>
      <c r="G44" s="142"/>
      <c r="H44" s="50"/>
    </row>
    <row r="45" spans="1:8" s="14" customFormat="1" ht="20.25" x14ac:dyDescent="0.25">
      <c r="A45" s="139">
        <v>15450</v>
      </c>
      <c r="B45" s="141" t="s">
        <v>584</v>
      </c>
      <c r="C45" s="129">
        <v>1</v>
      </c>
      <c r="D45" s="58">
        <v>35</v>
      </c>
      <c r="E45" s="75">
        <f t="shared" si="0"/>
        <v>68.454049999999995</v>
      </c>
      <c r="F45" s="142"/>
      <c r="G45" s="142"/>
      <c r="H45" s="50"/>
    </row>
    <row r="46" spans="1:8" s="14" customFormat="1" ht="20.25" x14ac:dyDescent="0.25">
      <c r="A46" s="139">
        <v>15454</v>
      </c>
      <c r="B46" s="141" t="s">
        <v>585</v>
      </c>
      <c r="C46" s="129">
        <v>1</v>
      </c>
      <c r="D46" s="58">
        <v>40</v>
      </c>
      <c r="E46" s="75">
        <f t="shared" si="0"/>
        <v>78.233199999999997</v>
      </c>
      <c r="F46" s="142"/>
      <c r="G46" s="142"/>
      <c r="H46" s="50"/>
    </row>
    <row r="47" spans="1:8" s="14" customFormat="1" ht="20.25" x14ac:dyDescent="0.25">
      <c r="A47" s="139">
        <v>15737</v>
      </c>
      <c r="B47" s="141" t="s">
        <v>586</v>
      </c>
      <c r="C47" s="129">
        <v>1</v>
      </c>
      <c r="D47" s="58">
        <v>35</v>
      </c>
      <c r="E47" s="75">
        <f t="shared" si="0"/>
        <v>68.454049999999995</v>
      </c>
      <c r="F47" s="142"/>
      <c r="G47" s="142"/>
    </row>
    <row r="48" spans="1:8" s="14" customFormat="1" ht="20.25" x14ac:dyDescent="0.25">
      <c r="A48" s="139">
        <v>15501</v>
      </c>
      <c r="B48" s="141" t="s">
        <v>587</v>
      </c>
      <c r="C48" s="129">
        <v>1</v>
      </c>
      <c r="D48" s="58">
        <v>95</v>
      </c>
      <c r="E48" s="75">
        <f t="shared" si="0"/>
        <v>185.80384999999998</v>
      </c>
      <c r="F48" s="142"/>
      <c r="G48" s="142"/>
    </row>
    <row r="49" spans="1:8" s="14" customFormat="1" ht="20.25" x14ac:dyDescent="0.25">
      <c r="A49" s="139">
        <v>15502</v>
      </c>
      <c r="B49" s="141" t="s">
        <v>18</v>
      </c>
      <c r="C49" s="129">
        <v>1</v>
      </c>
      <c r="D49" s="58">
        <v>180</v>
      </c>
      <c r="E49" s="75">
        <f t="shared" si="0"/>
        <v>352.04939999999999</v>
      </c>
      <c r="F49" s="142"/>
      <c r="G49" s="142"/>
    </row>
    <row r="50" spans="1:8" s="14" customFormat="1" ht="20.25" x14ac:dyDescent="0.25">
      <c r="A50" s="139">
        <v>15503</v>
      </c>
      <c r="B50" s="141" t="s">
        <v>19</v>
      </c>
      <c r="C50" s="129">
        <v>1</v>
      </c>
      <c r="D50" s="58">
        <v>310</v>
      </c>
      <c r="E50" s="75">
        <f t="shared" si="0"/>
        <v>606.30729999999994</v>
      </c>
      <c r="F50" s="142"/>
      <c r="G50" s="142"/>
    </row>
    <row r="51" spans="1:8" s="14" customFormat="1" ht="20.25" x14ac:dyDescent="0.25">
      <c r="A51" s="139">
        <v>15455</v>
      </c>
      <c r="B51" s="141" t="s">
        <v>20</v>
      </c>
      <c r="C51" s="129">
        <v>1</v>
      </c>
      <c r="D51" s="58">
        <v>25</v>
      </c>
      <c r="E51" s="75">
        <f t="shared" si="0"/>
        <v>48.89575</v>
      </c>
      <c r="F51" s="142"/>
      <c r="G51" s="142"/>
    </row>
    <row r="52" spans="1:8" ht="20.25" x14ac:dyDescent="0.25">
      <c r="A52" s="139">
        <v>15456</v>
      </c>
      <c r="B52" s="141" t="s">
        <v>21</v>
      </c>
      <c r="C52" s="129">
        <v>1</v>
      </c>
      <c r="D52" s="58">
        <v>20</v>
      </c>
      <c r="E52" s="75">
        <f t="shared" si="0"/>
        <v>39.116599999999998</v>
      </c>
      <c r="F52" s="142"/>
      <c r="G52" s="142"/>
    </row>
    <row r="53" spans="1:8" ht="20.25" x14ac:dyDescent="0.25">
      <c r="A53" s="139">
        <v>15782</v>
      </c>
      <c r="B53" s="141" t="s">
        <v>24</v>
      </c>
      <c r="C53" s="129">
        <v>1</v>
      </c>
      <c r="D53" s="58">
        <v>20</v>
      </c>
      <c r="E53" s="75">
        <f t="shared" si="0"/>
        <v>39.116599999999998</v>
      </c>
      <c r="F53" s="142"/>
      <c r="G53" s="142"/>
    </row>
    <row r="54" spans="1:8" ht="20.25" x14ac:dyDescent="0.25">
      <c r="A54" s="139">
        <v>16034</v>
      </c>
      <c r="B54" s="141" t="s">
        <v>588</v>
      </c>
      <c r="C54" s="129">
        <v>1</v>
      </c>
      <c r="D54" s="58">
        <v>35</v>
      </c>
      <c r="E54" s="75">
        <f t="shared" si="0"/>
        <v>68.454049999999995</v>
      </c>
      <c r="F54" s="142"/>
      <c r="G54" s="142"/>
    </row>
    <row r="55" spans="1:8" ht="20.25" x14ac:dyDescent="0.25">
      <c r="A55" s="139">
        <v>16069</v>
      </c>
      <c r="B55" s="141" t="s">
        <v>589</v>
      </c>
      <c r="C55" s="129">
        <v>1</v>
      </c>
      <c r="D55" s="58">
        <v>20</v>
      </c>
      <c r="E55" s="75">
        <f t="shared" si="0"/>
        <v>39.116599999999998</v>
      </c>
      <c r="F55" s="143"/>
      <c r="G55" s="143"/>
      <c r="H55" s="48"/>
    </row>
    <row r="56" spans="1:8" ht="20.25" x14ac:dyDescent="0.25">
      <c r="A56" s="139">
        <v>16035</v>
      </c>
      <c r="B56" s="141" t="s">
        <v>590</v>
      </c>
      <c r="C56" s="129">
        <v>1</v>
      </c>
      <c r="D56" s="58">
        <v>25</v>
      </c>
      <c r="E56" s="75">
        <f t="shared" si="0"/>
        <v>48.89575</v>
      </c>
      <c r="F56" s="142"/>
      <c r="G56" s="142"/>
    </row>
    <row r="57" spans="1:8" ht="20.25" x14ac:dyDescent="0.25">
      <c r="A57" s="139">
        <v>16070</v>
      </c>
      <c r="B57" s="141" t="s">
        <v>591</v>
      </c>
      <c r="C57" s="129">
        <v>1</v>
      </c>
      <c r="D57" s="58">
        <v>15</v>
      </c>
      <c r="E57" s="75">
        <f t="shared" si="0"/>
        <v>29.33745</v>
      </c>
      <c r="F57" s="142"/>
      <c r="G57" s="142"/>
    </row>
    <row r="58" spans="1:8" ht="20.25" x14ac:dyDescent="0.25">
      <c r="A58" s="139">
        <v>16036</v>
      </c>
      <c r="B58" s="141" t="s">
        <v>592</v>
      </c>
      <c r="C58" s="129">
        <v>1</v>
      </c>
      <c r="D58" s="58">
        <v>45</v>
      </c>
      <c r="E58" s="75">
        <f t="shared" si="0"/>
        <v>88.012349999999998</v>
      </c>
      <c r="F58" s="142"/>
      <c r="G58" s="142"/>
    </row>
    <row r="59" spans="1:8" ht="20.25" x14ac:dyDescent="0.25">
      <c r="A59" s="139">
        <v>16037</v>
      </c>
      <c r="B59" s="145" t="s">
        <v>593</v>
      </c>
      <c r="C59" s="129">
        <v>1</v>
      </c>
      <c r="D59" s="58">
        <v>15</v>
      </c>
      <c r="E59" s="75">
        <f t="shared" si="0"/>
        <v>29.33745</v>
      </c>
      <c r="F59" s="23"/>
      <c r="G59" s="23"/>
    </row>
    <row r="60" spans="1:8" ht="20.25" x14ac:dyDescent="0.3">
      <c r="A60" s="19"/>
      <c r="B60" s="56" t="s">
        <v>594</v>
      </c>
      <c r="C60" s="12"/>
      <c r="D60" s="20"/>
      <c r="E60" s="13"/>
      <c r="F60" s="22"/>
      <c r="G60" s="22"/>
    </row>
    <row r="61" spans="1:8" ht="20.25" x14ac:dyDescent="0.25">
      <c r="A61" s="139">
        <v>15457</v>
      </c>
      <c r="B61" s="141" t="s">
        <v>595</v>
      </c>
      <c r="C61" s="129">
        <v>1</v>
      </c>
      <c r="D61" s="58">
        <v>15</v>
      </c>
      <c r="E61" s="75">
        <f t="shared" si="0"/>
        <v>29.33745</v>
      </c>
      <c r="F61" s="23"/>
      <c r="G61" s="23"/>
    </row>
    <row r="62" spans="1:8" ht="20.25" x14ac:dyDescent="0.25">
      <c r="A62" s="139">
        <v>15458</v>
      </c>
      <c r="B62" s="141" t="s">
        <v>22</v>
      </c>
      <c r="C62" s="129">
        <v>1</v>
      </c>
      <c r="D62" s="58">
        <v>30</v>
      </c>
      <c r="E62" s="75">
        <f t="shared" si="0"/>
        <v>58.674900000000001</v>
      </c>
      <c r="F62" s="23"/>
      <c r="G62" s="23"/>
    </row>
    <row r="63" spans="1:8" ht="20.25" x14ac:dyDescent="0.25">
      <c r="A63" s="139">
        <v>20601</v>
      </c>
      <c r="B63" s="141" t="s">
        <v>596</v>
      </c>
      <c r="C63" s="129">
        <v>1</v>
      </c>
      <c r="D63" s="58">
        <v>10</v>
      </c>
      <c r="E63" s="75">
        <f t="shared" si="0"/>
        <v>19.558299999999999</v>
      </c>
      <c r="F63" s="23"/>
      <c r="G63" s="23"/>
    </row>
    <row r="64" spans="1:8" ht="20.25" x14ac:dyDescent="0.25">
      <c r="A64" s="139">
        <v>15459</v>
      </c>
      <c r="B64" s="141" t="s">
        <v>23</v>
      </c>
      <c r="C64" s="129">
        <v>1</v>
      </c>
      <c r="D64" s="58">
        <v>15</v>
      </c>
      <c r="E64" s="75">
        <f t="shared" si="0"/>
        <v>29.33745</v>
      </c>
      <c r="F64" s="23"/>
      <c r="G64" s="23"/>
    </row>
    <row r="65" spans="1:7" ht="20.25" x14ac:dyDescent="0.25">
      <c r="A65" s="139">
        <v>15753</v>
      </c>
      <c r="B65" s="141" t="s">
        <v>366</v>
      </c>
      <c r="C65" s="129">
        <v>1</v>
      </c>
      <c r="D65" s="58">
        <v>3.1</v>
      </c>
      <c r="E65" s="75">
        <f t="shared" si="0"/>
        <v>6.0630730000000002</v>
      </c>
      <c r="F65" s="23"/>
      <c r="G65" s="23"/>
    </row>
    <row r="66" spans="1:7" ht="20.25" x14ac:dyDescent="0.25">
      <c r="A66" s="139">
        <v>15754</v>
      </c>
      <c r="B66" s="141" t="s">
        <v>367</v>
      </c>
      <c r="C66" s="129">
        <v>1</v>
      </c>
      <c r="D66" s="58">
        <v>0.62</v>
      </c>
      <c r="E66" s="75">
        <f t="shared" si="0"/>
        <v>1.2126146</v>
      </c>
      <c r="F66" s="23"/>
      <c r="G66" s="23"/>
    </row>
    <row r="67" spans="1:7" ht="20.25" x14ac:dyDescent="0.25">
      <c r="A67" s="139">
        <v>20733</v>
      </c>
      <c r="B67" s="141" t="s">
        <v>597</v>
      </c>
      <c r="C67" s="129">
        <v>1</v>
      </c>
      <c r="D67" s="58">
        <v>5</v>
      </c>
      <c r="E67" s="75">
        <f t="shared" si="0"/>
        <v>9.7791499999999996</v>
      </c>
      <c r="F67" s="23"/>
      <c r="G67" s="23"/>
    </row>
    <row r="68" spans="1:7" ht="20.25" x14ac:dyDescent="0.25">
      <c r="A68" s="139">
        <v>20695</v>
      </c>
      <c r="B68" s="141" t="s">
        <v>598</v>
      </c>
      <c r="C68" s="129">
        <v>1</v>
      </c>
      <c r="D68" s="58">
        <v>2.5</v>
      </c>
      <c r="E68" s="75">
        <f t="shared" si="0"/>
        <v>4.8895749999999998</v>
      </c>
      <c r="F68" s="23"/>
      <c r="G68" s="23"/>
    </row>
    <row r="69" spans="1:7" ht="20.25" x14ac:dyDescent="0.25">
      <c r="A69" s="139">
        <v>15940</v>
      </c>
      <c r="B69" s="141" t="s">
        <v>599</v>
      </c>
      <c r="C69" s="129">
        <v>1</v>
      </c>
      <c r="D69" s="58">
        <v>255</v>
      </c>
      <c r="E69" s="75">
        <f t="shared" si="0"/>
        <v>498.73665</v>
      </c>
      <c r="F69" s="23"/>
      <c r="G69" s="23"/>
    </row>
    <row r="70" spans="1:7" ht="20.25" x14ac:dyDescent="0.25">
      <c r="A70" s="139">
        <v>20682</v>
      </c>
      <c r="B70" s="141" t="s">
        <v>600</v>
      </c>
      <c r="C70" s="129">
        <v>1</v>
      </c>
      <c r="D70" s="58">
        <v>155</v>
      </c>
      <c r="E70" s="75">
        <f t="shared" si="0"/>
        <v>303.15364999999997</v>
      </c>
      <c r="F70" s="23"/>
      <c r="G70" s="23"/>
    </row>
    <row r="71" spans="1:7" ht="20.25" x14ac:dyDescent="0.25">
      <c r="A71" s="139">
        <v>15964</v>
      </c>
      <c r="B71" s="141" t="s">
        <v>601</v>
      </c>
      <c r="C71" s="129">
        <v>1</v>
      </c>
      <c r="D71" s="58">
        <v>8</v>
      </c>
      <c r="E71" s="75">
        <f t="shared" si="0"/>
        <v>15.64664</v>
      </c>
      <c r="F71" s="23"/>
      <c r="G71" s="23"/>
    </row>
    <row r="72" spans="1:7" ht="20.25" x14ac:dyDescent="0.25">
      <c r="A72" s="139">
        <v>15965</v>
      </c>
      <c r="B72" s="141" t="s">
        <v>602</v>
      </c>
      <c r="C72" s="129">
        <v>1</v>
      </c>
      <c r="D72" s="58">
        <v>5</v>
      </c>
      <c r="E72" s="75">
        <f t="shared" si="0"/>
        <v>9.7791499999999996</v>
      </c>
      <c r="F72" s="23"/>
      <c r="G72" s="23"/>
    </row>
    <row r="73" spans="1:7" ht="20.25" x14ac:dyDescent="0.25">
      <c r="A73" s="139">
        <v>15693</v>
      </c>
      <c r="B73" s="141" t="s">
        <v>304</v>
      </c>
      <c r="C73" s="129">
        <v>1</v>
      </c>
      <c r="D73" s="58">
        <v>3</v>
      </c>
      <c r="E73" s="75">
        <f t="shared" si="0"/>
        <v>5.8674900000000001</v>
      </c>
      <c r="F73" s="23"/>
      <c r="G73" s="23"/>
    </row>
    <row r="74" spans="1:7" ht="20.25" x14ac:dyDescent="0.25">
      <c r="A74" s="139">
        <v>15741</v>
      </c>
      <c r="B74" s="141" t="s">
        <v>364</v>
      </c>
      <c r="C74" s="129">
        <v>1</v>
      </c>
      <c r="D74" s="58">
        <v>5</v>
      </c>
      <c r="E74" s="75">
        <f t="shared" si="0"/>
        <v>9.7791499999999996</v>
      </c>
      <c r="F74" s="23"/>
      <c r="G74" s="23"/>
    </row>
    <row r="75" spans="1:7" ht="20.25" x14ac:dyDescent="0.25">
      <c r="A75" s="139">
        <v>15742</v>
      </c>
      <c r="B75" s="141" t="s">
        <v>365</v>
      </c>
      <c r="C75" s="129">
        <v>1</v>
      </c>
      <c r="D75" s="58">
        <v>8</v>
      </c>
      <c r="E75" s="75">
        <f t="shared" ref="E75:E139" si="1">D75*1.95583</f>
        <v>15.64664</v>
      </c>
      <c r="F75" s="23"/>
      <c r="G75" s="23"/>
    </row>
    <row r="76" spans="1:7" ht="20.25" x14ac:dyDescent="0.25">
      <c r="A76" s="139">
        <v>15919</v>
      </c>
      <c r="B76" s="141" t="s">
        <v>603</v>
      </c>
      <c r="C76" s="129">
        <v>1</v>
      </c>
      <c r="D76" s="58">
        <v>1</v>
      </c>
      <c r="E76" s="75">
        <f t="shared" si="1"/>
        <v>1.95583</v>
      </c>
      <c r="F76" s="23"/>
      <c r="G76" s="23"/>
    </row>
    <row r="77" spans="1:7" ht="20.25" x14ac:dyDescent="0.3">
      <c r="A77" s="11"/>
      <c r="B77" s="57" t="s">
        <v>604</v>
      </c>
      <c r="C77" s="12"/>
      <c r="D77" s="13"/>
      <c r="E77" s="13"/>
      <c r="F77" s="22"/>
      <c r="G77" s="22"/>
    </row>
    <row r="78" spans="1:7" ht="20.25" x14ac:dyDescent="0.25">
      <c r="A78" s="139">
        <v>15460</v>
      </c>
      <c r="B78" s="141" t="s">
        <v>605</v>
      </c>
      <c r="C78" s="129">
        <v>1</v>
      </c>
      <c r="D78" s="58">
        <v>30</v>
      </c>
      <c r="E78" s="75">
        <f t="shared" si="1"/>
        <v>58.674900000000001</v>
      </c>
      <c r="F78" s="23"/>
      <c r="G78" s="23"/>
    </row>
    <row r="79" spans="1:7" ht="20.25" x14ac:dyDescent="0.25">
      <c r="A79" s="139">
        <v>15461</v>
      </c>
      <c r="B79" s="141" t="s">
        <v>25</v>
      </c>
      <c r="C79" s="129">
        <v>1</v>
      </c>
      <c r="D79" s="58">
        <v>40</v>
      </c>
      <c r="E79" s="75">
        <f t="shared" si="1"/>
        <v>78.233199999999997</v>
      </c>
      <c r="F79" s="23"/>
      <c r="G79" s="23"/>
    </row>
    <row r="80" spans="1:7" ht="20.25" x14ac:dyDescent="0.25">
      <c r="A80" s="139">
        <v>15835</v>
      </c>
      <c r="B80" s="141" t="s">
        <v>606</v>
      </c>
      <c r="C80" s="129">
        <v>1</v>
      </c>
      <c r="D80" s="58">
        <v>25</v>
      </c>
      <c r="E80" s="75">
        <f t="shared" si="1"/>
        <v>48.89575</v>
      </c>
      <c r="F80" s="23"/>
      <c r="G80" s="23"/>
    </row>
    <row r="81" spans="1:7" ht="20.25" x14ac:dyDescent="0.25">
      <c r="A81" s="139">
        <v>15462</v>
      </c>
      <c r="B81" s="141" t="s">
        <v>607</v>
      </c>
      <c r="C81" s="129">
        <v>1</v>
      </c>
      <c r="D81" s="58">
        <v>30</v>
      </c>
      <c r="E81" s="75">
        <f t="shared" si="1"/>
        <v>58.674900000000001</v>
      </c>
      <c r="F81" s="23"/>
      <c r="G81" s="23"/>
    </row>
    <row r="82" spans="1:7" ht="20.25" x14ac:dyDescent="0.25">
      <c r="A82" s="139">
        <v>15463</v>
      </c>
      <c r="B82" s="141" t="s">
        <v>608</v>
      </c>
      <c r="C82" s="129">
        <v>1</v>
      </c>
      <c r="D82" s="58">
        <v>40</v>
      </c>
      <c r="E82" s="75">
        <f t="shared" si="1"/>
        <v>78.233199999999997</v>
      </c>
      <c r="F82" s="23"/>
      <c r="G82" s="23"/>
    </row>
    <row r="83" spans="1:7" ht="31.5" x14ac:dyDescent="0.25">
      <c r="A83" s="139">
        <v>15464</v>
      </c>
      <c r="B83" s="141" t="s">
        <v>609</v>
      </c>
      <c r="C83" s="129">
        <v>1</v>
      </c>
      <c r="D83" s="58">
        <v>45</v>
      </c>
      <c r="E83" s="75">
        <f t="shared" si="1"/>
        <v>88.012349999999998</v>
      </c>
      <c r="F83" s="23"/>
      <c r="G83" s="23"/>
    </row>
    <row r="84" spans="1:7" ht="20.25" x14ac:dyDescent="0.25">
      <c r="A84" s="139">
        <v>15465</v>
      </c>
      <c r="B84" s="141" t="s">
        <v>610</v>
      </c>
      <c r="C84" s="129">
        <v>1</v>
      </c>
      <c r="D84" s="58">
        <v>40</v>
      </c>
      <c r="E84" s="75">
        <f t="shared" si="1"/>
        <v>78.233199999999997</v>
      </c>
      <c r="F84" s="23"/>
      <c r="G84" s="23"/>
    </row>
    <row r="85" spans="1:7" ht="20.25" x14ac:dyDescent="0.25">
      <c r="A85" s="139">
        <v>15466</v>
      </c>
      <c r="B85" s="141" t="s">
        <v>611</v>
      </c>
      <c r="C85" s="129">
        <v>1</v>
      </c>
      <c r="D85" s="58">
        <v>50</v>
      </c>
      <c r="E85" s="75">
        <f t="shared" si="1"/>
        <v>97.791499999999999</v>
      </c>
      <c r="F85" s="23"/>
      <c r="G85" s="23"/>
    </row>
    <row r="86" spans="1:7" ht="20.25" x14ac:dyDescent="0.25">
      <c r="A86" s="139">
        <v>15467</v>
      </c>
      <c r="B86" s="141" t="s">
        <v>612</v>
      </c>
      <c r="C86" s="129">
        <v>1</v>
      </c>
      <c r="D86" s="58">
        <v>85</v>
      </c>
      <c r="E86" s="75">
        <f t="shared" si="1"/>
        <v>166.24555000000001</v>
      </c>
      <c r="F86" s="23"/>
      <c r="G86" s="23"/>
    </row>
    <row r="87" spans="1:7" ht="20.25" x14ac:dyDescent="0.25">
      <c r="A87" s="139">
        <v>15468</v>
      </c>
      <c r="B87" s="141" t="s">
        <v>613</v>
      </c>
      <c r="C87" s="129">
        <v>1</v>
      </c>
      <c r="D87" s="58">
        <v>110</v>
      </c>
      <c r="E87" s="75">
        <f t="shared" si="1"/>
        <v>215.1413</v>
      </c>
      <c r="F87" s="23"/>
      <c r="G87" s="23"/>
    </row>
    <row r="88" spans="1:7" ht="20.25" x14ac:dyDescent="0.25">
      <c r="A88" s="129">
        <v>16025</v>
      </c>
      <c r="B88" s="154" t="s">
        <v>26</v>
      </c>
      <c r="C88" s="129">
        <v>1</v>
      </c>
      <c r="D88" s="58">
        <v>45</v>
      </c>
      <c r="E88" s="75">
        <f t="shared" si="1"/>
        <v>88.012349999999998</v>
      </c>
      <c r="F88" s="23"/>
      <c r="G88" s="23"/>
    </row>
    <row r="89" spans="1:7" ht="20.25" x14ac:dyDescent="0.25">
      <c r="A89" s="129">
        <v>16026</v>
      </c>
      <c r="B89" s="154" t="s">
        <v>27</v>
      </c>
      <c r="C89" s="129">
        <v>1</v>
      </c>
      <c r="D89" s="58">
        <v>55</v>
      </c>
      <c r="E89" s="75">
        <f t="shared" si="1"/>
        <v>107.57065</v>
      </c>
      <c r="F89" s="23"/>
      <c r="G89" s="23"/>
    </row>
    <row r="90" spans="1:7" ht="20.25" x14ac:dyDescent="0.25">
      <c r="A90" s="155">
        <v>16027</v>
      </c>
      <c r="B90" s="145" t="s">
        <v>614</v>
      </c>
      <c r="C90" s="129">
        <v>1</v>
      </c>
      <c r="D90" s="58">
        <v>115</v>
      </c>
      <c r="E90" s="75">
        <f t="shared" si="1"/>
        <v>224.92044999999999</v>
      </c>
      <c r="F90" s="23"/>
      <c r="G90" s="23"/>
    </row>
    <row r="91" spans="1:7" ht="20.25" x14ac:dyDescent="0.25">
      <c r="A91" s="129">
        <v>16028</v>
      </c>
      <c r="B91" s="145" t="s">
        <v>615</v>
      </c>
      <c r="C91" s="129">
        <v>1</v>
      </c>
      <c r="D91" s="58">
        <v>125</v>
      </c>
      <c r="E91" s="75">
        <f t="shared" si="1"/>
        <v>244.47874999999999</v>
      </c>
      <c r="F91" s="23"/>
      <c r="G91" s="23"/>
    </row>
    <row r="92" spans="1:7" ht="20.25" x14ac:dyDescent="0.25">
      <c r="A92" s="156">
        <v>20801</v>
      </c>
      <c r="B92" s="157" t="s">
        <v>616</v>
      </c>
      <c r="C92" s="129">
        <v>1</v>
      </c>
      <c r="D92" s="58">
        <v>40</v>
      </c>
      <c r="E92" s="75">
        <f t="shared" si="1"/>
        <v>78.233199999999997</v>
      </c>
      <c r="F92" s="23"/>
      <c r="G92" s="23"/>
    </row>
    <row r="93" spans="1:7" ht="20.25" x14ac:dyDescent="0.3">
      <c r="A93" s="15"/>
      <c r="B93" s="59" t="s">
        <v>617</v>
      </c>
      <c r="C93" s="16"/>
      <c r="D93" s="17"/>
      <c r="E93" s="13"/>
      <c r="F93" s="23"/>
      <c r="G93" s="23"/>
    </row>
    <row r="94" spans="1:7" ht="20.25" x14ac:dyDescent="0.25">
      <c r="A94" s="139">
        <v>15470</v>
      </c>
      <c r="B94" s="141" t="s">
        <v>28</v>
      </c>
      <c r="C94" s="129">
        <v>1</v>
      </c>
      <c r="D94" s="58">
        <v>48</v>
      </c>
      <c r="E94" s="75">
        <f t="shared" si="1"/>
        <v>93.879840000000002</v>
      </c>
      <c r="F94" s="23"/>
      <c r="G94" s="23"/>
    </row>
    <row r="95" spans="1:7" ht="20.25" x14ac:dyDescent="0.25">
      <c r="A95" s="139">
        <v>15471</v>
      </c>
      <c r="B95" s="141" t="s">
        <v>29</v>
      </c>
      <c r="C95" s="129">
        <v>1</v>
      </c>
      <c r="D95" s="58">
        <v>100</v>
      </c>
      <c r="E95" s="75">
        <f t="shared" si="1"/>
        <v>195.583</v>
      </c>
      <c r="F95" s="23"/>
      <c r="G95" s="23"/>
    </row>
    <row r="96" spans="1:7" ht="20.25" x14ac:dyDescent="0.25">
      <c r="A96" s="139">
        <v>15472</v>
      </c>
      <c r="B96" s="154" t="s">
        <v>30</v>
      </c>
      <c r="C96" s="129">
        <v>1</v>
      </c>
      <c r="D96" s="58">
        <v>230</v>
      </c>
      <c r="E96" s="75">
        <f t="shared" si="1"/>
        <v>449.84089999999998</v>
      </c>
      <c r="F96" s="23"/>
      <c r="G96" s="23"/>
    </row>
    <row r="97" spans="1:7" ht="20.25" x14ac:dyDescent="0.25">
      <c r="A97" s="139">
        <v>15473</v>
      </c>
      <c r="B97" s="154" t="s">
        <v>31</v>
      </c>
      <c r="C97" s="129">
        <v>1</v>
      </c>
      <c r="D97" s="58">
        <v>335</v>
      </c>
      <c r="E97" s="75">
        <f t="shared" si="1"/>
        <v>655.20304999999996</v>
      </c>
      <c r="F97" s="23"/>
      <c r="G97" s="23"/>
    </row>
    <row r="98" spans="1:7" ht="20.25" x14ac:dyDescent="0.25">
      <c r="A98" s="139">
        <v>15474</v>
      </c>
      <c r="B98" s="154" t="s">
        <v>32</v>
      </c>
      <c r="C98" s="129">
        <v>1</v>
      </c>
      <c r="D98" s="58">
        <v>510</v>
      </c>
      <c r="E98" s="75">
        <f t="shared" si="1"/>
        <v>997.47329999999999</v>
      </c>
      <c r="F98" s="23"/>
      <c r="G98" s="23"/>
    </row>
    <row r="99" spans="1:7" ht="20.25" x14ac:dyDescent="0.25">
      <c r="A99" s="139">
        <v>15475</v>
      </c>
      <c r="B99" s="154" t="s">
        <v>33</v>
      </c>
      <c r="C99" s="129">
        <v>1</v>
      </c>
      <c r="D99" s="58">
        <v>615</v>
      </c>
      <c r="E99" s="75">
        <f t="shared" si="1"/>
        <v>1202.83545</v>
      </c>
      <c r="F99" s="23"/>
      <c r="G99" s="23"/>
    </row>
    <row r="100" spans="1:7" ht="20.25" x14ac:dyDescent="0.25">
      <c r="A100" s="139">
        <v>15476</v>
      </c>
      <c r="B100" s="141" t="s">
        <v>34</v>
      </c>
      <c r="C100" s="129">
        <v>1</v>
      </c>
      <c r="D100" s="58">
        <v>270</v>
      </c>
      <c r="E100" s="75">
        <f t="shared" si="1"/>
        <v>528.07410000000004</v>
      </c>
      <c r="F100" s="23"/>
      <c r="G100" s="23"/>
    </row>
    <row r="101" spans="1:7" ht="20.25" x14ac:dyDescent="0.25">
      <c r="A101" s="139">
        <v>15477</v>
      </c>
      <c r="B101" s="141" t="s">
        <v>35</v>
      </c>
      <c r="C101" s="129">
        <v>1</v>
      </c>
      <c r="D101" s="58">
        <v>153</v>
      </c>
      <c r="E101" s="75">
        <f t="shared" si="1"/>
        <v>299.24198999999999</v>
      </c>
      <c r="F101" s="23"/>
      <c r="G101" s="23"/>
    </row>
    <row r="102" spans="1:7" ht="20.25" x14ac:dyDescent="0.25">
      <c r="A102" s="139">
        <v>15478</v>
      </c>
      <c r="B102" s="141" t="s">
        <v>36</v>
      </c>
      <c r="C102" s="129">
        <v>1</v>
      </c>
      <c r="D102" s="58">
        <v>33</v>
      </c>
      <c r="E102" s="75">
        <f t="shared" si="1"/>
        <v>64.542389999999997</v>
      </c>
      <c r="F102" s="23"/>
      <c r="G102" s="23"/>
    </row>
    <row r="103" spans="1:7" ht="20.25" x14ac:dyDescent="0.25">
      <c r="A103" s="139">
        <v>15479</v>
      </c>
      <c r="B103" s="141" t="s">
        <v>37</v>
      </c>
      <c r="C103" s="129">
        <v>1</v>
      </c>
      <c r="D103" s="58">
        <v>26</v>
      </c>
      <c r="E103" s="75">
        <f t="shared" si="1"/>
        <v>50.851579999999998</v>
      </c>
      <c r="F103" s="23"/>
      <c r="G103" s="23"/>
    </row>
    <row r="104" spans="1:7" ht="20.25" x14ac:dyDescent="0.25">
      <c r="A104" s="139">
        <v>15480</v>
      </c>
      <c r="B104" s="141" t="s">
        <v>38</v>
      </c>
      <c r="C104" s="129">
        <v>1</v>
      </c>
      <c r="D104" s="58">
        <v>18</v>
      </c>
      <c r="E104" s="75">
        <f t="shared" si="1"/>
        <v>35.204940000000001</v>
      </c>
      <c r="F104" s="23"/>
      <c r="G104" s="23"/>
    </row>
    <row r="105" spans="1:7" ht="20.25" x14ac:dyDescent="0.25">
      <c r="A105" s="139">
        <v>15481</v>
      </c>
      <c r="B105" s="145" t="s">
        <v>39</v>
      </c>
      <c r="C105" s="129">
        <v>1</v>
      </c>
      <c r="D105" s="58">
        <v>31</v>
      </c>
      <c r="E105" s="75">
        <f t="shared" si="1"/>
        <v>60.63073</v>
      </c>
      <c r="F105" s="23"/>
      <c r="G105" s="23"/>
    </row>
    <row r="106" spans="1:7" ht="20.25" x14ac:dyDescent="0.25">
      <c r="A106" s="139">
        <v>15482</v>
      </c>
      <c r="B106" s="141" t="s">
        <v>40</v>
      </c>
      <c r="C106" s="129">
        <v>1</v>
      </c>
      <c r="D106" s="58">
        <v>40</v>
      </c>
      <c r="E106" s="75">
        <f t="shared" si="1"/>
        <v>78.233199999999997</v>
      </c>
      <c r="F106" s="23"/>
      <c r="G106" s="23"/>
    </row>
    <row r="107" spans="1:7" ht="20.25" x14ac:dyDescent="0.25">
      <c r="A107" s="139">
        <v>15483</v>
      </c>
      <c r="B107" s="141" t="s">
        <v>41</v>
      </c>
      <c r="C107" s="129">
        <v>1</v>
      </c>
      <c r="D107" s="58">
        <v>41</v>
      </c>
      <c r="E107" s="75">
        <f t="shared" si="1"/>
        <v>80.189030000000002</v>
      </c>
      <c r="F107" s="23"/>
      <c r="G107" s="23"/>
    </row>
    <row r="108" spans="1:7" ht="20.25" x14ac:dyDescent="0.25">
      <c r="A108" s="139">
        <v>15484</v>
      </c>
      <c r="B108" s="141" t="s">
        <v>618</v>
      </c>
      <c r="C108" s="129">
        <v>1</v>
      </c>
      <c r="D108" s="58">
        <v>140</v>
      </c>
      <c r="E108" s="75">
        <f t="shared" si="1"/>
        <v>273.81619999999998</v>
      </c>
      <c r="F108" s="23"/>
      <c r="G108" s="23"/>
    </row>
    <row r="109" spans="1:7" ht="20.25" x14ac:dyDescent="0.25">
      <c r="A109" s="139">
        <v>15485</v>
      </c>
      <c r="B109" s="141" t="s">
        <v>619</v>
      </c>
      <c r="C109" s="129">
        <v>1</v>
      </c>
      <c r="D109" s="58">
        <v>90</v>
      </c>
      <c r="E109" s="75">
        <f t="shared" si="1"/>
        <v>176.0247</v>
      </c>
      <c r="F109" s="23"/>
      <c r="G109" s="23"/>
    </row>
    <row r="110" spans="1:7" ht="20.25" x14ac:dyDescent="0.25">
      <c r="A110" s="139">
        <v>15486</v>
      </c>
      <c r="B110" s="141" t="s">
        <v>42</v>
      </c>
      <c r="C110" s="129">
        <v>1</v>
      </c>
      <c r="D110" s="58">
        <v>155</v>
      </c>
      <c r="E110" s="75">
        <f t="shared" si="1"/>
        <v>303.15364999999997</v>
      </c>
      <c r="F110" s="23"/>
      <c r="G110" s="23"/>
    </row>
    <row r="111" spans="1:7" ht="20.25" x14ac:dyDescent="0.25">
      <c r="A111" s="139">
        <v>15487</v>
      </c>
      <c r="B111" s="131" t="s">
        <v>43</v>
      </c>
      <c r="C111" s="129">
        <v>1</v>
      </c>
      <c r="D111" s="58">
        <v>135</v>
      </c>
      <c r="E111" s="75">
        <f t="shared" si="1"/>
        <v>264.03705000000002</v>
      </c>
      <c r="F111" s="23"/>
      <c r="G111" s="23"/>
    </row>
    <row r="112" spans="1:7" ht="20.25" x14ac:dyDescent="0.25">
      <c r="A112" s="139">
        <v>15758</v>
      </c>
      <c r="B112" s="145" t="s">
        <v>620</v>
      </c>
      <c r="C112" s="129">
        <v>1</v>
      </c>
      <c r="D112" s="58">
        <v>705</v>
      </c>
      <c r="E112" s="75">
        <f t="shared" si="1"/>
        <v>1378.86015</v>
      </c>
      <c r="F112" s="23"/>
      <c r="G112" s="23"/>
    </row>
    <row r="113" spans="1:7" ht="20.25" x14ac:dyDescent="0.25">
      <c r="A113" s="139">
        <v>20756</v>
      </c>
      <c r="B113" s="145" t="s">
        <v>621</v>
      </c>
      <c r="C113" s="129">
        <v>1</v>
      </c>
      <c r="D113" s="58">
        <v>830</v>
      </c>
      <c r="E113" s="75">
        <f t="shared" si="1"/>
        <v>1623.3389</v>
      </c>
      <c r="F113" s="23"/>
      <c r="G113" s="23"/>
    </row>
    <row r="114" spans="1:7" ht="20.25" x14ac:dyDescent="0.25">
      <c r="A114" s="139">
        <v>20758</v>
      </c>
      <c r="B114" s="145" t="s">
        <v>622</v>
      </c>
      <c r="C114" s="129">
        <v>1</v>
      </c>
      <c r="D114" s="58">
        <v>420</v>
      </c>
      <c r="E114" s="75">
        <f t="shared" si="1"/>
        <v>821.44859999999994</v>
      </c>
      <c r="F114" s="23"/>
      <c r="G114" s="23"/>
    </row>
    <row r="115" spans="1:7" ht="20.25" x14ac:dyDescent="0.25">
      <c r="A115" s="139">
        <v>20757</v>
      </c>
      <c r="B115" s="145" t="s">
        <v>623</v>
      </c>
      <c r="C115" s="129">
        <v>1</v>
      </c>
      <c r="D115" s="58">
        <v>1035</v>
      </c>
      <c r="E115" s="75">
        <f t="shared" si="1"/>
        <v>2024.28405</v>
      </c>
      <c r="F115" s="23"/>
      <c r="G115" s="23"/>
    </row>
    <row r="116" spans="1:7" ht="20.25" x14ac:dyDescent="0.25">
      <c r="A116" s="139">
        <v>15757</v>
      </c>
      <c r="B116" s="145" t="s">
        <v>624</v>
      </c>
      <c r="C116" s="129">
        <v>1</v>
      </c>
      <c r="D116" s="58">
        <v>120</v>
      </c>
      <c r="E116" s="75">
        <f t="shared" si="1"/>
        <v>234.6996</v>
      </c>
      <c r="F116" s="23"/>
      <c r="G116" s="23"/>
    </row>
    <row r="117" spans="1:7" ht="20.25" x14ac:dyDescent="0.25">
      <c r="A117" s="139">
        <v>15772</v>
      </c>
      <c r="B117" s="145" t="s">
        <v>352</v>
      </c>
      <c r="C117" s="129">
        <v>1</v>
      </c>
      <c r="D117" s="58">
        <v>100</v>
      </c>
      <c r="E117" s="75">
        <f t="shared" si="1"/>
        <v>195.583</v>
      </c>
      <c r="F117" s="23"/>
      <c r="G117" s="23"/>
    </row>
    <row r="118" spans="1:7" ht="20.25" x14ac:dyDescent="0.25">
      <c r="A118" s="139">
        <v>15773</v>
      </c>
      <c r="B118" s="145" t="s">
        <v>625</v>
      </c>
      <c r="C118" s="129">
        <v>1</v>
      </c>
      <c r="D118" s="58">
        <v>100</v>
      </c>
      <c r="E118" s="75">
        <f t="shared" si="1"/>
        <v>195.583</v>
      </c>
      <c r="F118" s="23"/>
      <c r="G118" s="23"/>
    </row>
    <row r="119" spans="1:7" ht="20.25" x14ac:dyDescent="0.25">
      <c r="A119" s="139">
        <v>15774</v>
      </c>
      <c r="B119" s="145" t="s">
        <v>626</v>
      </c>
      <c r="C119" s="129">
        <v>1</v>
      </c>
      <c r="D119" s="58">
        <v>100</v>
      </c>
      <c r="E119" s="75">
        <f t="shared" si="1"/>
        <v>195.583</v>
      </c>
      <c r="F119" s="23"/>
      <c r="G119" s="23"/>
    </row>
    <row r="120" spans="1:7" ht="20.25" x14ac:dyDescent="0.25">
      <c r="A120" s="139">
        <v>20737</v>
      </c>
      <c r="B120" s="157" t="s">
        <v>511</v>
      </c>
      <c r="C120" s="155">
        <v>1</v>
      </c>
      <c r="D120" s="58">
        <v>55</v>
      </c>
      <c r="E120" s="75">
        <f t="shared" si="1"/>
        <v>107.57065</v>
      </c>
      <c r="F120" s="23"/>
      <c r="G120" s="23"/>
    </row>
    <row r="121" spans="1:7" ht="20.25" x14ac:dyDescent="0.3">
      <c r="A121" s="55"/>
      <c r="B121" s="56" t="s">
        <v>627</v>
      </c>
      <c r="C121" s="16"/>
      <c r="D121" s="17"/>
      <c r="E121" s="17"/>
      <c r="F121" s="23"/>
      <c r="G121" s="23"/>
    </row>
    <row r="122" spans="1:7" ht="20.25" x14ac:dyDescent="0.25">
      <c r="A122" s="129">
        <v>15488</v>
      </c>
      <c r="B122" s="45" t="s">
        <v>44</v>
      </c>
      <c r="C122" s="129">
        <v>1</v>
      </c>
      <c r="D122" s="168">
        <v>305</v>
      </c>
      <c r="E122" s="137">
        <f t="shared" si="1"/>
        <v>596.52814999999998</v>
      </c>
      <c r="F122" s="44"/>
      <c r="G122" s="44"/>
    </row>
    <row r="123" spans="1:7" ht="20.25" x14ac:dyDescent="0.25">
      <c r="A123" s="129">
        <v>15489</v>
      </c>
      <c r="B123" s="131" t="s">
        <v>628</v>
      </c>
      <c r="C123" s="129">
        <v>1</v>
      </c>
      <c r="D123" s="168">
        <v>150</v>
      </c>
      <c r="E123" s="137">
        <f t="shared" si="1"/>
        <v>293.37450000000001</v>
      </c>
      <c r="F123" s="44"/>
      <c r="G123" s="44"/>
    </row>
    <row r="124" spans="1:7" ht="20.25" x14ac:dyDescent="0.25">
      <c r="A124" s="129">
        <v>15492</v>
      </c>
      <c r="B124" s="131" t="s">
        <v>45</v>
      </c>
      <c r="C124" s="129">
        <v>1</v>
      </c>
      <c r="D124" s="168">
        <v>30</v>
      </c>
      <c r="E124" s="137">
        <f t="shared" si="1"/>
        <v>58.674900000000001</v>
      </c>
      <c r="F124" s="44"/>
      <c r="G124" s="44"/>
    </row>
    <row r="125" spans="1:7" ht="20.25" x14ac:dyDescent="0.25">
      <c r="A125" s="129">
        <v>20822</v>
      </c>
      <c r="B125" s="232" t="s">
        <v>629</v>
      </c>
      <c r="C125" s="129">
        <v>1</v>
      </c>
      <c r="D125" s="168">
        <v>460</v>
      </c>
      <c r="E125" s="137">
        <f t="shared" si="1"/>
        <v>899.68179999999995</v>
      </c>
      <c r="F125" s="44"/>
      <c r="G125" s="44"/>
    </row>
    <row r="126" spans="1:7" ht="20.25" x14ac:dyDescent="0.3">
      <c r="A126" s="55"/>
      <c r="B126" s="56" t="s">
        <v>630</v>
      </c>
      <c r="C126" s="61"/>
      <c r="D126" s="62"/>
      <c r="E126" s="62"/>
      <c r="F126" s="60"/>
      <c r="G126" s="60"/>
    </row>
    <row r="127" spans="1:7" ht="20.25" x14ac:dyDescent="0.25">
      <c r="A127" s="139">
        <v>15493</v>
      </c>
      <c r="B127" s="157" t="s">
        <v>46</v>
      </c>
      <c r="C127" s="155">
        <v>1</v>
      </c>
      <c r="D127" s="58">
        <v>35</v>
      </c>
      <c r="E127" s="75">
        <f t="shared" si="1"/>
        <v>68.454049999999995</v>
      </c>
      <c r="F127" s="23"/>
      <c r="G127" s="23"/>
    </row>
    <row r="128" spans="1:7" ht="20.25" x14ac:dyDescent="0.25">
      <c r="A128" s="139">
        <v>15494</v>
      </c>
      <c r="B128" s="141" t="s">
        <v>47</v>
      </c>
      <c r="C128" s="155">
        <v>1</v>
      </c>
      <c r="D128" s="58">
        <v>40</v>
      </c>
      <c r="E128" s="75">
        <f t="shared" si="1"/>
        <v>78.233199999999997</v>
      </c>
      <c r="F128" s="23"/>
      <c r="G128" s="23"/>
    </row>
    <row r="129" spans="1:7" ht="20.25" x14ac:dyDescent="0.25">
      <c r="A129" s="139">
        <v>15496</v>
      </c>
      <c r="B129" s="141" t="s">
        <v>48</v>
      </c>
      <c r="C129" s="155">
        <v>1</v>
      </c>
      <c r="D129" s="58">
        <v>20</v>
      </c>
      <c r="E129" s="75">
        <f t="shared" si="1"/>
        <v>39.116599999999998</v>
      </c>
      <c r="F129" s="23"/>
      <c r="G129" s="23"/>
    </row>
    <row r="130" spans="1:7" ht="20.25" x14ac:dyDescent="0.25">
      <c r="A130" s="139">
        <v>15495</v>
      </c>
      <c r="B130" s="141" t="s">
        <v>49</v>
      </c>
      <c r="C130" s="155">
        <v>1</v>
      </c>
      <c r="D130" s="58">
        <v>30</v>
      </c>
      <c r="E130" s="75">
        <f t="shared" si="1"/>
        <v>58.674900000000001</v>
      </c>
      <c r="F130" s="23"/>
      <c r="G130" s="23"/>
    </row>
    <row r="131" spans="1:7" ht="20.25" x14ac:dyDescent="0.25">
      <c r="A131" s="139">
        <v>15497</v>
      </c>
      <c r="B131" s="141" t="s">
        <v>50</v>
      </c>
      <c r="C131" s="155">
        <v>1</v>
      </c>
      <c r="D131" s="58">
        <v>13</v>
      </c>
      <c r="E131" s="75">
        <f t="shared" si="1"/>
        <v>25.425789999999999</v>
      </c>
      <c r="F131" s="23"/>
      <c r="G131" s="23"/>
    </row>
    <row r="132" spans="1:7" ht="20.25" x14ac:dyDescent="0.3">
      <c r="A132" s="139"/>
      <c r="B132" s="233" t="s">
        <v>631</v>
      </c>
      <c r="C132" s="16"/>
      <c r="D132" s="58"/>
      <c r="E132" s="17"/>
      <c r="F132" s="23"/>
      <c r="G132" s="23"/>
    </row>
    <row r="133" spans="1:7" ht="20.25" x14ac:dyDescent="0.25">
      <c r="A133" s="139">
        <v>15500</v>
      </c>
      <c r="B133" s="131" t="s">
        <v>632</v>
      </c>
      <c r="C133" s="155">
        <v>1</v>
      </c>
      <c r="D133" s="58">
        <v>350</v>
      </c>
      <c r="E133" s="75">
        <f t="shared" si="1"/>
        <v>684.54049999999995</v>
      </c>
      <c r="F133" s="23"/>
      <c r="G133" s="23"/>
    </row>
    <row r="134" spans="1:7" ht="20.25" x14ac:dyDescent="0.3">
      <c r="A134" s="234"/>
      <c r="B134" s="235" t="s">
        <v>633</v>
      </c>
      <c r="C134" s="16"/>
      <c r="D134" s="17"/>
      <c r="E134" s="17"/>
      <c r="F134" s="23"/>
      <c r="G134" s="23"/>
    </row>
    <row r="135" spans="1:7" ht="20.25" x14ac:dyDescent="0.25">
      <c r="A135" s="185">
        <v>15559</v>
      </c>
      <c r="B135" s="186" t="s">
        <v>51</v>
      </c>
      <c r="C135" s="155">
        <v>1</v>
      </c>
      <c r="D135" s="71">
        <v>11</v>
      </c>
      <c r="E135" s="75">
        <f t="shared" si="1"/>
        <v>21.514129999999998</v>
      </c>
      <c r="F135" s="23"/>
      <c r="G135" s="23"/>
    </row>
    <row r="136" spans="1:7" ht="20.25" x14ac:dyDescent="0.25">
      <c r="A136" s="63" t="s">
        <v>52</v>
      </c>
      <c r="B136" s="181" t="s">
        <v>53</v>
      </c>
      <c r="C136" s="155">
        <v>1</v>
      </c>
      <c r="D136" s="71">
        <v>11</v>
      </c>
      <c r="E136" s="75">
        <f t="shared" si="1"/>
        <v>21.514129999999998</v>
      </c>
      <c r="F136" s="23"/>
      <c r="G136" s="23"/>
    </row>
    <row r="137" spans="1:7" ht="20.25" x14ac:dyDescent="0.25">
      <c r="A137" s="63" t="s">
        <v>54</v>
      </c>
      <c r="B137" s="181" t="s">
        <v>55</v>
      </c>
      <c r="C137" s="155">
        <v>1</v>
      </c>
      <c r="D137" s="71">
        <v>11</v>
      </c>
      <c r="E137" s="75">
        <f t="shared" si="1"/>
        <v>21.514129999999998</v>
      </c>
      <c r="F137" s="23"/>
      <c r="G137" s="23"/>
    </row>
    <row r="138" spans="1:7" ht="20.25" x14ac:dyDescent="0.25">
      <c r="A138" s="63" t="s">
        <v>56</v>
      </c>
      <c r="B138" s="181" t="s">
        <v>57</v>
      </c>
      <c r="C138" s="155">
        <v>1</v>
      </c>
      <c r="D138" s="71">
        <v>30</v>
      </c>
      <c r="E138" s="75">
        <f t="shared" si="1"/>
        <v>58.674900000000001</v>
      </c>
      <c r="F138" s="23"/>
      <c r="G138" s="23"/>
    </row>
    <row r="139" spans="1:7" ht="20.25" x14ac:dyDescent="0.25">
      <c r="A139" s="63" t="s">
        <v>58</v>
      </c>
      <c r="B139" s="181" t="s">
        <v>59</v>
      </c>
      <c r="C139" s="155">
        <v>1</v>
      </c>
      <c r="D139" s="71">
        <v>25</v>
      </c>
      <c r="E139" s="75">
        <f t="shared" si="1"/>
        <v>48.89575</v>
      </c>
      <c r="F139" s="23"/>
      <c r="G139" s="23"/>
    </row>
    <row r="140" spans="1:7" ht="20.25" x14ac:dyDescent="0.25">
      <c r="A140" s="183">
        <v>20771</v>
      </c>
      <c r="B140" s="184" t="s">
        <v>534</v>
      </c>
      <c r="C140" s="155">
        <v>1</v>
      </c>
      <c r="D140" s="71">
        <v>23</v>
      </c>
      <c r="E140" s="75">
        <f t="shared" ref="E140:E215" si="2">D140*1.95583</f>
        <v>44.984090000000002</v>
      </c>
      <c r="F140" s="23"/>
      <c r="G140" s="23"/>
    </row>
    <row r="141" spans="1:7" ht="20.25" x14ac:dyDescent="0.25">
      <c r="A141" s="183">
        <v>20772</v>
      </c>
      <c r="B141" s="184" t="s">
        <v>535</v>
      </c>
      <c r="C141" s="155">
        <v>1</v>
      </c>
      <c r="D141" s="71">
        <v>23</v>
      </c>
      <c r="E141" s="75">
        <f t="shared" si="2"/>
        <v>44.984090000000002</v>
      </c>
      <c r="F141" s="23"/>
      <c r="G141" s="23"/>
    </row>
    <row r="142" spans="1:7" ht="20.25" x14ac:dyDescent="0.25">
      <c r="A142" s="183">
        <v>20773</v>
      </c>
      <c r="B142" s="184" t="s">
        <v>536</v>
      </c>
      <c r="C142" s="155">
        <v>1</v>
      </c>
      <c r="D142" s="71">
        <v>23</v>
      </c>
      <c r="E142" s="75">
        <f t="shared" si="2"/>
        <v>44.984090000000002</v>
      </c>
      <c r="F142" s="23"/>
      <c r="G142" s="23"/>
    </row>
    <row r="143" spans="1:7" ht="20.25" x14ac:dyDescent="0.25">
      <c r="A143" s="183">
        <v>20774</v>
      </c>
      <c r="B143" s="184" t="s">
        <v>537</v>
      </c>
      <c r="C143" s="155">
        <v>1</v>
      </c>
      <c r="D143" s="71">
        <v>23</v>
      </c>
      <c r="E143" s="75">
        <f t="shared" si="2"/>
        <v>44.984090000000002</v>
      </c>
      <c r="F143" s="23"/>
      <c r="G143" s="23"/>
    </row>
    <row r="144" spans="1:7" ht="20.25" x14ac:dyDescent="0.25">
      <c r="A144" s="183">
        <v>20750</v>
      </c>
      <c r="B144" s="184" t="s">
        <v>513</v>
      </c>
      <c r="C144" s="155">
        <v>1</v>
      </c>
      <c r="D144" s="71">
        <v>85</v>
      </c>
      <c r="E144" s="75">
        <f t="shared" si="2"/>
        <v>166.24555000000001</v>
      </c>
      <c r="F144" s="23"/>
      <c r="G144" s="23"/>
    </row>
    <row r="145" spans="1:8" ht="20.25" x14ac:dyDescent="0.25">
      <c r="A145" s="63">
        <v>19123</v>
      </c>
      <c r="B145" s="207" t="s">
        <v>134</v>
      </c>
      <c r="C145" s="155">
        <v>1</v>
      </c>
      <c r="D145" s="71">
        <v>30</v>
      </c>
      <c r="E145" s="75">
        <f t="shared" si="2"/>
        <v>58.674900000000001</v>
      </c>
      <c r="F145" s="23"/>
      <c r="G145" s="23"/>
    </row>
    <row r="146" spans="1:8" ht="20.25" x14ac:dyDescent="0.25">
      <c r="A146" s="63" t="s">
        <v>60</v>
      </c>
      <c r="B146" s="181" t="s">
        <v>61</v>
      </c>
      <c r="C146" s="155">
        <v>1</v>
      </c>
      <c r="D146" s="71">
        <v>12</v>
      </c>
      <c r="E146" s="75">
        <f t="shared" si="2"/>
        <v>23.46996</v>
      </c>
      <c r="F146" s="23"/>
      <c r="G146" s="23"/>
    </row>
    <row r="147" spans="1:8" ht="20.25" x14ac:dyDescent="0.25">
      <c r="A147" s="63" t="s">
        <v>62</v>
      </c>
      <c r="B147" s="181" t="s">
        <v>63</v>
      </c>
      <c r="C147" s="155">
        <v>1</v>
      </c>
      <c r="D147" s="71">
        <v>12</v>
      </c>
      <c r="E147" s="75">
        <f t="shared" si="2"/>
        <v>23.46996</v>
      </c>
      <c r="F147" s="23"/>
      <c r="G147" s="23"/>
    </row>
    <row r="148" spans="1:8" ht="20.25" x14ac:dyDescent="0.25">
      <c r="A148" s="63" t="s">
        <v>64</v>
      </c>
      <c r="B148" s="181" t="s">
        <v>65</v>
      </c>
      <c r="C148" s="155">
        <v>1</v>
      </c>
      <c r="D148" s="71">
        <v>13</v>
      </c>
      <c r="E148" s="75">
        <f t="shared" si="2"/>
        <v>25.425789999999999</v>
      </c>
      <c r="F148" s="23"/>
      <c r="G148" s="23"/>
    </row>
    <row r="149" spans="1:8" ht="20.25" x14ac:dyDescent="0.25">
      <c r="A149" s="183">
        <v>20753</v>
      </c>
      <c r="B149" s="184" t="s">
        <v>520</v>
      </c>
      <c r="C149" s="155">
        <v>1</v>
      </c>
      <c r="D149" s="71">
        <v>27</v>
      </c>
      <c r="E149" s="75">
        <f t="shared" si="2"/>
        <v>52.807409999999997</v>
      </c>
      <c r="F149" s="23"/>
      <c r="G149" s="23"/>
    </row>
    <row r="150" spans="1:8" ht="20.25" x14ac:dyDescent="0.25">
      <c r="A150" s="183">
        <v>20754</v>
      </c>
      <c r="B150" s="184" t="s">
        <v>521</v>
      </c>
      <c r="C150" s="155">
        <v>1</v>
      </c>
      <c r="D150" s="71">
        <v>25</v>
      </c>
      <c r="E150" s="75">
        <f t="shared" si="2"/>
        <v>48.89575</v>
      </c>
      <c r="F150" s="23"/>
      <c r="G150" s="23"/>
    </row>
    <row r="151" spans="1:8" ht="20.25" x14ac:dyDescent="0.25">
      <c r="A151" s="63">
        <v>20815</v>
      </c>
      <c r="B151" s="181" t="s">
        <v>634</v>
      </c>
      <c r="C151" s="155">
        <v>1</v>
      </c>
      <c r="D151" s="71">
        <v>11</v>
      </c>
      <c r="E151" s="75">
        <f t="shared" si="2"/>
        <v>21.514129999999998</v>
      </c>
      <c r="F151" s="23"/>
      <c r="G151" s="23"/>
    </row>
    <row r="152" spans="1:8" ht="20.25" x14ac:dyDescent="0.3">
      <c r="A152" s="65"/>
      <c r="B152" s="66" t="s">
        <v>635</v>
      </c>
      <c r="C152" s="24"/>
      <c r="D152" s="67"/>
      <c r="E152" s="68"/>
      <c r="F152" s="69"/>
      <c r="G152" s="69"/>
    </row>
    <row r="153" spans="1:8" ht="20.25" x14ac:dyDescent="0.25">
      <c r="A153" s="177">
        <v>15566</v>
      </c>
      <c r="B153" s="204" t="s">
        <v>66</v>
      </c>
      <c r="C153" s="129">
        <v>1</v>
      </c>
      <c r="D153" s="71">
        <v>46</v>
      </c>
      <c r="E153" s="75">
        <f t="shared" si="2"/>
        <v>89.968180000000004</v>
      </c>
      <c r="F153" s="23"/>
      <c r="G153" s="23"/>
      <c r="H153" s="48"/>
    </row>
    <row r="154" spans="1:8" ht="20.25" x14ac:dyDescent="0.25">
      <c r="A154" s="177" t="s">
        <v>67</v>
      </c>
      <c r="B154" s="204" t="s">
        <v>68</v>
      </c>
      <c r="C154" s="129">
        <v>1</v>
      </c>
      <c r="D154" s="71">
        <v>13</v>
      </c>
      <c r="E154" s="75">
        <f t="shared" si="2"/>
        <v>25.425789999999999</v>
      </c>
      <c r="F154" s="23"/>
      <c r="G154" s="23"/>
      <c r="H154" s="48"/>
    </row>
    <row r="155" spans="1:8" ht="20.25" x14ac:dyDescent="0.25">
      <c r="A155" s="177" t="s">
        <v>69</v>
      </c>
      <c r="B155" s="204" t="s">
        <v>70</v>
      </c>
      <c r="C155" s="129">
        <v>1</v>
      </c>
      <c r="D155" s="71">
        <v>8</v>
      </c>
      <c r="E155" s="75">
        <f t="shared" si="2"/>
        <v>15.64664</v>
      </c>
      <c r="F155" s="23"/>
      <c r="G155" s="23"/>
      <c r="H155" s="48"/>
    </row>
    <row r="156" spans="1:8" ht="20.25" x14ac:dyDescent="0.25">
      <c r="A156" s="177" t="s">
        <v>71</v>
      </c>
      <c r="B156" s="204" t="s">
        <v>72</v>
      </c>
      <c r="C156" s="129">
        <v>1</v>
      </c>
      <c r="D156" s="71">
        <v>13</v>
      </c>
      <c r="E156" s="75">
        <f t="shared" si="2"/>
        <v>25.425789999999999</v>
      </c>
      <c r="F156" s="23"/>
      <c r="G156" s="23"/>
      <c r="H156" s="48"/>
    </row>
    <row r="157" spans="1:8" ht="20.25" x14ac:dyDescent="0.25">
      <c r="A157" s="177" t="s">
        <v>73</v>
      </c>
      <c r="B157" s="204" t="s">
        <v>74</v>
      </c>
      <c r="C157" s="129">
        <v>1</v>
      </c>
      <c r="D157" s="71">
        <v>18</v>
      </c>
      <c r="E157" s="75">
        <f t="shared" si="2"/>
        <v>35.204940000000001</v>
      </c>
      <c r="F157" s="23"/>
      <c r="G157" s="23"/>
      <c r="H157" s="48"/>
    </row>
    <row r="158" spans="1:8" ht="20.25" x14ac:dyDescent="0.25">
      <c r="A158" s="177" t="s">
        <v>75</v>
      </c>
      <c r="B158" s="204" t="s">
        <v>76</v>
      </c>
      <c r="C158" s="129">
        <v>1</v>
      </c>
      <c r="D158" s="71">
        <v>18</v>
      </c>
      <c r="E158" s="75">
        <f t="shared" si="2"/>
        <v>35.204940000000001</v>
      </c>
      <c r="F158" s="23"/>
      <c r="G158" s="23"/>
      <c r="H158" s="48"/>
    </row>
    <row r="159" spans="1:8" ht="20.25" x14ac:dyDescent="0.25">
      <c r="A159" s="177" t="s">
        <v>77</v>
      </c>
      <c r="B159" s="204" t="s">
        <v>78</v>
      </c>
      <c r="C159" s="129">
        <v>1</v>
      </c>
      <c r="D159" s="71">
        <v>9</v>
      </c>
      <c r="E159" s="75">
        <f t="shared" si="2"/>
        <v>17.60247</v>
      </c>
      <c r="F159" s="23"/>
      <c r="G159" s="23"/>
      <c r="H159" s="48"/>
    </row>
    <row r="160" spans="1:8" ht="20.25" x14ac:dyDescent="0.25">
      <c r="A160" s="177" t="s">
        <v>79</v>
      </c>
      <c r="B160" s="204" t="s">
        <v>80</v>
      </c>
      <c r="C160" s="129">
        <v>1</v>
      </c>
      <c r="D160" s="71">
        <v>9</v>
      </c>
      <c r="E160" s="75">
        <f t="shared" si="2"/>
        <v>17.60247</v>
      </c>
      <c r="F160" s="23"/>
      <c r="G160" s="23"/>
      <c r="H160" s="48"/>
    </row>
    <row r="161" spans="1:8" ht="20.25" x14ac:dyDescent="0.25">
      <c r="A161" s="177" t="s">
        <v>81</v>
      </c>
      <c r="B161" s="204" t="s">
        <v>545</v>
      </c>
      <c r="C161" s="129">
        <v>1</v>
      </c>
      <c r="D161" s="71">
        <v>17</v>
      </c>
      <c r="E161" s="75">
        <f t="shared" si="2"/>
        <v>33.249110000000002</v>
      </c>
      <c r="F161" s="23"/>
      <c r="G161" s="23"/>
      <c r="H161" s="48"/>
    </row>
    <row r="162" spans="1:8" ht="20.25" x14ac:dyDescent="0.25">
      <c r="A162" s="185" t="s">
        <v>82</v>
      </c>
      <c r="B162" s="186" t="s">
        <v>83</v>
      </c>
      <c r="C162" s="129">
        <v>1</v>
      </c>
      <c r="D162" s="71">
        <v>13</v>
      </c>
      <c r="E162" s="75">
        <f t="shared" si="2"/>
        <v>25.425789999999999</v>
      </c>
      <c r="F162" s="70"/>
      <c r="G162" s="70"/>
      <c r="H162" s="48"/>
    </row>
    <row r="163" spans="1:8" ht="20.25" x14ac:dyDescent="0.25">
      <c r="A163" s="65" t="s">
        <v>84</v>
      </c>
      <c r="B163" s="181" t="s">
        <v>546</v>
      </c>
      <c r="C163" s="129">
        <v>1</v>
      </c>
      <c r="D163" s="71">
        <v>17</v>
      </c>
      <c r="E163" s="75">
        <f t="shared" si="2"/>
        <v>33.249110000000002</v>
      </c>
      <c r="F163" s="23"/>
      <c r="G163" s="23"/>
      <c r="H163" s="48"/>
    </row>
    <row r="164" spans="1:8" ht="20.25" x14ac:dyDescent="0.25">
      <c r="A164" s="177" t="s">
        <v>85</v>
      </c>
      <c r="B164" s="205" t="s">
        <v>86</v>
      </c>
      <c r="C164" s="129">
        <v>1</v>
      </c>
      <c r="D164" s="71">
        <v>17</v>
      </c>
      <c r="E164" s="75">
        <f t="shared" si="2"/>
        <v>33.249110000000002</v>
      </c>
      <c r="F164" s="23"/>
      <c r="G164" s="23"/>
      <c r="H164" s="48"/>
    </row>
    <row r="165" spans="1:8" ht="20.25" x14ac:dyDescent="0.25">
      <c r="A165" s="183">
        <v>15949</v>
      </c>
      <c r="B165" s="206" t="s">
        <v>554</v>
      </c>
      <c r="C165" s="129">
        <v>1</v>
      </c>
      <c r="D165" s="71">
        <v>60</v>
      </c>
      <c r="E165" s="75">
        <f t="shared" si="2"/>
        <v>117.3498</v>
      </c>
      <c r="F165" s="23"/>
      <c r="G165" s="23"/>
      <c r="H165" s="48"/>
    </row>
    <row r="166" spans="1:8" ht="20.25" x14ac:dyDescent="0.25">
      <c r="A166" s="63">
        <v>20698</v>
      </c>
      <c r="B166" s="207" t="s">
        <v>133</v>
      </c>
      <c r="C166" s="129">
        <v>1</v>
      </c>
      <c r="D166" s="71">
        <v>46</v>
      </c>
      <c r="E166" s="75">
        <f t="shared" si="2"/>
        <v>89.968180000000004</v>
      </c>
      <c r="F166" s="23"/>
      <c r="G166" s="23"/>
      <c r="H166" s="48"/>
    </row>
    <row r="167" spans="1:8" ht="20.25" x14ac:dyDescent="0.25">
      <c r="A167" s="63">
        <v>20703</v>
      </c>
      <c r="B167" s="207" t="s">
        <v>132</v>
      </c>
      <c r="C167" s="129">
        <v>1</v>
      </c>
      <c r="D167" s="71">
        <v>57</v>
      </c>
      <c r="E167" s="75">
        <f t="shared" si="2"/>
        <v>111.48231</v>
      </c>
      <c r="F167" s="23"/>
      <c r="G167" s="23"/>
      <c r="H167" s="48"/>
    </row>
    <row r="168" spans="1:8" ht="20.25" x14ac:dyDescent="0.25">
      <c r="A168" s="63">
        <v>15959</v>
      </c>
      <c r="B168" s="208" t="s">
        <v>105</v>
      </c>
      <c r="C168" s="129">
        <v>1</v>
      </c>
      <c r="D168" s="71">
        <v>18</v>
      </c>
      <c r="E168" s="75">
        <f t="shared" si="2"/>
        <v>35.204940000000001</v>
      </c>
      <c r="F168" s="23"/>
      <c r="G168" s="23"/>
      <c r="H168" s="48"/>
    </row>
    <row r="169" spans="1:8" ht="20.25" x14ac:dyDescent="0.25">
      <c r="A169" s="63">
        <v>15960</v>
      </c>
      <c r="B169" s="208" t="s">
        <v>106</v>
      </c>
      <c r="C169" s="129">
        <v>1</v>
      </c>
      <c r="D169" s="71">
        <v>18</v>
      </c>
      <c r="E169" s="75">
        <f t="shared" si="2"/>
        <v>35.204940000000001</v>
      </c>
      <c r="F169" s="23"/>
      <c r="G169" s="23"/>
      <c r="H169" s="48"/>
    </row>
    <row r="170" spans="1:8" ht="20.25" x14ac:dyDescent="0.25">
      <c r="A170" s="63">
        <v>15961</v>
      </c>
      <c r="B170" s="208" t="s">
        <v>107</v>
      </c>
      <c r="C170" s="129">
        <v>1</v>
      </c>
      <c r="D170" s="71">
        <v>18</v>
      </c>
      <c r="E170" s="75">
        <f t="shared" si="2"/>
        <v>35.204940000000001</v>
      </c>
      <c r="F170" s="23"/>
      <c r="G170" s="23"/>
      <c r="H170" s="48"/>
    </row>
    <row r="171" spans="1:8" ht="20.25" x14ac:dyDescent="0.25">
      <c r="A171" s="183">
        <v>20770</v>
      </c>
      <c r="B171" s="184" t="s">
        <v>533</v>
      </c>
      <c r="C171" s="129">
        <v>1</v>
      </c>
      <c r="D171" s="71">
        <v>18</v>
      </c>
      <c r="E171" s="75">
        <f t="shared" si="2"/>
        <v>35.204940000000001</v>
      </c>
      <c r="F171" s="23"/>
      <c r="G171" s="23"/>
      <c r="H171" s="48"/>
    </row>
    <row r="172" spans="1:8" ht="20.25" x14ac:dyDescent="0.25">
      <c r="A172" s="63">
        <v>20775</v>
      </c>
      <c r="B172" s="181" t="s">
        <v>560</v>
      </c>
      <c r="C172" s="129">
        <v>1</v>
      </c>
      <c r="D172" s="71">
        <v>41</v>
      </c>
      <c r="E172" s="75">
        <f t="shared" si="2"/>
        <v>80.189030000000002</v>
      </c>
      <c r="F172" s="23"/>
      <c r="G172" s="23"/>
      <c r="H172" s="48"/>
    </row>
    <row r="173" spans="1:8" ht="20.25" x14ac:dyDescent="0.25">
      <c r="A173" s="63">
        <v>20776</v>
      </c>
      <c r="B173" s="181" t="s">
        <v>561</v>
      </c>
      <c r="C173" s="129">
        <v>1</v>
      </c>
      <c r="D173" s="71">
        <v>13</v>
      </c>
      <c r="E173" s="75">
        <f t="shared" si="2"/>
        <v>25.425789999999999</v>
      </c>
      <c r="F173" s="23"/>
      <c r="G173" s="23"/>
      <c r="H173" s="48"/>
    </row>
    <row r="174" spans="1:8" ht="20.25" x14ac:dyDescent="0.25">
      <c r="A174" s="183">
        <v>20807</v>
      </c>
      <c r="B174" s="184" t="s">
        <v>559</v>
      </c>
      <c r="C174" s="129">
        <v>1</v>
      </c>
      <c r="D174" s="71">
        <v>64</v>
      </c>
      <c r="E174" s="75">
        <f t="shared" si="2"/>
        <v>125.17312</v>
      </c>
      <c r="F174" s="23"/>
      <c r="G174" s="23"/>
      <c r="H174" s="48"/>
    </row>
    <row r="175" spans="1:8" ht="20.25" x14ac:dyDescent="0.25">
      <c r="A175" s="183">
        <v>20749</v>
      </c>
      <c r="B175" s="184" t="s">
        <v>515</v>
      </c>
      <c r="C175" s="129">
        <v>1</v>
      </c>
      <c r="D175" s="71">
        <v>31</v>
      </c>
      <c r="E175" s="75">
        <f t="shared" si="2"/>
        <v>60.63073</v>
      </c>
      <c r="F175" s="23"/>
      <c r="G175" s="23"/>
      <c r="H175" s="48"/>
    </row>
    <row r="176" spans="1:8" ht="20.25" x14ac:dyDescent="0.25">
      <c r="A176" s="183">
        <v>20743</v>
      </c>
      <c r="B176" s="184" t="s">
        <v>516</v>
      </c>
      <c r="C176" s="129">
        <v>1</v>
      </c>
      <c r="D176" s="71">
        <v>76</v>
      </c>
      <c r="E176" s="75">
        <f t="shared" si="2"/>
        <v>148.64308</v>
      </c>
      <c r="F176" s="23"/>
      <c r="G176" s="23"/>
      <c r="H176" s="48"/>
    </row>
    <row r="177" spans="1:8" ht="20.25" x14ac:dyDescent="0.25">
      <c r="A177" s="63">
        <v>20789</v>
      </c>
      <c r="B177" s="181" t="s">
        <v>636</v>
      </c>
      <c r="C177" s="129">
        <v>1</v>
      </c>
      <c r="D177" s="71">
        <v>22</v>
      </c>
      <c r="E177" s="75">
        <f t="shared" si="2"/>
        <v>43.028259999999996</v>
      </c>
      <c r="F177" s="23"/>
      <c r="G177" s="23"/>
      <c r="H177" s="48"/>
    </row>
    <row r="178" spans="1:8" ht="20.25" x14ac:dyDescent="0.25">
      <c r="A178" s="63">
        <v>16021</v>
      </c>
      <c r="B178" s="181" t="s">
        <v>562</v>
      </c>
      <c r="C178" s="129">
        <v>1</v>
      </c>
      <c r="D178" s="71">
        <v>30</v>
      </c>
      <c r="E178" s="75">
        <f t="shared" si="2"/>
        <v>58.674900000000001</v>
      </c>
      <c r="F178" s="23"/>
      <c r="G178" s="23"/>
      <c r="H178" s="48"/>
    </row>
    <row r="179" spans="1:8" ht="20.25" x14ac:dyDescent="0.25">
      <c r="A179" s="183">
        <v>20752</v>
      </c>
      <c r="B179" s="184" t="s">
        <v>518</v>
      </c>
      <c r="C179" s="129">
        <v>1</v>
      </c>
      <c r="D179" s="71">
        <v>711</v>
      </c>
      <c r="E179" s="75">
        <f t="shared" si="2"/>
        <v>1390.5951299999999</v>
      </c>
      <c r="F179" s="23"/>
      <c r="G179" s="23"/>
      <c r="H179" s="48"/>
    </row>
    <row r="180" spans="1:8" ht="20.25" x14ac:dyDescent="0.3">
      <c r="A180" s="63"/>
      <c r="B180" s="64" t="s">
        <v>637</v>
      </c>
      <c r="C180" s="16"/>
      <c r="D180" s="17"/>
      <c r="E180" s="17"/>
      <c r="F180" s="23"/>
      <c r="G180" s="23"/>
      <c r="H180" s="48"/>
    </row>
    <row r="181" spans="1:8" ht="20.25" x14ac:dyDescent="0.25">
      <c r="A181" s="63" t="s">
        <v>108</v>
      </c>
      <c r="B181" s="209" t="s">
        <v>109</v>
      </c>
      <c r="C181" s="129">
        <v>1</v>
      </c>
      <c r="D181" s="71">
        <v>18</v>
      </c>
      <c r="E181" s="75">
        <f t="shared" si="2"/>
        <v>35.204940000000001</v>
      </c>
      <c r="F181" s="23"/>
      <c r="G181" s="23"/>
      <c r="H181" s="48"/>
    </row>
    <row r="182" spans="1:8" ht="20.25" x14ac:dyDescent="0.25">
      <c r="A182" s="63" t="s">
        <v>110</v>
      </c>
      <c r="B182" s="209" t="s">
        <v>111</v>
      </c>
      <c r="C182" s="129">
        <v>1</v>
      </c>
      <c r="D182" s="71">
        <v>18</v>
      </c>
      <c r="E182" s="75">
        <f t="shared" si="2"/>
        <v>35.204940000000001</v>
      </c>
      <c r="F182" s="23"/>
      <c r="G182" s="23"/>
      <c r="H182" s="48"/>
    </row>
    <row r="183" spans="1:8" ht="20.25" x14ac:dyDescent="0.25">
      <c r="A183" s="63" t="s">
        <v>112</v>
      </c>
      <c r="B183" s="209" t="s">
        <v>113</v>
      </c>
      <c r="C183" s="129">
        <v>1</v>
      </c>
      <c r="D183" s="71">
        <v>18</v>
      </c>
      <c r="E183" s="75">
        <f t="shared" si="2"/>
        <v>35.204940000000001</v>
      </c>
      <c r="F183" s="23"/>
      <c r="G183" s="23"/>
      <c r="H183" s="48"/>
    </row>
    <row r="184" spans="1:8" ht="20.25" x14ac:dyDescent="0.25">
      <c r="A184" s="63" t="s">
        <v>114</v>
      </c>
      <c r="B184" s="209" t="s">
        <v>115</v>
      </c>
      <c r="C184" s="129">
        <v>1</v>
      </c>
      <c r="D184" s="71">
        <v>18</v>
      </c>
      <c r="E184" s="75">
        <f t="shared" si="2"/>
        <v>35.204940000000001</v>
      </c>
      <c r="F184" s="23"/>
      <c r="G184" s="23"/>
      <c r="H184" s="48"/>
    </row>
    <row r="185" spans="1:8" ht="20.25" x14ac:dyDescent="0.25">
      <c r="A185" s="63" t="s">
        <v>116</v>
      </c>
      <c r="B185" s="209" t="s">
        <v>117</v>
      </c>
      <c r="C185" s="129">
        <v>1</v>
      </c>
      <c r="D185" s="71">
        <v>18</v>
      </c>
      <c r="E185" s="75">
        <f t="shared" si="2"/>
        <v>35.204940000000001</v>
      </c>
      <c r="F185" s="23"/>
      <c r="G185" s="23"/>
      <c r="H185" s="48"/>
    </row>
    <row r="186" spans="1:8" ht="20.25" x14ac:dyDescent="0.25">
      <c r="A186" s="63" t="s">
        <v>118</v>
      </c>
      <c r="B186" s="209" t="s">
        <v>119</v>
      </c>
      <c r="C186" s="129">
        <v>1</v>
      </c>
      <c r="D186" s="71">
        <v>18</v>
      </c>
      <c r="E186" s="75">
        <f t="shared" si="2"/>
        <v>35.204940000000001</v>
      </c>
      <c r="F186" s="23"/>
      <c r="G186" s="23"/>
      <c r="H186" s="48"/>
    </row>
    <row r="187" spans="1:8" ht="20.25" x14ac:dyDescent="0.25">
      <c r="A187" s="63" t="s">
        <v>120</v>
      </c>
      <c r="B187" s="209" t="s">
        <v>121</v>
      </c>
      <c r="C187" s="129">
        <v>1</v>
      </c>
      <c r="D187" s="71">
        <v>18</v>
      </c>
      <c r="E187" s="75">
        <f t="shared" si="2"/>
        <v>35.204940000000001</v>
      </c>
      <c r="F187" s="23"/>
      <c r="G187" s="23"/>
      <c r="H187" s="48"/>
    </row>
    <row r="188" spans="1:8" ht="20.25" x14ac:dyDescent="0.25">
      <c r="A188" s="63" t="s">
        <v>122</v>
      </c>
      <c r="B188" s="209" t="s">
        <v>123</v>
      </c>
      <c r="C188" s="129">
        <v>1</v>
      </c>
      <c r="D188" s="71">
        <v>18</v>
      </c>
      <c r="E188" s="75">
        <f t="shared" si="2"/>
        <v>35.204940000000001</v>
      </c>
      <c r="F188" s="23"/>
      <c r="G188" s="23"/>
      <c r="H188" s="48"/>
    </row>
    <row r="189" spans="1:8" ht="20.25" x14ac:dyDescent="0.25">
      <c r="A189" s="63" t="s">
        <v>124</v>
      </c>
      <c r="B189" s="209" t="s">
        <v>125</v>
      </c>
      <c r="C189" s="129">
        <v>1</v>
      </c>
      <c r="D189" s="71">
        <v>20</v>
      </c>
      <c r="E189" s="75">
        <f t="shared" si="2"/>
        <v>39.116599999999998</v>
      </c>
      <c r="F189" s="44"/>
      <c r="G189" s="44"/>
      <c r="H189" s="48"/>
    </row>
    <row r="190" spans="1:8" ht="20.25" x14ac:dyDescent="0.25">
      <c r="A190" s="63" t="s">
        <v>126</v>
      </c>
      <c r="B190" s="209" t="s">
        <v>127</v>
      </c>
      <c r="C190" s="129">
        <v>1</v>
      </c>
      <c r="D190" s="71">
        <v>20</v>
      </c>
      <c r="E190" s="75">
        <f t="shared" si="2"/>
        <v>39.116599999999998</v>
      </c>
      <c r="F190" s="44"/>
      <c r="G190" s="44"/>
      <c r="H190" s="48"/>
    </row>
    <row r="191" spans="1:8" ht="20.25" x14ac:dyDescent="0.25">
      <c r="A191" s="63" t="s">
        <v>128</v>
      </c>
      <c r="B191" s="209" t="s">
        <v>129</v>
      </c>
      <c r="C191" s="129">
        <v>1</v>
      </c>
      <c r="D191" s="71">
        <v>18</v>
      </c>
      <c r="E191" s="75">
        <f t="shared" si="2"/>
        <v>35.204940000000001</v>
      </c>
      <c r="F191" s="23"/>
      <c r="G191" s="23"/>
      <c r="H191" s="48"/>
    </row>
    <row r="192" spans="1:8" ht="20.25" x14ac:dyDescent="0.25">
      <c r="A192" s="63" t="s">
        <v>130</v>
      </c>
      <c r="B192" s="209" t="s">
        <v>131</v>
      </c>
      <c r="C192" s="129">
        <v>1</v>
      </c>
      <c r="D192" s="71">
        <v>18</v>
      </c>
      <c r="E192" s="75">
        <f t="shared" si="2"/>
        <v>35.204940000000001</v>
      </c>
      <c r="F192" s="23"/>
      <c r="G192" s="23"/>
      <c r="H192" s="48"/>
    </row>
    <row r="193" spans="1:8" ht="20.25" x14ac:dyDescent="0.3">
      <c r="A193" s="63"/>
      <c r="B193" s="64" t="s">
        <v>638</v>
      </c>
      <c r="C193" s="16"/>
      <c r="D193" s="17"/>
      <c r="E193" s="17"/>
      <c r="F193" s="23"/>
      <c r="G193" s="23"/>
      <c r="H193" s="48"/>
    </row>
    <row r="194" spans="1:8" ht="20.25" x14ac:dyDescent="0.25">
      <c r="A194" s="63" t="s">
        <v>87</v>
      </c>
      <c r="B194" s="181" t="s">
        <v>88</v>
      </c>
      <c r="C194" s="129">
        <v>1</v>
      </c>
      <c r="D194" s="71">
        <v>23</v>
      </c>
      <c r="E194" s="75">
        <f t="shared" si="2"/>
        <v>44.984090000000002</v>
      </c>
      <c r="F194" s="23"/>
      <c r="G194" s="23"/>
      <c r="H194" s="48"/>
    </row>
    <row r="195" spans="1:8" ht="20.25" x14ac:dyDescent="0.25">
      <c r="A195" s="63" t="s">
        <v>89</v>
      </c>
      <c r="B195" s="181" t="s">
        <v>90</v>
      </c>
      <c r="C195" s="129">
        <v>1</v>
      </c>
      <c r="D195" s="71">
        <v>23</v>
      </c>
      <c r="E195" s="75">
        <f t="shared" si="2"/>
        <v>44.984090000000002</v>
      </c>
      <c r="F195" s="23"/>
      <c r="G195" s="23"/>
      <c r="H195" s="48"/>
    </row>
    <row r="196" spans="1:8" ht="20.25" x14ac:dyDescent="0.25">
      <c r="A196" s="63" t="s">
        <v>91</v>
      </c>
      <c r="B196" s="181" t="s">
        <v>92</v>
      </c>
      <c r="C196" s="129">
        <v>1</v>
      </c>
      <c r="D196" s="71">
        <v>23</v>
      </c>
      <c r="E196" s="75">
        <f t="shared" si="2"/>
        <v>44.984090000000002</v>
      </c>
      <c r="F196" s="23"/>
      <c r="G196" s="23"/>
      <c r="H196" s="48"/>
    </row>
    <row r="197" spans="1:8" ht="20.25" x14ac:dyDescent="0.25">
      <c r="A197" s="183">
        <v>20694</v>
      </c>
      <c r="B197" s="184" t="s">
        <v>478</v>
      </c>
      <c r="C197" s="129">
        <v>1</v>
      </c>
      <c r="D197" s="71">
        <v>80</v>
      </c>
      <c r="E197" s="75">
        <f t="shared" si="2"/>
        <v>156.46639999999999</v>
      </c>
      <c r="F197" s="23"/>
      <c r="G197" s="23"/>
      <c r="H197" s="48"/>
    </row>
    <row r="198" spans="1:8" ht="20.25" x14ac:dyDescent="0.25">
      <c r="A198" s="63" t="s">
        <v>93</v>
      </c>
      <c r="B198" s="181" t="s">
        <v>94</v>
      </c>
      <c r="C198" s="129">
        <v>1</v>
      </c>
      <c r="D198" s="71">
        <v>28</v>
      </c>
      <c r="E198" s="75">
        <f t="shared" si="2"/>
        <v>54.763239999999996</v>
      </c>
      <c r="F198" s="23"/>
      <c r="G198" s="23"/>
      <c r="H198" s="48"/>
    </row>
    <row r="199" spans="1:8" ht="20.25" x14ac:dyDescent="0.25">
      <c r="A199" s="63"/>
      <c r="B199" s="64" t="s">
        <v>795</v>
      </c>
      <c r="C199" s="155"/>
      <c r="D199" s="71"/>
      <c r="E199" s="75"/>
      <c r="F199" s="23"/>
      <c r="G199" s="23"/>
      <c r="H199" s="48"/>
    </row>
    <row r="200" spans="1:8" ht="15.75" x14ac:dyDescent="0.25">
      <c r="A200" s="237">
        <v>20740</v>
      </c>
      <c r="B200" s="238" t="s">
        <v>527</v>
      </c>
      <c r="C200" s="238">
        <v>1</v>
      </c>
      <c r="D200" s="239">
        <v>23</v>
      </c>
      <c r="E200" s="75">
        <f t="shared" si="2"/>
        <v>44.984090000000002</v>
      </c>
      <c r="F200" s="88"/>
      <c r="G200" s="88"/>
      <c r="H200" s="48"/>
    </row>
    <row r="201" spans="1:8" ht="15.75" x14ac:dyDescent="0.25">
      <c r="A201" s="237">
        <v>20755</v>
      </c>
      <c r="B201" s="238" t="s">
        <v>528</v>
      </c>
      <c r="C201" s="238">
        <v>1</v>
      </c>
      <c r="D201" s="239">
        <v>23</v>
      </c>
      <c r="E201" s="75">
        <f t="shared" si="2"/>
        <v>44.984090000000002</v>
      </c>
      <c r="F201" s="88"/>
      <c r="G201" s="88"/>
      <c r="H201" s="48"/>
    </row>
    <row r="202" spans="1:8" ht="20.25" x14ac:dyDescent="0.25">
      <c r="A202" s="63"/>
      <c r="B202" s="64" t="s">
        <v>796</v>
      </c>
      <c r="C202" s="155"/>
      <c r="D202" s="71"/>
      <c r="E202" s="75"/>
      <c r="F202" s="23"/>
      <c r="G202" s="23"/>
      <c r="H202" s="48"/>
    </row>
    <row r="203" spans="1:8" ht="20.25" x14ac:dyDescent="0.25">
      <c r="A203" s="237">
        <v>20742</v>
      </c>
      <c r="B203" s="238" t="s">
        <v>517</v>
      </c>
      <c r="C203" s="238">
        <v>1</v>
      </c>
      <c r="D203" s="239">
        <v>23</v>
      </c>
      <c r="E203" s="75">
        <f t="shared" si="2"/>
        <v>44.984090000000002</v>
      </c>
      <c r="F203" s="88"/>
      <c r="G203" s="23"/>
      <c r="H203" s="48"/>
    </row>
    <row r="204" spans="1:8" ht="20.25" x14ac:dyDescent="0.25">
      <c r="A204" s="237">
        <v>20741</v>
      </c>
      <c r="B204" s="238" t="s">
        <v>519</v>
      </c>
      <c r="C204" s="238">
        <v>1</v>
      </c>
      <c r="D204" s="239">
        <v>0</v>
      </c>
      <c r="E204" s="75">
        <f t="shared" si="2"/>
        <v>0</v>
      </c>
      <c r="F204" s="88"/>
      <c r="G204" s="23"/>
      <c r="H204" s="48"/>
    </row>
    <row r="205" spans="1:8" ht="20.25" x14ac:dyDescent="0.25">
      <c r="A205" s="237">
        <v>20738</v>
      </c>
      <c r="B205" s="238" t="s">
        <v>522</v>
      </c>
      <c r="C205" s="238">
        <v>1</v>
      </c>
      <c r="D205" s="239">
        <v>0</v>
      </c>
      <c r="E205" s="75">
        <f t="shared" si="2"/>
        <v>0</v>
      </c>
      <c r="F205" s="88"/>
      <c r="G205" s="23"/>
      <c r="H205" s="48"/>
    </row>
    <row r="206" spans="1:8" ht="20.25" x14ac:dyDescent="0.25">
      <c r="A206" s="237">
        <v>27745</v>
      </c>
      <c r="B206" s="238" t="s">
        <v>523</v>
      </c>
      <c r="C206" s="238">
        <v>1</v>
      </c>
      <c r="D206" s="239">
        <v>34</v>
      </c>
      <c r="E206" s="75">
        <f t="shared" si="2"/>
        <v>66.498220000000003</v>
      </c>
      <c r="F206" s="88"/>
      <c r="G206" s="23"/>
      <c r="H206" s="48"/>
    </row>
    <row r="207" spans="1:8" ht="20.25" x14ac:dyDescent="0.25">
      <c r="A207" s="237">
        <v>20739</v>
      </c>
      <c r="B207" s="238" t="s">
        <v>524</v>
      </c>
      <c r="C207" s="238">
        <v>1</v>
      </c>
      <c r="D207" s="239">
        <v>22</v>
      </c>
      <c r="E207" s="75">
        <f t="shared" si="2"/>
        <v>43.028259999999996</v>
      </c>
      <c r="F207" s="88"/>
      <c r="G207" s="23"/>
      <c r="H207" s="48"/>
    </row>
    <row r="208" spans="1:8" ht="20.25" x14ac:dyDescent="0.25">
      <c r="A208" s="237">
        <v>20746</v>
      </c>
      <c r="B208" s="238" t="s">
        <v>525</v>
      </c>
      <c r="C208" s="238">
        <v>1</v>
      </c>
      <c r="D208" s="239">
        <v>56</v>
      </c>
      <c r="E208" s="75">
        <f t="shared" si="2"/>
        <v>109.52647999999999</v>
      </c>
      <c r="F208" s="88"/>
      <c r="G208" s="23"/>
      <c r="H208" s="48"/>
    </row>
    <row r="209" spans="1:8" ht="20.25" x14ac:dyDescent="0.25">
      <c r="A209" s="237">
        <v>20747</v>
      </c>
      <c r="B209" s="238" t="s">
        <v>526</v>
      </c>
      <c r="C209" s="238">
        <v>1</v>
      </c>
      <c r="D209" s="239">
        <v>42</v>
      </c>
      <c r="E209" s="75">
        <f t="shared" si="2"/>
        <v>82.144859999999994</v>
      </c>
      <c r="F209" s="88"/>
      <c r="G209" s="23"/>
      <c r="H209" s="48"/>
    </row>
    <row r="210" spans="1:8" ht="20.25" x14ac:dyDescent="0.25">
      <c r="A210" s="237">
        <v>20796</v>
      </c>
      <c r="B210" s="238" t="s">
        <v>550</v>
      </c>
      <c r="C210" s="238">
        <v>1</v>
      </c>
      <c r="D210" s="239">
        <v>26</v>
      </c>
      <c r="E210" s="75">
        <f t="shared" si="2"/>
        <v>50.851579999999998</v>
      </c>
      <c r="F210" s="23"/>
      <c r="G210" s="23"/>
      <c r="H210" s="48"/>
    </row>
    <row r="211" spans="1:8" ht="20.25" x14ac:dyDescent="0.3">
      <c r="A211" s="63"/>
      <c r="B211" s="64" t="s">
        <v>639</v>
      </c>
      <c r="C211" s="72"/>
      <c r="D211" s="17"/>
      <c r="E211" s="17"/>
      <c r="F211" s="23"/>
      <c r="G211" s="23"/>
      <c r="H211" s="48"/>
    </row>
    <row r="212" spans="1:8" ht="20.25" x14ac:dyDescent="0.25">
      <c r="A212" s="63">
        <v>15591</v>
      </c>
      <c r="B212" s="181" t="s">
        <v>563</v>
      </c>
      <c r="C212" s="73">
        <v>1</v>
      </c>
      <c r="D212" s="71">
        <v>65</v>
      </c>
      <c r="E212" s="75">
        <f t="shared" si="2"/>
        <v>127.12895</v>
      </c>
      <c r="F212" s="23"/>
      <c r="G212" s="23"/>
      <c r="H212" s="48"/>
    </row>
    <row r="213" spans="1:8" ht="20.25" x14ac:dyDescent="0.25">
      <c r="A213" s="183">
        <v>20751</v>
      </c>
      <c r="B213" s="184" t="s">
        <v>514</v>
      </c>
      <c r="C213" s="184">
        <v>1</v>
      </c>
      <c r="D213" s="71">
        <v>85</v>
      </c>
      <c r="E213" s="75">
        <f t="shared" si="2"/>
        <v>166.24555000000001</v>
      </c>
      <c r="F213" s="23"/>
      <c r="G213" s="23"/>
      <c r="H213" s="48"/>
    </row>
    <row r="214" spans="1:8" ht="20.25" x14ac:dyDescent="0.25">
      <c r="A214" s="63">
        <v>15828</v>
      </c>
      <c r="B214" s="181" t="s">
        <v>101</v>
      </c>
      <c r="C214" s="73">
        <v>1</v>
      </c>
      <c r="D214" s="71">
        <v>90</v>
      </c>
      <c r="E214" s="75">
        <f t="shared" si="2"/>
        <v>176.0247</v>
      </c>
      <c r="F214" s="23"/>
      <c r="G214" s="23"/>
      <c r="H214" s="48"/>
    </row>
    <row r="215" spans="1:8" ht="20.25" x14ac:dyDescent="0.25">
      <c r="A215" s="63" t="s">
        <v>95</v>
      </c>
      <c r="B215" s="181" t="s">
        <v>96</v>
      </c>
      <c r="C215" s="73">
        <v>1</v>
      </c>
      <c r="D215" s="71">
        <v>41</v>
      </c>
      <c r="E215" s="75">
        <f t="shared" si="2"/>
        <v>80.189030000000002</v>
      </c>
      <c r="F215" s="23"/>
      <c r="G215" s="23"/>
      <c r="H215" s="48"/>
    </row>
    <row r="216" spans="1:8" ht="20.25" x14ac:dyDescent="0.25">
      <c r="A216" s="63" t="s">
        <v>97</v>
      </c>
      <c r="B216" s="181" t="s">
        <v>98</v>
      </c>
      <c r="C216" s="73">
        <v>1</v>
      </c>
      <c r="D216" s="71">
        <v>61</v>
      </c>
      <c r="E216" s="75">
        <f t="shared" ref="E216:E279" si="3">D216*1.95583</f>
        <v>119.30562999999999</v>
      </c>
      <c r="F216" s="23"/>
      <c r="G216" s="23"/>
      <c r="H216" s="48"/>
    </row>
    <row r="217" spans="1:8" ht="20.25" x14ac:dyDescent="0.25">
      <c r="A217" s="63" t="s">
        <v>99</v>
      </c>
      <c r="B217" s="181" t="s">
        <v>100</v>
      </c>
      <c r="C217" s="73">
        <v>1</v>
      </c>
      <c r="D217" s="71">
        <v>90</v>
      </c>
      <c r="E217" s="75">
        <f t="shared" si="3"/>
        <v>176.0247</v>
      </c>
      <c r="F217" s="23"/>
      <c r="G217" s="23"/>
      <c r="H217" s="48"/>
    </row>
    <row r="218" spans="1:8" ht="20.25" x14ac:dyDescent="0.25">
      <c r="A218" s="63">
        <v>15829</v>
      </c>
      <c r="B218" s="181" t="s">
        <v>102</v>
      </c>
      <c r="C218" s="73">
        <v>1</v>
      </c>
      <c r="D218" s="71">
        <v>46</v>
      </c>
      <c r="E218" s="75">
        <f t="shared" si="3"/>
        <v>89.968180000000004</v>
      </c>
      <c r="F218" s="23"/>
      <c r="G218" s="23"/>
      <c r="H218" s="48"/>
    </row>
    <row r="219" spans="1:8" ht="20.25" x14ac:dyDescent="0.25">
      <c r="A219" s="65" t="s">
        <v>103</v>
      </c>
      <c r="B219" s="198" t="s">
        <v>104</v>
      </c>
      <c r="C219" s="73">
        <v>1</v>
      </c>
      <c r="D219" s="71">
        <v>23</v>
      </c>
      <c r="E219" s="75">
        <f t="shared" si="3"/>
        <v>44.984090000000002</v>
      </c>
      <c r="F219" s="23"/>
      <c r="G219" s="23"/>
      <c r="H219" s="48"/>
    </row>
    <row r="220" spans="1:8" ht="20.25" x14ac:dyDescent="0.25">
      <c r="A220" s="177">
        <v>15819</v>
      </c>
      <c r="B220" s="204" t="s">
        <v>640</v>
      </c>
      <c r="C220" s="73">
        <v>1</v>
      </c>
      <c r="D220" s="71">
        <v>26</v>
      </c>
      <c r="E220" s="75">
        <f t="shared" si="3"/>
        <v>50.851579999999998</v>
      </c>
      <c r="F220" s="23"/>
      <c r="G220" s="23"/>
      <c r="H220" s="48"/>
    </row>
    <row r="221" spans="1:8" ht="20.25" x14ac:dyDescent="0.25">
      <c r="A221" s="210">
        <v>20769</v>
      </c>
      <c r="B221" s="74" t="s">
        <v>641</v>
      </c>
      <c r="C221" s="74">
        <v>1</v>
      </c>
      <c r="D221" s="71">
        <v>92</v>
      </c>
      <c r="E221" s="75">
        <f t="shared" si="3"/>
        <v>179.93636000000001</v>
      </c>
      <c r="F221" s="23"/>
      <c r="G221" s="23"/>
      <c r="H221" s="48"/>
    </row>
    <row r="222" spans="1:8" ht="18.75" customHeight="1" x14ac:dyDescent="0.25">
      <c r="A222" s="100">
        <v>15723</v>
      </c>
      <c r="B222" s="105" t="s">
        <v>642</v>
      </c>
      <c r="C222" s="106">
        <v>1</v>
      </c>
      <c r="D222" s="75">
        <v>23</v>
      </c>
      <c r="E222" s="75">
        <f t="shared" si="3"/>
        <v>44.984090000000002</v>
      </c>
      <c r="F222" s="88"/>
      <c r="G222" s="88"/>
      <c r="H222" s="48"/>
    </row>
    <row r="223" spans="1:8" ht="20.25" x14ac:dyDescent="0.3">
      <c r="A223" s="76"/>
      <c r="B223" s="77" t="s">
        <v>643</v>
      </c>
      <c r="C223" s="16"/>
      <c r="D223" s="17"/>
      <c r="E223" s="17"/>
      <c r="F223" s="23"/>
      <c r="G223" s="23"/>
      <c r="H223" s="48"/>
    </row>
    <row r="224" spans="1:8" ht="20.25" x14ac:dyDescent="0.25">
      <c r="A224" s="63">
        <v>15596</v>
      </c>
      <c r="B224" s="181" t="s">
        <v>135</v>
      </c>
      <c r="C224" s="106">
        <v>1</v>
      </c>
      <c r="D224" s="75">
        <v>4.5</v>
      </c>
      <c r="E224" s="75">
        <f t="shared" si="3"/>
        <v>8.8012350000000001</v>
      </c>
      <c r="F224" s="23"/>
      <c r="G224" s="46"/>
      <c r="H224" s="48"/>
    </row>
    <row r="225" spans="1:8" ht="20.25" x14ac:dyDescent="0.25">
      <c r="A225" s="63" t="s">
        <v>136</v>
      </c>
      <c r="B225" s="181" t="s">
        <v>137</v>
      </c>
      <c r="C225" s="106">
        <v>1</v>
      </c>
      <c r="D225" s="75">
        <v>2.5</v>
      </c>
      <c r="E225" s="75">
        <f t="shared" si="3"/>
        <v>4.8895749999999998</v>
      </c>
      <c r="F225" s="23"/>
      <c r="G225" s="46"/>
      <c r="H225" s="48"/>
    </row>
    <row r="226" spans="1:8" ht="20.25" x14ac:dyDescent="0.3">
      <c r="A226" s="74"/>
      <c r="B226" s="78" t="s">
        <v>644</v>
      </c>
      <c r="C226" s="16"/>
      <c r="D226" s="17"/>
      <c r="E226" s="17"/>
      <c r="F226" s="23"/>
      <c r="G226" s="23"/>
      <c r="H226" s="48"/>
    </row>
    <row r="227" spans="1:8" ht="20.25" x14ac:dyDescent="0.25">
      <c r="A227" s="210">
        <v>15710</v>
      </c>
      <c r="B227" s="74" t="s">
        <v>368</v>
      </c>
      <c r="C227" s="88">
        <v>1</v>
      </c>
      <c r="D227" s="71">
        <v>6</v>
      </c>
      <c r="E227" s="75">
        <f t="shared" si="3"/>
        <v>11.73498</v>
      </c>
      <c r="F227" s="23"/>
      <c r="G227" s="23"/>
      <c r="H227" s="48"/>
    </row>
    <row r="228" spans="1:8" ht="20.25" x14ac:dyDescent="0.25">
      <c r="A228" s="210">
        <v>15711</v>
      </c>
      <c r="B228" s="74" t="s">
        <v>370</v>
      </c>
      <c r="C228" s="88">
        <v>1</v>
      </c>
      <c r="D228" s="71">
        <v>6</v>
      </c>
      <c r="E228" s="75">
        <f t="shared" si="3"/>
        <v>11.73498</v>
      </c>
      <c r="F228" s="23"/>
      <c r="G228" s="23"/>
      <c r="H228" s="48"/>
    </row>
    <row r="229" spans="1:8" ht="20.25" x14ac:dyDescent="0.25">
      <c r="A229" s="210">
        <v>15712</v>
      </c>
      <c r="B229" s="74" t="s">
        <v>369</v>
      </c>
      <c r="C229" s="88">
        <v>1</v>
      </c>
      <c r="D229" s="71">
        <v>6</v>
      </c>
      <c r="E229" s="75">
        <f t="shared" si="3"/>
        <v>11.73498</v>
      </c>
      <c r="F229" s="23"/>
      <c r="G229" s="23"/>
      <c r="H229" s="48"/>
    </row>
    <row r="230" spans="1:8" ht="20.25" x14ac:dyDescent="0.25">
      <c r="A230" s="183">
        <v>20784</v>
      </c>
      <c r="B230" s="184" t="s">
        <v>541</v>
      </c>
      <c r="C230" s="88">
        <v>1</v>
      </c>
      <c r="D230" s="71">
        <v>20</v>
      </c>
      <c r="E230" s="75">
        <f t="shared" si="3"/>
        <v>39.116599999999998</v>
      </c>
      <c r="F230" s="23"/>
      <c r="G230" s="23"/>
      <c r="H230" s="48"/>
    </row>
    <row r="231" spans="1:8" ht="20.25" x14ac:dyDescent="0.25">
      <c r="A231" s="177">
        <v>20607</v>
      </c>
      <c r="B231" s="211" t="s">
        <v>645</v>
      </c>
      <c r="C231" s="88">
        <v>1</v>
      </c>
      <c r="D231" s="71">
        <v>10</v>
      </c>
      <c r="E231" s="75">
        <f t="shared" si="3"/>
        <v>19.558299999999999</v>
      </c>
      <c r="F231" s="23"/>
      <c r="G231" s="23"/>
      <c r="H231" s="48"/>
    </row>
    <row r="232" spans="1:8" ht="20.25" x14ac:dyDescent="0.25">
      <c r="A232" s="177" t="s">
        <v>646</v>
      </c>
      <c r="B232" s="204" t="s">
        <v>144</v>
      </c>
      <c r="C232" s="88">
        <v>1</v>
      </c>
      <c r="D232" s="71">
        <v>3</v>
      </c>
      <c r="E232" s="75">
        <f t="shared" si="3"/>
        <v>5.8674900000000001</v>
      </c>
      <c r="F232" s="23"/>
      <c r="G232" s="23"/>
      <c r="H232" s="48"/>
    </row>
    <row r="233" spans="1:8" ht="20.25" x14ac:dyDescent="0.25">
      <c r="A233" s="177" t="s">
        <v>140</v>
      </c>
      <c r="B233" s="204" t="s">
        <v>141</v>
      </c>
      <c r="C233" s="88">
        <v>1</v>
      </c>
      <c r="D233" s="71">
        <v>3</v>
      </c>
      <c r="E233" s="75">
        <f t="shared" si="3"/>
        <v>5.8674900000000001</v>
      </c>
      <c r="F233" s="25"/>
      <c r="G233" s="25"/>
      <c r="H233" s="48"/>
    </row>
    <row r="234" spans="1:8" ht="20.25" x14ac:dyDescent="0.25">
      <c r="A234" s="177">
        <v>20777</v>
      </c>
      <c r="B234" s="74" t="s">
        <v>647</v>
      </c>
      <c r="C234" s="88">
        <v>1</v>
      </c>
      <c r="D234" s="71">
        <v>20</v>
      </c>
      <c r="E234" s="75">
        <f t="shared" si="3"/>
        <v>39.116599999999998</v>
      </c>
      <c r="F234" s="25"/>
      <c r="G234" s="25"/>
      <c r="H234" s="48"/>
    </row>
    <row r="235" spans="1:8" ht="20.25" x14ac:dyDescent="0.25">
      <c r="A235" s="177">
        <v>20766</v>
      </c>
      <c r="B235" s="74" t="s">
        <v>648</v>
      </c>
      <c r="C235" s="88">
        <v>1</v>
      </c>
      <c r="D235" s="71">
        <v>13</v>
      </c>
      <c r="E235" s="75">
        <f t="shared" si="3"/>
        <v>25.425789999999999</v>
      </c>
      <c r="F235" s="25"/>
      <c r="G235" s="25"/>
      <c r="H235" s="48"/>
    </row>
    <row r="236" spans="1:8" ht="20.25" x14ac:dyDescent="0.25">
      <c r="A236" s="210">
        <v>20764</v>
      </c>
      <c r="B236" s="74" t="s">
        <v>649</v>
      </c>
      <c r="C236" s="88">
        <v>1</v>
      </c>
      <c r="D236" s="71">
        <v>18</v>
      </c>
      <c r="E236" s="75">
        <f t="shared" si="3"/>
        <v>35.204940000000001</v>
      </c>
      <c r="F236" s="25"/>
      <c r="G236" s="25"/>
      <c r="H236" s="48"/>
    </row>
    <row r="237" spans="1:8" ht="20.25" x14ac:dyDescent="0.25">
      <c r="A237" s="210">
        <v>20765</v>
      </c>
      <c r="B237" s="74" t="s">
        <v>650</v>
      </c>
      <c r="C237" s="88">
        <v>1</v>
      </c>
      <c r="D237" s="71">
        <v>21</v>
      </c>
      <c r="E237" s="75">
        <f t="shared" si="3"/>
        <v>41.072429999999997</v>
      </c>
      <c r="F237" s="25"/>
      <c r="G237" s="25"/>
      <c r="H237" s="48"/>
    </row>
    <row r="238" spans="1:8" ht="20.25" x14ac:dyDescent="0.3">
      <c r="A238" s="74"/>
      <c r="B238" s="79" t="s">
        <v>651</v>
      </c>
      <c r="C238" s="61"/>
      <c r="D238" s="62"/>
      <c r="E238" s="62"/>
      <c r="F238" s="70"/>
      <c r="G238" s="70"/>
      <c r="H238" s="48"/>
    </row>
    <row r="239" spans="1:8" ht="15.75" x14ac:dyDescent="0.25">
      <c r="A239" s="63" t="s">
        <v>138</v>
      </c>
      <c r="B239" s="181" t="s">
        <v>139</v>
      </c>
      <c r="C239" s="88">
        <v>1</v>
      </c>
      <c r="D239" s="75">
        <v>2.5</v>
      </c>
      <c r="E239" s="75">
        <f t="shared" si="3"/>
        <v>4.8895749999999998</v>
      </c>
      <c r="F239" s="88"/>
      <c r="G239" s="88"/>
      <c r="H239" s="48"/>
    </row>
    <row r="240" spans="1:8" ht="15.75" x14ac:dyDescent="0.25">
      <c r="A240" s="63" t="s">
        <v>145</v>
      </c>
      <c r="B240" s="181" t="s">
        <v>146</v>
      </c>
      <c r="C240" s="88">
        <v>1</v>
      </c>
      <c r="D240" s="75">
        <v>2.5</v>
      </c>
      <c r="E240" s="75">
        <f t="shared" si="3"/>
        <v>4.8895749999999998</v>
      </c>
      <c r="F240" s="88"/>
      <c r="G240" s="88"/>
      <c r="H240" s="48"/>
    </row>
    <row r="241" spans="1:8" ht="15.75" x14ac:dyDescent="0.25">
      <c r="A241" s="63" t="s">
        <v>147</v>
      </c>
      <c r="B241" s="181" t="s">
        <v>148</v>
      </c>
      <c r="C241" s="88">
        <v>1</v>
      </c>
      <c r="D241" s="75">
        <v>2.5</v>
      </c>
      <c r="E241" s="75">
        <f t="shared" si="3"/>
        <v>4.8895749999999998</v>
      </c>
      <c r="F241" s="88"/>
      <c r="G241" s="88"/>
      <c r="H241" s="48"/>
    </row>
    <row r="242" spans="1:8" ht="15.75" x14ac:dyDescent="0.25">
      <c r="A242" s="63" t="s">
        <v>149</v>
      </c>
      <c r="B242" s="181" t="s">
        <v>150</v>
      </c>
      <c r="C242" s="88">
        <v>1</v>
      </c>
      <c r="D242" s="75">
        <v>9</v>
      </c>
      <c r="E242" s="75">
        <f t="shared" si="3"/>
        <v>17.60247</v>
      </c>
      <c r="F242" s="88"/>
      <c r="G242" s="88"/>
      <c r="H242" s="48"/>
    </row>
    <row r="243" spans="1:8" ht="15.75" x14ac:dyDescent="0.25">
      <c r="A243" s="63" t="s">
        <v>151</v>
      </c>
      <c r="B243" s="181" t="s">
        <v>152</v>
      </c>
      <c r="C243" s="88">
        <v>1</v>
      </c>
      <c r="D243" s="75">
        <v>13</v>
      </c>
      <c r="E243" s="75">
        <f t="shared" si="3"/>
        <v>25.425789999999999</v>
      </c>
      <c r="F243" s="88"/>
      <c r="G243" s="88"/>
      <c r="H243" s="48"/>
    </row>
    <row r="244" spans="1:8" ht="15.75" x14ac:dyDescent="0.25">
      <c r="A244" s="63" t="s">
        <v>142</v>
      </c>
      <c r="B244" s="181" t="s">
        <v>143</v>
      </c>
      <c r="C244" s="88">
        <v>1</v>
      </c>
      <c r="D244" s="75">
        <v>26</v>
      </c>
      <c r="E244" s="75">
        <f t="shared" si="3"/>
        <v>50.851579999999998</v>
      </c>
      <c r="F244" s="88"/>
      <c r="G244" s="88"/>
      <c r="H244" s="48"/>
    </row>
    <row r="245" spans="1:8" ht="15.75" x14ac:dyDescent="0.25">
      <c r="A245" s="63" t="s">
        <v>153</v>
      </c>
      <c r="B245" s="181" t="s">
        <v>154</v>
      </c>
      <c r="C245" s="88">
        <v>1</v>
      </c>
      <c r="D245" s="75">
        <v>2.5</v>
      </c>
      <c r="E245" s="75">
        <f t="shared" si="3"/>
        <v>4.8895749999999998</v>
      </c>
      <c r="F245" s="88"/>
      <c r="G245" s="88"/>
      <c r="H245" s="48"/>
    </row>
    <row r="246" spans="1:8" ht="15.75" x14ac:dyDescent="0.25">
      <c r="A246" s="63" t="s">
        <v>155</v>
      </c>
      <c r="B246" s="181" t="s">
        <v>156</v>
      </c>
      <c r="C246" s="88">
        <v>1</v>
      </c>
      <c r="D246" s="75">
        <v>2.5</v>
      </c>
      <c r="E246" s="75">
        <f t="shared" si="3"/>
        <v>4.8895749999999998</v>
      </c>
      <c r="F246" s="88"/>
      <c r="G246" s="88"/>
      <c r="H246" s="48"/>
    </row>
    <row r="247" spans="1:8" ht="15.75" x14ac:dyDescent="0.25">
      <c r="A247" s="63" t="s">
        <v>157</v>
      </c>
      <c r="B247" s="181" t="s">
        <v>158</v>
      </c>
      <c r="C247" s="88">
        <v>1</v>
      </c>
      <c r="D247" s="75">
        <v>3.5</v>
      </c>
      <c r="E247" s="75">
        <f t="shared" si="3"/>
        <v>6.8454049999999995</v>
      </c>
      <c r="F247" s="88"/>
      <c r="G247" s="88"/>
      <c r="H247" s="48"/>
    </row>
    <row r="248" spans="1:8" ht="15.75" x14ac:dyDescent="0.25">
      <c r="A248" s="63" t="s">
        <v>159</v>
      </c>
      <c r="B248" s="181" t="s">
        <v>160</v>
      </c>
      <c r="C248" s="88">
        <v>1</v>
      </c>
      <c r="D248" s="75">
        <v>4.5</v>
      </c>
      <c r="E248" s="75">
        <f t="shared" si="3"/>
        <v>8.8012350000000001</v>
      </c>
      <c r="F248" s="88"/>
      <c r="G248" s="88"/>
      <c r="H248" s="48"/>
    </row>
    <row r="249" spans="1:8" ht="15.75" x14ac:dyDescent="0.25">
      <c r="A249" s="63" t="s">
        <v>161</v>
      </c>
      <c r="B249" s="181" t="s">
        <v>162</v>
      </c>
      <c r="C249" s="88">
        <v>1</v>
      </c>
      <c r="D249" s="75">
        <v>4.5</v>
      </c>
      <c r="E249" s="75">
        <f t="shared" si="3"/>
        <v>8.8012350000000001</v>
      </c>
      <c r="F249" s="88"/>
      <c r="G249" s="88"/>
      <c r="H249" s="48"/>
    </row>
    <row r="250" spans="1:8" ht="15.75" x14ac:dyDescent="0.25">
      <c r="A250" s="63">
        <v>16032</v>
      </c>
      <c r="B250" s="181" t="s">
        <v>652</v>
      </c>
      <c r="C250" s="88">
        <v>1</v>
      </c>
      <c r="D250" s="75">
        <v>5</v>
      </c>
      <c r="E250" s="75">
        <f t="shared" si="3"/>
        <v>9.7791499999999996</v>
      </c>
      <c r="F250" s="88"/>
      <c r="G250" s="88"/>
      <c r="H250" s="48"/>
    </row>
    <row r="251" spans="1:8" ht="15.75" x14ac:dyDescent="0.25">
      <c r="A251" s="63" t="s">
        <v>163</v>
      </c>
      <c r="B251" s="181" t="s">
        <v>164</v>
      </c>
      <c r="C251" s="88">
        <v>1</v>
      </c>
      <c r="D251" s="75">
        <v>2.5</v>
      </c>
      <c r="E251" s="75">
        <f t="shared" si="3"/>
        <v>4.8895749999999998</v>
      </c>
      <c r="F251" s="88"/>
      <c r="G251" s="88"/>
      <c r="H251" s="48"/>
    </row>
    <row r="252" spans="1:8" ht="15.75" x14ac:dyDescent="0.25">
      <c r="A252" s="63" t="s">
        <v>165</v>
      </c>
      <c r="B252" s="181" t="s">
        <v>166</v>
      </c>
      <c r="C252" s="88">
        <v>1</v>
      </c>
      <c r="D252" s="75">
        <v>2.5</v>
      </c>
      <c r="E252" s="75">
        <f t="shared" si="3"/>
        <v>4.8895749999999998</v>
      </c>
      <c r="F252" s="88"/>
      <c r="G252" s="88"/>
      <c r="H252" s="48"/>
    </row>
    <row r="253" spans="1:8" ht="15.75" x14ac:dyDescent="0.25">
      <c r="A253" s="63" t="s">
        <v>167</v>
      </c>
      <c r="B253" s="181" t="s">
        <v>168</v>
      </c>
      <c r="C253" s="88">
        <v>1</v>
      </c>
      <c r="D253" s="75">
        <v>2.5</v>
      </c>
      <c r="E253" s="75">
        <f t="shared" si="3"/>
        <v>4.8895749999999998</v>
      </c>
      <c r="F253" s="88"/>
      <c r="G253" s="88"/>
      <c r="H253" s="48"/>
    </row>
    <row r="254" spans="1:8" ht="15.75" x14ac:dyDescent="0.25">
      <c r="A254" s="63" t="s">
        <v>169</v>
      </c>
      <c r="B254" s="181" t="s">
        <v>170</v>
      </c>
      <c r="C254" s="88">
        <v>1</v>
      </c>
      <c r="D254" s="137">
        <v>2.5</v>
      </c>
      <c r="E254" s="75">
        <f t="shared" si="3"/>
        <v>4.8895749999999998</v>
      </c>
      <c r="F254" s="47"/>
      <c r="G254" s="47"/>
      <c r="H254" s="48"/>
    </row>
    <row r="255" spans="1:8" ht="15.75" x14ac:dyDescent="0.25">
      <c r="A255" s="63" t="s">
        <v>171</v>
      </c>
      <c r="B255" s="181" t="s">
        <v>172</v>
      </c>
      <c r="C255" s="88">
        <v>1</v>
      </c>
      <c r="D255" s="137">
        <v>3.5</v>
      </c>
      <c r="E255" s="75">
        <f t="shared" si="3"/>
        <v>6.8454049999999995</v>
      </c>
      <c r="F255" s="47"/>
      <c r="G255" s="47"/>
      <c r="H255" s="48"/>
    </row>
    <row r="256" spans="1:8" ht="15.75" x14ac:dyDescent="0.25">
      <c r="A256" s="63" t="s">
        <v>173</v>
      </c>
      <c r="B256" s="181" t="s">
        <v>174</v>
      </c>
      <c r="C256" s="88">
        <v>1</v>
      </c>
      <c r="D256" s="75">
        <v>2.5</v>
      </c>
      <c r="E256" s="75">
        <f t="shared" si="3"/>
        <v>4.8895749999999998</v>
      </c>
      <c r="F256" s="88"/>
      <c r="G256" s="88"/>
      <c r="H256" s="48"/>
    </row>
    <row r="257" spans="1:8" ht="15.75" x14ac:dyDescent="0.25">
      <c r="A257" s="63" t="s">
        <v>175</v>
      </c>
      <c r="B257" s="181" t="s">
        <v>176</v>
      </c>
      <c r="C257" s="88">
        <v>1</v>
      </c>
      <c r="D257" s="75">
        <v>2.5</v>
      </c>
      <c r="E257" s="75">
        <f t="shared" si="3"/>
        <v>4.8895749999999998</v>
      </c>
      <c r="F257" s="88"/>
      <c r="G257" s="88"/>
      <c r="H257" s="48"/>
    </row>
    <row r="258" spans="1:8" ht="15.75" x14ac:dyDescent="0.25">
      <c r="A258" s="63" t="s">
        <v>177</v>
      </c>
      <c r="B258" s="181" t="s">
        <v>178</v>
      </c>
      <c r="C258" s="88">
        <v>1</v>
      </c>
      <c r="D258" s="75">
        <v>2.5</v>
      </c>
      <c r="E258" s="75">
        <f t="shared" si="3"/>
        <v>4.8895749999999998</v>
      </c>
      <c r="F258" s="88"/>
      <c r="G258" s="88"/>
      <c r="H258" s="48"/>
    </row>
    <row r="259" spans="1:8" ht="15.75" x14ac:dyDescent="0.25">
      <c r="A259" s="63" t="s">
        <v>179</v>
      </c>
      <c r="B259" s="181" t="s">
        <v>180</v>
      </c>
      <c r="C259" s="88">
        <v>1</v>
      </c>
      <c r="D259" s="75">
        <v>3</v>
      </c>
      <c r="E259" s="75">
        <f t="shared" si="3"/>
        <v>5.8674900000000001</v>
      </c>
      <c r="F259" s="88"/>
      <c r="G259" s="88"/>
      <c r="H259" s="48"/>
    </row>
    <row r="260" spans="1:8" ht="15.75" x14ac:dyDescent="0.25">
      <c r="A260" s="63" t="s">
        <v>181</v>
      </c>
      <c r="B260" s="181" t="s">
        <v>182</v>
      </c>
      <c r="C260" s="88">
        <v>1</v>
      </c>
      <c r="D260" s="75">
        <v>13</v>
      </c>
      <c r="E260" s="75">
        <f t="shared" si="3"/>
        <v>25.425789999999999</v>
      </c>
      <c r="F260" s="88"/>
      <c r="G260" s="88"/>
      <c r="H260" s="48"/>
    </row>
    <row r="261" spans="1:8" ht="15.75" x14ac:dyDescent="0.25">
      <c r="A261" s="63" t="s">
        <v>183</v>
      </c>
      <c r="B261" s="181" t="s">
        <v>184</v>
      </c>
      <c r="C261" s="88">
        <v>1</v>
      </c>
      <c r="D261" s="75">
        <v>4</v>
      </c>
      <c r="E261" s="75">
        <f t="shared" si="3"/>
        <v>7.8233199999999998</v>
      </c>
      <c r="F261" s="88"/>
      <c r="G261" s="88"/>
      <c r="H261" s="48"/>
    </row>
    <row r="262" spans="1:8" ht="15.75" x14ac:dyDescent="0.25">
      <c r="A262" s="63" t="s">
        <v>185</v>
      </c>
      <c r="B262" s="181" t="s">
        <v>186</v>
      </c>
      <c r="C262" s="88">
        <v>1</v>
      </c>
      <c r="D262" s="75">
        <v>3</v>
      </c>
      <c r="E262" s="75">
        <f t="shared" si="3"/>
        <v>5.8674900000000001</v>
      </c>
      <c r="F262" s="88"/>
      <c r="G262" s="88"/>
      <c r="H262" s="48"/>
    </row>
    <row r="263" spans="1:8" ht="15.75" x14ac:dyDescent="0.25">
      <c r="A263" s="63" t="s">
        <v>187</v>
      </c>
      <c r="B263" s="181" t="s">
        <v>188</v>
      </c>
      <c r="C263" s="88">
        <v>1</v>
      </c>
      <c r="D263" s="75">
        <v>3</v>
      </c>
      <c r="E263" s="75">
        <f t="shared" si="3"/>
        <v>5.8674900000000001</v>
      </c>
      <c r="F263" s="88"/>
      <c r="G263" s="88"/>
      <c r="H263" s="48"/>
    </row>
    <row r="264" spans="1:8" ht="15.75" x14ac:dyDescent="0.25">
      <c r="A264" s="63">
        <v>15619</v>
      </c>
      <c r="B264" s="181" t="s">
        <v>189</v>
      </c>
      <c r="C264" s="88">
        <v>1</v>
      </c>
      <c r="D264" s="75">
        <v>4</v>
      </c>
      <c r="E264" s="75">
        <f t="shared" si="3"/>
        <v>7.8233199999999998</v>
      </c>
      <c r="F264" s="88"/>
      <c r="G264" s="88"/>
      <c r="H264" s="48"/>
    </row>
    <row r="265" spans="1:8" ht="15.75" x14ac:dyDescent="0.25">
      <c r="A265" s="63" t="s">
        <v>190</v>
      </c>
      <c r="B265" s="181" t="s">
        <v>191</v>
      </c>
      <c r="C265" s="88">
        <v>1</v>
      </c>
      <c r="D265" s="75">
        <v>5</v>
      </c>
      <c r="E265" s="75">
        <f t="shared" si="3"/>
        <v>9.7791499999999996</v>
      </c>
      <c r="F265" s="88"/>
      <c r="G265" s="88"/>
      <c r="H265" s="48"/>
    </row>
    <row r="266" spans="1:8" ht="15.75" x14ac:dyDescent="0.25">
      <c r="A266" s="212">
        <v>15932</v>
      </c>
      <c r="B266" s="213" t="s">
        <v>531</v>
      </c>
      <c r="C266" s="88">
        <v>1</v>
      </c>
      <c r="D266" s="75">
        <v>13</v>
      </c>
      <c r="E266" s="75">
        <f t="shared" si="3"/>
        <v>25.425789999999999</v>
      </c>
      <c r="F266" s="88"/>
      <c r="G266" s="88"/>
      <c r="H266" s="48"/>
    </row>
    <row r="267" spans="1:8" ht="15.75" x14ac:dyDescent="0.25">
      <c r="A267" s="212">
        <v>16031</v>
      </c>
      <c r="B267" s="213" t="s">
        <v>532</v>
      </c>
      <c r="C267" s="88">
        <v>1</v>
      </c>
      <c r="D267" s="75">
        <v>13</v>
      </c>
      <c r="E267" s="75">
        <f t="shared" si="3"/>
        <v>25.425789999999999</v>
      </c>
      <c r="F267" s="88"/>
      <c r="G267" s="88"/>
      <c r="H267" s="48"/>
    </row>
    <row r="268" spans="1:8" ht="15.75" x14ac:dyDescent="0.25">
      <c r="A268" s="63" t="s">
        <v>192</v>
      </c>
      <c r="B268" s="181" t="s">
        <v>193</v>
      </c>
      <c r="C268" s="88">
        <v>1</v>
      </c>
      <c r="D268" s="75">
        <v>4</v>
      </c>
      <c r="E268" s="75">
        <f t="shared" si="3"/>
        <v>7.8233199999999998</v>
      </c>
      <c r="F268" s="88"/>
      <c r="G268" s="88"/>
      <c r="H268" s="48"/>
    </row>
    <row r="269" spans="1:8" ht="15.75" x14ac:dyDescent="0.25">
      <c r="A269" s="63" t="s">
        <v>194</v>
      </c>
      <c r="B269" s="181" t="s">
        <v>195</v>
      </c>
      <c r="C269" s="88">
        <v>1</v>
      </c>
      <c r="D269" s="75">
        <v>5</v>
      </c>
      <c r="E269" s="75">
        <f t="shared" si="3"/>
        <v>9.7791499999999996</v>
      </c>
      <c r="F269" s="88"/>
      <c r="G269" s="88"/>
      <c r="H269" s="48"/>
    </row>
    <row r="270" spans="1:8" ht="31.5" x14ac:dyDescent="0.25">
      <c r="A270" s="63" t="s">
        <v>196</v>
      </c>
      <c r="B270" s="181" t="s">
        <v>197</v>
      </c>
      <c r="C270" s="88">
        <v>1</v>
      </c>
      <c r="D270" s="75">
        <v>20</v>
      </c>
      <c r="E270" s="75">
        <f t="shared" si="3"/>
        <v>39.116599999999998</v>
      </c>
      <c r="F270" s="88"/>
      <c r="G270" s="88"/>
      <c r="H270" s="48"/>
    </row>
    <row r="271" spans="1:8" ht="31.5" x14ac:dyDescent="0.25">
      <c r="A271" s="63" t="s">
        <v>198</v>
      </c>
      <c r="B271" s="181" t="s">
        <v>199</v>
      </c>
      <c r="C271" s="88">
        <v>1</v>
      </c>
      <c r="D271" s="75">
        <v>23</v>
      </c>
      <c r="E271" s="75">
        <f t="shared" si="3"/>
        <v>44.984090000000002</v>
      </c>
      <c r="F271" s="88"/>
      <c r="G271" s="88"/>
      <c r="H271" s="48"/>
    </row>
    <row r="272" spans="1:8" ht="15.75" x14ac:dyDescent="0.25">
      <c r="A272" s="63">
        <v>20592</v>
      </c>
      <c r="B272" s="181" t="s">
        <v>213</v>
      </c>
      <c r="C272" s="88">
        <v>1</v>
      </c>
      <c r="D272" s="87">
        <v>11</v>
      </c>
      <c r="E272" s="75">
        <f t="shared" si="3"/>
        <v>21.514129999999998</v>
      </c>
      <c r="F272" s="88"/>
      <c r="G272" s="88"/>
      <c r="H272" s="48"/>
    </row>
    <row r="273" spans="1:8" ht="15.75" x14ac:dyDescent="0.25">
      <c r="A273" s="63">
        <v>20594</v>
      </c>
      <c r="B273" s="181" t="s">
        <v>214</v>
      </c>
      <c r="C273" s="88">
        <v>1</v>
      </c>
      <c r="D273" s="87">
        <v>20</v>
      </c>
      <c r="E273" s="75">
        <f t="shared" si="3"/>
        <v>39.116599999999998</v>
      </c>
      <c r="F273" s="88"/>
      <c r="G273" s="88"/>
      <c r="H273" s="48"/>
    </row>
    <row r="274" spans="1:8" ht="15.75" x14ac:dyDescent="0.25">
      <c r="A274" s="63" t="s">
        <v>653</v>
      </c>
      <c r="B274" s="181" t="s">
        <v>200</v>
      </c>
      <c r="C274" s="88">
        <v>1</v>
      </c>
      <c r="D274" s="87">
        <v>4</v>
      </c>
      <c r="E274" s="75">
        <f t="shared" si="3"/>
        <v>7.8233199999999998</v>
      </c>
      <c r="F274" s="88"/>
      <c r="G274" s="88"/>
      <c r="H274" s="48"/>
    </row>
    <row r="275" spans="1:8" ht="15.75" x14ac:dyDescent="0.25">
      <c r="A275" s="63" t="s">
        <v>203</v>
      </c>
      <c r="B275" s="181" t="s">
        <v>204</v>
      </c>
      <c r="C275" s="88">
        <v>1</v>
      </c>
      <c r="D275" s="87">
        <v>3.5</v>
      </c>
      <c r="E275" s="75">
        <f t="shared" si="3"/>
        <v>6.8454049999999995</v>
      </c>
      <c r="F275" s="88"/>
      <c r="G275" s="88"/>
      <c r="H275" s="48"/>
    </row>
    <row r="276" spans="1:8" ht="15.75" x14ac:dyDescent="0.25">
      <c r="A276" s="65" t="s">
        <v>205</v>
      </c>
      <c r="B276" s="198" t="s">
        <v>206</v>
      </c>
      <c r="C276" s="88">
        <v>1</v>
      </c>
      <c r="D276" s="87">
        <v>3.5</v>
      </c>
      <c r="E276" s="75">
        <f t="shared" si="3"/>
        <v>6.8454049999999995</v>
      </c>
      <c r="F276" s="88"/>
      <c r="G276" s="88"/>
      <c r="H276" s="48"/>
    </row>
    <row r="277" spans="1:8" ht="20.25" x14ac:dyDescent="0.25">
      <c r="A277" s="210">
        <v>20818</v>
      </c>
      <c r="B277" s="74" t="s">
        <v>654</v>
      </c>
      <c r="C277" s="88">
        <v>1</v>
      </c>
      <c r="D277" s="71">
        <v>8</v>
      </c>
      <c r="E277" s="75">
        <f t="shared" si="3"/>
        <v>15.64664</v>
      </c>
      <c r="F277" s="23"/>
      <c r="G277" s="26"/>
      <c r="H277" s="48"/>
    </row>
    <row r="278" spans="1:8" ht="20.25" x14ac:dyDescent="0.25">
      <c r="A278" s="183">
        <v>20786</v>
      </c>
      <c r="B278" s="184" t="s">
        <v>543</v>
      </c>
      <c r="C278" s="88">
        <v>1</v>
      </c>
      <c r="D278" s="71">
        <v>2</v>
      </c>
      <c r="E278" s="75">
        <f t="shared" si="3"/>
        <v>3.9116599999999999</v>
      </c>
      <c r="F278" s="23"/>
      <c r="G278" s="26"/>
      <c r="H278" s="48"/>
    </row>
    <row r="279" spans="1:8" ht="20.25" x14ac:dyDescent="0.25">
      <c r="A279" s="210">
        <v>20760</v>
      </c>
      <c r="B279" s="74" t="s">
        <v>655</v>
      </c>
      <c r="C279" s="88">
        <v>1</v>
      </c>
      <c r="D279" s="71">
        <v>8</v>
      </c>
      <c r="E279" s="75">
        <f t="shared" si="3"/>
        <v>15.64664</v>
      </c>
      <c r="F279" s="23"/>
      <c r="G279" s="26"/>
      <c r="H279" s="48"/>
    </row>
    <row r="280" spans="1:8" ht="20.25" x14ac:dyDescent="0.25">
      <c r="A280" s="210">
        <v>20702</v>
      </c>
      <c r="B280" s="74" t="s">
        <v>656</v>
      </c>
      <c r="C280" s="88">
        <v>1</v>
      </c>
      <c r="D280" s="71">
        <v>14</v>
      </c>
      <c r="E280" s="75">
        <f t="shared" ref="E280:E343" si="4">D280*1.95583</f>
        <v>27.381619999999998</v>
      </c>
      <c r="F280" s="23"/>
      <c r="G280" s="26"/>
      <c r="H280" s="48"/>
    </row>
    <row r="281" spans="1:8" ht="20.25" x14ac:dyDescent="0.25">
      <c r="A281" s="210">
        <v>20824</v>
      </c>
      <c r="B281" s="74" t="s">
        <v>657</v>
      </c>
      <c r="C281" s="88">
        <v>1</v>
      </c>
      <c r="D281" s="71">
        <v>23</v>
      </c>
      <c r="E281" s="75">
        <f t="shared" si="4"/>
        <v>44.984090000000002</v>
      </c>
      <c r="F281" s="23"/>
      <c r="G281" s="26"/>
      <c r="H281" s="48"/>
    </row>
    <row r="282" spans="1:8" ht="20.25" x14ac:dyDescent="0.25">
      <c r="A282" s="210">
        <v>20799</v>
      </c>
      <c r="B282" s="74" t="s">
        <v>658</v>
      </c>
      <c r="C282" s="88">
        <v>1</v>
      </c>
      <c r="D282" s="71">
        <v>31</v>
      </c>
      <c r="E282" s="75">
        <f t="shared" si="4"/>
        <v>60.63073</v>
      </c>
      <c r="F282" s="23"/>
      <c r="G282" s="26"/>
      <c r="H282" s="48"/>
    </row>
    <row r="283" spans="1:8" ht="20.25" x14ac:dyDescent="0.25">
      <c r="A283" s="63" t="s">
        <v>201</v>
      </c>
      <c r="B283" s="198" t="s">
        <v>202</v>
      </c>
      <c r="C283" s="88">
        <v>1</v>
      </c>
      <c r="D283" s="71">
        <v>4.5</v>
      </c>
      <c r="E283" s="75">
        <f t="shared" si="4"/>
        <v>8.8012350000000001</v>
      </c>
      <c r="F283" s="23"/>
      <c r="G283" s="26"/>
      <c r="H283" s="48"/>
    </row>
    <row r="284" spans="1:8" ht="20.25" x14ac:dyDescent="0.25">
      <c r="A284" s="214">
        <v>20802</v>
      </c>
      <c r="B284" s="74" t="s">
        <v>659</v>
      </c>
      <c r="C284" s="88">
        <v>1</v>
      </c>
      <c r="D284" s="75">
        <v>12</v>
      </c>
      <c r="E284" s="75">
        <f t="shared" si="4"/>
        <v>23.46996</v>
      </c>
      <c r="F284" s="23"/>
      <c r="G284" s="26"/>
      <c r="H284" s="48"/>
    </row>
    <row r="285" spans="1:8" ht="20.25" x14ac:dyDescent="0.25">
      <c r="A285" s="210">
        <v>20821</v>
      </c>
      <c r="B285" s="74" t="s">
        <v>660</v>
      </c>
      <c r="C285" s="88">
        <v>1</v>
      </c>
      <c r="D285" s="75">
        <v>35</v>
      </c>
      <c r="E285" s="75">
        <f t="shared" si="4"/>
        <v>68.454049999999995</v>
      </c>
      <c r="F285" s="23"/>
      <c r="G285" s="26"/>
      <c r="H285" s="48"/>
    </row>
    <row r="286" spans="1:8" ht="20.25" x14ac:dyDescent="0.25">
      <c r="A286" s="210">
        <v>20785</v>
      </c>
      <c r="B286" s="74" t="s">
        <v>542</v>
      </c>
      <c r="C286" s="88">
        <v>1</v>
      </c>
      <c r="D286" s="75">
        <v>11</v>
      </c>
      <c r="E286" s="75">
        <f t="shared" si="4"/>
        <v>21.514129999999998</v>
      </c>
      <c r="F286" s="23"/>
      <c r="G286" s="26"/>
      <c r="H286" s="48"/>
    </row>
    <row r="287" spans="1:8" ht="20.25" x14ac:dyDescent="0.25">
      <c r="A287" s="183">
        <v>20787</v>
      </c>
      <c r="B287" s="184" t="s">
        <v>544</v>
      </c>
      <c r="C287" s="88">
        <v>1</v>
      </c>
      <c r="D287" s="75">
        <v>10</v>
      </c>
      <c r="E287" s="75">
        <f t="shared" si="4"/>
        <v>19.558299999999999</v>
      </c>
      <c r="F287" s="23"/>
      <c r="G287" s="26"/>
      <c r="H287" s="48"/>
    </row>
    <row r="288" spans="1:8" ht="20.25" x14ac:dyDescent="0.25">
      <c r="A288" s="210">
        <v>20804</v>
      </c>
      <c r="B288" s="74" t="s">
        <v>661</v>
      </c>
      <c r="C288" s="88">
        <v>1</v>
      </c>
      <c r="D288" s="75">
        <v>23</v>
      </c>
      <c r="E288" s="75">
        <f t="shared" si="4"/>
        <v>44.984090000000002</v>
      </c>
      <c r="F288" s="23"/>
      <c r="G288" s="26"/>
      <c r="H288" s="48"/>
    </row>
    <row r="289" spans="1:8" ht="20.25" x14ac:dyDescent="0.25">
      <c r="A289" s="215">
        <v>20806</v>
      </c>
      <c r="B289" s="216" t="s">
        <v>662</v>
      </c>
      <c r="C289" s="88">
        <v>1</v>
      </c>
      <c r="D289" s="75">
        <v>24</v>
      </c>
      <c r="E289" s="75">
        <f t="shared" si="4"/>
        <v>46.939920000000001</v>
      </c>
      <c r="F289" s="23"/>
      <c r="G289" s="26"/>
      <c r="H289" s="48"/>
    </row>
    <row r="290" spans="1:8" ht="20.25" x14ac:dyDescent="0.25">
      <c r="A290" s="210">
        <v>20808</v>
      </c>
      <c r="B290" s="74" t="s">
        <v>663</v>
      </c>
      <c r="C290" s="88">
        <v>1</v>
      </c>
      <c r="D290" s="75">
        <v>35</v>
      </c>
      <c r="E290" s="75">
        <f t="shared" si="4"/>
        <v>68.454049999999995</v>
      </c>
      <c r="F290" s="23"/>
      <c r="G290" s="23"/>
      <c r="H290" s="48"/>
    </row>
    <row r="291" spans="1:8" ht="20.25" x14ac:dyDescent="0.25">
      <c r="A291" s="217">
        <v>20811</v>
      </c>
      <c r="B291" s="74" t="s">
        <v>664</v>
      </c>
      <c r="C291" s="88">
        <v>1</v>
      </c>
      <c r="D291" s="75">
        <v>20</v>
      </c>
      <c r="E291" s="75">
        <f t="shared" si="4"/>
        <v>39.116599999999998</v>
      </c>
      <c r="F291" s="23"/>
      <c r="G291" s="23"/>
      <c r="H291" s="48"/>
    </row>
    <row r="292" spans="1:8" ht="20.25" x14ac:dyDescent="0.25">
      <c r="A292" s="80"/>
      <c r="B292" s="81" t="s">
        <v>665</v>
      </c>
      <c r="C292" s="74"/>
      <c r="D292" s="74"/>
      <c r="E292" s="74"/>
      <c r="F292" s="23"/>
      <c r="G292" s="23"/>
      <c r="H292" s="48"/>
    </row>
    <row r="293" spans="1:8" ht="20.25" x14ac:dyDescent="0.25">
      <c r="A293" s="218" t="s">
        <v>221</v>
      </c>
      <c r="B293" s="204" t="s">
        <v>222</v>
      </c>
      <c r="C293" s="72">
        <v>1</v>
      </c>
      <c r="D293" s="71">
        <v>12</v>
      </c>
      <c r="E293" s="75">
        <f t="shared" si="4"/>
        <v>23.46996</v>
      </c>
      <c r="F293" s="23"/>
      <c r="G293" s="23"/>
      <c r="H293" s="48"/>
    </row>
    <row r="294" spans="1:8" ht="20.25" x14ac:dyDescent="0.25">
      <c r="A294" s="63" t="s">
        <v>223</v>
      </c>
      <c r="B294" s="186" t="s">
        <v>224</v>
      </c>
      <c r="C294" s="219">
        <v>1</v>
      </c>
      <c r="D294" s="71">
        <v>12</v>
      </c>
      <c r="E294" s="75">
        <f t="shared" si="4"/>
        <v>23.46996</v>
      </c>
      <c r="F294" s="23"/>
      <c r="G294" s="23"/>
      <c r="H294" s="48"/>
    </row>
    <row r="295" spans="1:8" ht="20.25" x14ac:dyDescent="0.25">
      <c r="A295" s="63" t="s">
        <v>225</v>
      </c>
      <c r="B295" s="181" t="s">
        <v>226</v>
      </c>
      <c r="C295" s="72">
        <v>1</v>
      </c>
      <c r="D295" s="71">
        <v>11</v>
      </c>
      <c r="E295" s="75">
        <f t="shared" si="4"/>
        <v>21.514129999999998</v>
      </c>
      <c r="F295" s="23"/>
      <c r="G295" s="23"/>
      <c r="H295" s="48"/>
    </row>
    <row r="296" spans="1:8" ht="20.25" x14ac:dyDescent="0.25">
      <c r="A296" s="63" t="s">
        <v>229</v>
      </c>
      <c r="B296" s="181" t="s">
        <v>230</v>
      </c>
      <c r="C296" s="72">
        <v>1</v>
      </c>
      <c r="D296" s="71">
        <v>11</v>
      </c>
      <c r="E296" s="75">
        <f t="shared" si="4"/>
        <v>21.514129999999998</v>
      </c>
      <c r="F296" s="23"/>
      <c r="G296" s="23"/>
      <c r="H296" s="48"/>
    </row>
    <row r="297" spans="1:8" ht="20.25" x14ac:dyDescent="0.25">
      <c r="A297" s="63" t="s">
        <v>231</v>
      </c>
      <c r="B297" s="181" t="s">
        <v>232</v>
      </c>
      <c r="C297" s="72">
        <v>1</v>
      </c>
      <c r="D297" s="71">
        <v>11</v>
      </c>
      <c r="E297" s="75">
        <f t="shared" si="4"/>
        <v>21.514129999999998</v>
      </c>
      <c r="F297" s="23"/>
      <c r="G297" s="23"/>
      <c r="H297" s="48"/>
    </row>
    <row r="298" spans="1:8" ht="20.25" x14ac:dyDescent="0.25">
      <c r="A298" s="63" t="s">
        <v>227</v>
      </c>
      <c r="B298" s="181" t="s">
        <v>228</v>
      </c>
      <c r="C298" s="72">
        <v>1</v>
      </c>
      <c r="D298" s="71">
        <v>28</v>
      </c>
      <c r="E298" s="75">
        <f t="shared" si="4"/>
        <v>54.763239999999996</v>
      </c>
      <c r="F298" s="23"/>
      <c r="G298" s="23"/>
      <c r="H298" s="48"/>
    </row>
    <row r="299" spans="1:8" ht="20.25" x14ac:dyDescent="0.25">
      <c r="A299" s="210">
        <v>20780</v>
      </c>
      <c r="B299" s="74" t="s">
        <v>666</v>
      </c>
      <c r="C299" s="80">
        <v>1</v>
      </c>
      <c r="D299" s="71">
        <v>15</v>
      </c>
      <c r="E299" s="75">
        <f t="shared" si="4"/>
        <v>29.33745</v>
      </c>
      <c r="F299" s="23"/>
      <c r="G299" s="23"/>
      <c r="H299" s="48"/>
    </row>
    <row r="300" spans="1:8" ht="20.25" x14ac:dyDescent="0.25">
      <c r="A300" s="210">
        <v>20803</v>
      </c>
      <c r="B300" s="74" t="s">
        <v>667</v>
      </c>
      <c r="C300" s="80">
        <v>1</v>
      </c>
      <c r="D300" s="71">
        <v>12</v>
      </c>
      <c r="E300" s="75">
        <f t="shared" si="4"/>
        <v>23.46996</v>
      </c>
      <c r="F300" s="23"/>
      <c r="G300" s="23"/>
      <c r="H300" s="48"/>
    </row>
    <row r="301" spans="1:8" ht="20.25" x14ac:dyDescent="0.3">
      <c r="A301" s="74"/>
      <c r="B301" s="81" t="s">
        <v>668</v>
      </c>
      <c r="C301" s="16"/>
      <c r="D301" s="17"/>
      <c r="E301" s="17"/>
      <c r="F301" s="23"/>
      <c r="G301" s="23"/>
      <c r="H301" s="48"/>
    </row>
    <row r="302" spans="1:8" ht="20.25" x14ac:dyDescent="0.25">
      <c r="A302" s="185" t="s">
        <v>233</v>
      </c>
      <c r="B302" s="186" t="s">
        <v>234</v>
      </c>
      <c r="C302" s="80">
        <v>1</v>
      </c>
      <c r="D302" s="71">
        <v>26</v>
      </c>
      <c r="E302" s="75">
        <f t="shared" si="4"/>
        <v>50.851579999999998</v>
      </c>
      <c r="F302" s="23"/>
      <c r="G302" s="23"/>
      <c r="H302" s="48"/>
    </row>
    <row r="303" spans="1:8" ht="20.25" x14ac:dyDescent="0.25">
      <c r="A303" s="63" t="s">
        <v>235</v>
      </c>
      <c r="B303" s="181" t="s">
        <v>236</v>
      </c>
      <c r="C303" s="80">
        <v>1</v>
      </c>
      <c r="D303" s="71">
        <v>11</v>
      </c>
      <c r="E303" s="75">
        <f t="shared" si="4"/>
        <v>21.514129999999998</v>
      </c>
      <c r="F303" s="23"/>
      <c r="G303" s="23"/>
      <c r="H303" s="48"/>
    </row>
    <row r="304" spans="1:8" ht="20.25" x14ac:dyDescent="0.25">
      <c r="A304" s="63" t="s">
        <v>237</v>
      </c>
      <c r="B304" s="181" t="s">
        <v>238</v>
      </c>
      <c r="C304" s="80">
        <v>1</v>
      </c>
      <c r="D304" s="71">
        <v>11</v>
      </c>
      <c r="E304" s="75">
        <f t="shared" si="4"/>
        <v>21.514129999999998</v>
      </c>
      <c r="F304" s="23"/>
      <c r="G304" s="23"/>
      <c r="H304" s="48"/>
    </row>
    <row r="305" spans="1:8" ht="20.25" x14ac:dyDescent="0.25">
      <c r="A305" s="63" t="s">
        <v>239</v>
      </c>
      <c r="B305" s="181" t="s">
        <v>240</v>
      </c>
      <c r="C305" s="80">
        <v>1</v>
      </c>
      <c r="D305" s="71">
        <v>11</v>
      </c>
      <c r="E305" s="75">
        <f t="shared" si="4"/>
        <v>21.514129999999998</v>
      </c>
      <c r="F305" s="23"/>
      <c r="G305" s="23"/>
      <c r="H305" s="48"/>
    </row>
    <row r="306" spans="1:8" ht="20.25" x14ac:dyDescent="0.25">
      <c r="A306" s="63" t="s">
        <v>241</v>
      </c>
      <c r="B306" s="181" t="s">
        <v>242</v>
      </c>
      <c r="C306" s="80">
        <v>1</v>
      </c>
      <c r="D306" s="71">
        <v>11</v>
      </c>
      <c r="E306" s="75">
        <f t="shared" si="4"/>
        <v>21.514129999999998</v>
      </c>
      <c r="F306" s="23"/>
      <c r="G306" s="23"/>
      <c r="H306" s="48"/>
    </row>
    <row r="307" spans="1:8" ht="20.25" x14ac:dyDescent="0.25">
      <c r="A307" s="63" t="s">
        <v>243</v>
      </c>
      <c r="B307" s="181" t="s">
        <v>244</v>
      </c>
      <c r="C307" s="80">
        <v>1</v>
      </c>
      <c r="D307" s="71">
        <v>11</v>
      </c>
      <c r="E307" s="75">
        <f t="shared" si="4"/>
        <v>21.514129999999998</v>
      </c>
      <c r="F307" s="23"/>
      <c r="G307" s="23"/>
      <c r="H307" s="48"/>
    </row>
    <row r="308" spans="1:8" ht="20.25" x14ac:dyDescent="0.25">
      <c r="A308" s="63" t="s">
        <v>245</v>
      </c>
      <c r="B308" s="181" t="s">
        <v>246</v>
      </c>
      <c r="C308" s="80">
        <v>1</v>
      </c>
      <c r="D308" s="71">
        <v>11</v>
      </c>
      <c r="E308" s="75">
        <f t="shared" si="4"/>
        <v>21.514129999999998</v>
      </c>
      <c r="F308" s="23"/>
      <c r="G308" s="23"/>
      <c r="H308" s="48"/>
    </row>
    <row r="309" spans="1:8" ht="20.25" x14ac:dyDescent="0.25">
      <c r="A309" s="63" t="s">
        <v>247</v>
      </c>
      <c r="B309" s="181" t="s">
        <v>248</v>
      </c>
      <c r="C309" s="80">
        <v>1</v>
      </c>
      <c r="D309" s="71">
        <v>11</v>
      </c>
      <c r="E309" s="75">
        <f t="shared" si="4"/>
        <v>21.514129999999998</v>
      </c>
      <c r="F309" s="23"/>
      <c r="G309" s="23"/>
      <c r="H309" s="48"/>
    </row>
    <row r="310" spans="1:8" ht="20.25" x14ac:dyDescent="0.25">
      <c r="A310" s="63" t="s">
        <v>249</v>
      </c>
      <c r="B310" s="181" t="s">
        <v>250</v>
      </c>
      <c r="C310" s="80">
        <v>1</v>
      </c>
      <c r="D310" s="71">
        <v>26</v>
      </c>
      <c r="E310" s="75">
        <f t="shared" si="4"/>
        <v>50.851579999999998</v>
      </c>
      <c r="F310" s="23"/>
      <c r="G310" s="23"/>
      <c r="H310" s="48"/>
    </row>
    <row r="311" spans="1:8" ht="20.25" x14ac:dyDescent="0.25">
      <c r="A311" s="63" t="s">
        <v>207</v>
      </c>
      <c r="B311" s="181" t="s">
        <v>208</v>
      </c>
      <c r="C311" s="80">
        <v>1</v>
      </c>
      <c r="D311" s="71">
        <v>11</v>
      </c>
      <c r="E311" s="75">
        <f t="shared" si="4"/>
        <v>21.514129999999998</v>
      </c>
      <c r="F311" s="23"/>
      <c r="G311" s="23"/>
      <c r="H311" s="48"/>
    </row>
    <row r="312" spans="1:8" ht="20.25" x14ac:dyDescent="0.25">
      <c r="A312" s="63" t="s">
        <v>209</v>
      </c>
      <c r="B312" s="181" t="s">
        <v>210</v>
      </c>
      <c r="C312" s="80">
        <v>1</v>
      </c>
      <c r="D312" s="71">
        <v>18</v>
      </c>
      <c r="E312" s="75">
        <f t="shared" si="4"/>
        <v>35.204940000000001</v>
      </c>
      <c r="F312" s="23"/>
      <c r="G312" s="23"/>
      <c r="H312" s="48"/>
    </row>
    <row r="313" spans="1:8" ht="20.25" x14ac:dyDescent="0.25">
      <c r="A313" s="63" t="s">
        <v>211</v>
      </c>
      <c r="B313" s="181" t="s">
        <v>212</v>
      </c>
      <c r="C313" s="80">
        <v>1</v>
      </c>
      <c r="D313" s="71">
        <v>18</v>
      </c>
      <c r="E313" s="75">
        <f t="shared" si="4"/>
        <v>35.204940000000001</v>
      </c>
      <c r="F313" s="23"/>
      <c r="G313" s="23"/>
      <c r="H313" s="48"/>
    </row>
    <row r="314" spans="1:8" ht="20.25" x14ac:dyDescent="0.25">
      <c r="A314" s="63" t="s">
        <v>215</v>
      </c>
      <c r="B314" s="181" t="s">
        <v>216</v>
      </c>
      <c r="C314" s="80">
        <v>1</v>
      </c>
      <c r="D314" s="71">
        <v>46</v>
      </c>
      <c r="E314" s="75">
        <f t="shared" si="4"/>
        <v>89.968180000000004</v>
      </c>
      <c r="F314" s="23"/>
      <c r="G314" s="23"/>
      <c r="H314" s="48"/>
    </row>
    <row r="315" spans="1:8" ht="20.25" x14ac:dyDescent="0.25">
      <c r="A315" s="65" t="s">
        <v>217</v>
      </c>
      <c r="B315" s="198" t="s">
        <v>218</v>
      </c>
      <c r="C315" s="80">
        <v>1</v>
      </c>
      <c r="D315" s="71">
        <v>64</v>
      </c>
      <c r="E315" s="75">
        <f t="shared" si="4"/>
        <v>125.17312</v>
      </c>
      <c r="F315" s="23"/>
      <c r="G315" s="236"/>
      <c r="H315" s="48"/>
    </row>
    <row r="316" spans="1:8" ht="20.25" x14ac:dyDescent="0.25">
      <c r="A316" s="177" t="s">
        <v>219</v>
      </c>
      <c r="B316" s="204" t="s">
        <v>220</v>
      </c>
      <c r="C316" s="80">
        <v>1</v>
      </c>
      <c r="D316" s="71">
        <v>31</v>
      </c>
      <c r="E316" s="75">
        <f t="shared" si="4"/>
        <v>60.63073</v>
      </c>
      <c r="F316" s="23"/>
      <c r="G316" s="23"/>
      <c r="H316" s="48"/>
    </row>
    <row r="317" spans="1:8" ht="20.25" x14ac:dyDescent="0.25">
      <c r="A317" s="177">
        <v>20662</v>
      </c>
      <c r="B317" s="204" t="s">
        <v>671</v>
      </c>
      <c r="C317" s="80">
        <v>1</v>
      </c>
      <c r="D317" s="71">
        <v>51</v>
      </c>
      <c r="E317" s="75">
        <f t="shared" si="4"/>
        <v>99.747329999999991</v>
      </c>
      <c r="F317" s="23"/>
      <c r="G317" s="23"/>
      <c r="H317" s="48"/>
    </row>
    <row r="318" spans="1:8" ht="20.25" x14ac:dyDescent="0.3">
      <c r="A318" s="74"/>
      <c r="B318" s="82" t="s">
        <v>669</v>
      </c>
      <c r="C318" s="74"/>
      <c r="D318" s="74"/>
      <c r="E318" s="17"/>
      <c r="F318" s="23"/>
      <c r="G318" s="23"/>
      <c r="H318" s="48"/>
    </row>
    <row r="319" spans="1:8" ht="20.25" x14ac:dyDescent="0.25">
      <c r="A319" s="177" t="s">
        <v>251</v>
      </c>
      <c r="B319" s="204" t="s">
        <v>252</v>
      </c>
      <c r="C319" s="73">
        <v>1</v>
      </c>
      <c r="D319" s="220">
        <v>20</v>
      </c>
      <c r="E319" s="75">
        <f t="shared" si="4"/>
        <v>39.116599999999998</v>
      </c>
      <c r="F319" s="23"/>
      <c r="G319" s="23"/>
      <c r="H319" s="48"/>
    </row>
    <row r="320" spans="1:8" ht="20.25" x14ac:dyDescent="0.25">
      <c r="A320" s="177" t="s">
        <v>253</v>
      </c>
      <c r="B320" s="204" t="s">
        <v>254</v>
      </c>
      <c r="C320" s="73">
        <v>1</v>
      </c>
      <c r="D320" s="220">
        <v>10</v>
      </c>
      <c r="E320" s="75">
        <f t="shared" si="4"/>
        <v>19.558299999999999</v>
      </c>
      <c r="F320" s="23"/>
      <c r="G320" s="23"/>
      <c r="H320" s="48"/>
    </row>
    <row r="321" spans="1:8" ht="20.25" x14ac:dyDescent="0.3">
      <c r="A321" s="74"/>
      <c r="B321" s="83" t="s">
        <v>256</v>
      </c>
      <c r="C321" s="74"/>
      <c r="D321" s="74"/>
      <c r="E321" s="17"/>
      <c r="F321" s="23"/>
      <c r="G321" s="23"/>
      <c r="H321" s="48"/>
    </row>
    <row r="322" spans="1:8" ht="20.25" x14ac:dyDescent="0.25">
      <c r="A322" s="221" t="s">
        <v>255</v>
      </c>
      <c r="B322" s="222" t="s">
        <v>256</v>
      </c>
      <c r="C322" s="223">
        <v>1</v>
      </c>
      <c r="D322" s="224">
        <v>2.5</v>
      </c>
      <c r="E322" s="75">
        <f t="shared" si="4"/>
        <v>4.8895749999999998</v>
      </c>
      <c r="F322" s="23"/>
      <c r="G322" s="23"/>
      <c r="H322" s="48"/>
    </row>
    <row r="323" spans="1:8" ht="20.25" x14ac:dyDescent="0.3">
      <c r="A323" s="74"/>
      <c r="B323" s="83" t="s">
        <v>670</v>
      </c>
      <c r="C323" s="74"/>
      <c r="D323" s="74"/>
      <c r="E323" s="17"/>
      <c r="F323" s="23"/>
      <c r="G323" s="23"/>
      <c r="H323" s="48"/>
    </row>
    <row r="324" spans="1:8" ht="20.25" x14ac:dyDescent="0.25">
      <c r="A324" s="177" t="s">
        <v>257</v>
      </c>
      <c r="B324" s="204" t="s">
        <v>258</v>
      </c>
      <c r="C324" s="73">
        <v>1</v>
      </c>
      <c r="D324" s="220">
        <v>7</v>
      </c>
      <c r="E324" s="75">
        <f t="shared" si="4"/>
        <v>13.690809999999999</v>
      </c>
      <c r="F324" s="23"/>
      <c r="G324" s="23"/>
      <c r="H324" s="48"/>
    </row>
    <row r="325" spans="1:8" ht="20.25" x14ac:dyDescent="0.3">
      <c r="A325" s="74"/>
      <c r="B325" s="83" t="s">
        <v>672</v>
      </c>
      <c r="C325" s="74"/>
      <c r="D325" s="17"/>
      <c r="E325" s="17"/>
      <c r="F325" s="23"/>
      <c r="G325" s="23"/>
      <c r="H325" s="48"/>
    </row>
    <row r="326" spans="1:8" ht="20.25" x14ac:dyDescent="0.25">
      <c r="A326" s="185" t="s">
        <v>259</v>
      </c>
      <c r="B326" s="186" t="s">
        <v>260</v>
      </c>
      <c r="C326" s="219">
        <v>1</v>
      </c>
      <c r="D326" s="71">
        <v>14</v>
      </c>
      <c r="E326" s="75">
        <f t="shared" si="4"/>
        <v>27.381619999999998</v>
      </c>
      <c r="F326" s="23"/>
      <c r="G326" s="23"/>
      <c r="H326" s="48"/>
    </row>
    <row r="327" spans="1:8" ht="20.25" x14ac:dyDescent="0.25">
      <c r="A327" s="63" t="s">
        <v>261</v>
      </c>
      <c r="B327" s="181" t="s">
        <v>262</v>
      </c>
      <c r="C327" s="72">
        <v>1</v>
      </c>
      <c r="D327" s="71">
        <v>13</v>
      </c>
      <c r="E327" s="75">
        <f t="shared" si="4"/>
        <v>25.425789999999999</v>
      </c>
      <c r="F327" s="23"/>
      <c r="G327" s="23"/>
      <c r="H327" s="48"/>
    </row>
    <row r="328" spans="1:8" ht="20.25" x14ac:dyDescent="0.25">
      <c r="A328" s="63" t="s">
        <v>263</v>
      </c>
      <c r="B328" s="181" t="s">
        <v>264</v>
      </c>
      <c r="C328" s="72">
        <v>1</v>
      </c>
      <c r="D328" s="71">
        <v>14</v>
      </c>
      <c r="E328" s="75">
        <f t="shared" si="4"/>
        <v>27.381619999999998</v>
      </c>
      <c r="F328" s="23"/>
      <c r="G328" s="23"/>
      <c r="H328" s="48"/>
    </row>
    <row r="329" spans="1:8" ht="20.25" x14ac:dyDescent="0.25">
      <c r="A329" s="63" t="s">
        <v>265</v>
      </c>
      <c r="B329" s="181" t="s">
        <v>266</v>
      </c>
      <c r="C329" s="72">
        <v>1</v>
      </c>
      <c r="D329" s="71">
        <v>14</v>
      </c>
      <c r="E329" s="75">
        <f t="shared" si="4"/>
        <v>27.381619999999998</v>
      </c>
      <c r="F329" s="23"/>
      <c r="G329" s="23"/>
      <c r="H329" s="48"/>
    </row>
    <row r="330" spans="1:8" ht="20.25" x14ac:dyDescent="0.25">
      <c r="A330" s="63" t="s">
        <v>267</v>
      </c>
      <c r="B330" s="181" t="s">
        <v>268</v>
      </c>
      <c r="C330" s="72">
        <v>1</v>
      </c>
      <c r="D330" s="71">
        <v>14</v>
      </c>
      <c r="E330" s="75">
        <f t="shared" si="4"/>
        <v>27.381619999999998</v>
      </c>
      <c r="F330" s="23"/>
      <c r="G330" s="23"/>
      <c r="H330" s="48"/>
    </row>
    <row r="331" spans="1:8" ht="20.25" x14ac:dyDescent="0.25">
      <c r="A331" s="63" t="s">
        <v>269</v>
      </c>
      <c r="B331" s="181" t="s">
        <v>270</v>
      </c>
      <c r="C331" s="72">
        <v>1</v>
      </c>
      <c r="D331" s="71">
        <v>13</v>
      </c>
      <c r="E331" s="75">
        <f t="shared" si="4"/>
        <v>25.425789999999999</v>
      </c>
      <c r="F331" s="23"/>
      <c r="G331" s="23"/>
      <c r="H331" s="48"/>
    </row>
    <row r="332" spans="1:8" ht="20.25" x14ac:dyDescent="0.25">
      <c r="A332" s="65" t="s">
        <v>271</v>
      </c>
      <c r="B332" s="198" t="s">
        <v>272</v>
      </c>
      <c r="C332" s="225">
        <v>1</v>
      </c>
      <c r="D332" s="71">
        <v>11</v>
      </c>
      <c r="E332" s="75">
        <f t="shared" si="4"/>
        <v>21.514129999999998</v>
      </c>
      <c r="F332" s="23"/>
      <c r="G332" s="23"/>
      <c r="H332" s="48"/>
    </row>
    <row r="333" spans="1:8" ht="20.25" x14ac:dyDescent="0.25">
      <c r="A333" s="210">
        <v>20680</v>
      </c>
      <c r="B333" s="74" t="s">
        <v>673</v>
      </c>
      <c r="C333" s="72">
        <v>1</v>
      </c>
      <c r="D333" s="71">
        <v>11</v>
      </c>
      <c r="E333" s="75">
        <f t="shared" si="4"/>
        <v>21.514129999999998</v>
      </c>
      <c r="F333" s="23"/>
      <c r="G333" s="23"/>
      <c r="H333" s="48"/>
    </row>
    <row r="334" spans="1:8" ht="20.25" x14ac:dyDescent="0.25">
      <c r="A334" s="210">
        <v>20646</v>
      </c>
      <c r="B334" s="74" t="s">
        <v>674</v>
      </c>
      <c r="C334" s="72">
        <v>1</v>
      </c>
      <c r="D334" s="71">
        <v>20</v>
      </c>
      <c r="E334" s="75">
        <f t="shared" si="4"/>
        <v>39.116599999999998</v>
      </c>
      <c r="F334" s="23"/>
      <c r="G334" s="236"/>
      <c r="H334" s="48"/>
    </row>
    <row r="335" spans="1:8" ht="20.25" x14ac:dyDescent="0.25">
      <c r="A335" s="210">
        <v>20638</v>
      </c>
      <c r="B335" s="74" t="s">
        <v>675</v>
      </c>
      <c r="C335" s="72">
        <v>1</v>
      </c>
      <c r="D335" s="71">
        <v>18</v>
      </c>
      <c r="E335" s="75">
        <f t="shared" si="4"/>
        <v>35.204940000000001</v>
      </c>
      <c r="F335" s="23"/>
      <c r="G335" s="236"/>
      <c r="H335" s="48"/>
    </row>
    <row r="336" spans="1:8" ht="20.25" x14ac:dyDescent="0.25">
      <c r="A336" s="210">
        <v>20611</v>
      </c>
      <c r="B336" s="74" t="s">
        <v>676</v>
      </c>
      <c r="C336" s="72">
        <v>1</v>
      </c>
      <c r="D336" s="71">
        <v>26</v>
      </c>
      <c r="E336" s="75">
        <f t="shared" si="4"/>
        <v>50.851579999999998</v>
      </c>
      <c r="F336" s="23"/>
      <c r="G336" s="23"/>
      <c r="H336" s="48"/>
    </row>
    <row r="337" spans="1:8" ht="20.25" x14ac:dyDescent="0.25">
      <c r="A337" s="210">
        <v>20816</v>
      </c>
      <c r="B337" s="74" t="s">
        <v>677</v>
      </c>
      <c r="C337" s="72">
        <v>1</v>
      </c>
      <c r="D337" s="71">
        <v>18</v>
      </c>
      <c r="E337" s="75">
        <f t="shared" si="4"/>
        <v>35.204940000000001</v>
      </c>
      <c r="F337" s="23"/>
      <c r="G337" s="23"/>
      <c r="H337" s="48"/>
    </row>
    <row r="338" spans="1:8" ht="20.25" x14ac:dyDescent="0.3">
      <c r="A338" s="74"/>
      <c r="B338" s="81" t="s">
        <v>678</v>
      </c>
      <c r="C338" s="74"/>
      <c r="D338" s="17"/>
      <c r="E338" s="17"/>
      <c r="F338" s="23"/>
      <c r="G338" s="23"/>
      <c r="H338" s="48"/>
    </row>
    <row r="339" spans="1:8" ht="20.25" x14ac:dyDescent="0.25">
      <c r="A339" s="226" t="s">
        <v>273</v>
      </c>
      <c r="B339" s="227" t="s">
        <v>274</v>
      </c>
      <c r="C339" s="72">
        <v>1</v>
      </c>
      <c r="D339" s="87">
        <v>11</v>
      </c>
      <c r="E339" s="75">
        <f t="shared" si="4"/>
        <v>21.514129999999998</v>
      </c>
      <c r="F339" s="23"/>
      <c r="G339" s="23"/>
      <c r="H339" s="48"/>
    </row>
    <row r="340" spans="1:8" ht="20.25" x14ac:dyDescent="0.25">
      <c r="A340" s="63" t="s">
        <v>277</v>
      </c>
      <c r="B340" s="186" t="s">
        <v>278</v>
      </c>
      <c r="C340" s="72">
        <v>1</v>
      </c>
      <c r="D340" s="87">
        <v>11</v>
      </c>
      <c r="E340" s="75">
        <f t="shared" si="4"/>
        <v>21.514129999999998</v>
      </c>
      <c r="F340" s="23"/>
      <c r="G340" s="23"/>
      <c r="H340" s="48"/>
    </row>
    <row r="341" spans="1:8" ht="20.25" x14ac:dyDescent="0.25">
      <c r="A341" s="63" t="s">
        <v>279</v>
      </c>
      <c r="B341" s="181" t="s">
        <v>280</v>
      </c>
      <c r="C341" s="72">
        <v>1</v>
      </c>
      <c r="D341" s="87">
        <v>11</v>
      </c>
      <c r="E341" s="75">
        <f t="shared" si="4"/>
        <v>21.514129999999998</v>
      </c>
      <c r="F341" s="23"/>
      <c r="G341" s="23"/>
      <c r="H341" s="48"/>
    </row>
    <row r="342" spans="1:8" ht="20.25" x14ac:dyDescent="0.25">
      <c r="A342" s="65" t="s">
        <v>275</v>
      </c>
      <c r="B342" s="198" t="s">
        <v>276</v>
      </c>
      <c r="C342" s="72">
        <v>1</v>
      </c>
      <c r="D342" s="87">
        <v>13</v>
      </c>
      <c r="E342" s="75">
        <f t="shared" si="4"/>
        <v>25.425789999999999</v>
      </c>
      <c r="F342" s="23"/>
      <c r="G342" s="23"/>
      <c r="H342" s="48"/>
    </row>
    <row r="343" spans="1:8" ht="20.25" x14ac:dyDescent="0.25">
      <c r="A343" s="210">
        <v>15736</v>
      </c>
      <c r="B343" s="74" t="s">
        <v>679</v>
      </c>
      <c r="C343" s="72">
        <v>1</v>
      </c>
      <c r="D343" s="87">
        <v>13</v>
      </c>
      <c r="E343" s="75">
        <f t="shared" si="4"/>
        <v>25.425789999999999</v>
      </c>
      <c r="F343" s="23"/>
      <c r="G343" s="23"/>
      <c r="H343" s="48"/>
    </row>
    <row r="344" spans="1:8" ht="20.25" x14ac:dyDescent="0.25">
      <c r="A344" s="185" t="s">
        <v>281</v>
      </c>
      <c r="B344" s="186" t="s">
        <v>282</v>
      </c>
      <c r="C344" s="72">
        <v>1</v>
      </c>
      <c r="D344" s="87">
        <v>13</v>
      </c>
      <c r="E344" s="75">
        <f t="shared" ref="E344:E417" si="5">D344*1.95583</f>
        <v>25.425789999999999</v>
      </c>
      <c r="F344" s="23"/>
      <c r="G344" s="23"/>
      <c r="H344" s="48"/>
    </row>
    <row r="345" spans="1:8" ht="20.25" x14ac:dyDescent="0.25">
      <c r="A345" s="63" t="s">
        <v>283</v>
      </c>
      <c r="B345" s="181" t="s">
        <v>284</v>
      </c>
      <c r="C345" s="72">
        <v>1</v>
      </c>
      <c r="D345" s="87">
        <v>13</v>
      </c>
      <c r="E345" s="75">
        <f t="shared" si="5"/>
        <v>25.425789999999999</v>
      </c>
      <c r="F345" s="23"/>
      <c r="G345" s="23"/>
      <c r="H345" s="48"/>
    </row>
    <row r="346" spans="1:8" ht="20.25" x14ac:dyDescent="0.25">
      <c r="A346" s="212" t="s">
        <v>285</v>
      </c>
      <c r="B346" s="213" t="s">
        <v>286</v>
      </c>
      <c r="C346" s="72">
        <v>1</v>
      </c>
      <c r="D346" s="87">
        <v>18</v>
      </c>
      <c r="E346" s="75">
        <f t="shared" si="5"/>
        <v>35.204940000000001</v>
      </c>
      <c r="F346" s="23"/>
      <c r="G346" s="23"/>
      <c r="H346" s="48"/>
    </row>
    <row r="347" spans="1:8" ht="20.25" x14ac:dyDescent="0.25">
      <c r="A347" s="212" t="s">
        <v>287</v>
      </c>
      <c r="B347" s="213" t="s">
        <v>288</v>
      </c>
      <c r="C347" s="72">
        <v>1</v>
      </c>
      <c r="D347" s="87">
        <v>18</v>
      </c>
      <c r="E347" s="75">
        <f t="shared" si="5"/>
        <v>35.204940000000001</v>
      </c>
      <c r="F347" s="23"/>
      <c r="G347" s="23"/>
      <c r="H347" s="48"/>
    </row>
    <row r="348" spans="1:8" ht="20.25" x14ac:dyDescent="0.25">
      <c r="A348" s="63">
        <v>20578</v>
      </c>
      <c r="B348" s="181" t="s">
        <v>289</v>
      </c>
      <c r="C348" s="72">
        <v>1</v>
      </c>
      <c r="D348" s="87">
        <v>36</v>
      </c>
      <c r="E348" s="75">
        <f t="shared" si="5"/>
        <v>70.409880000000001</v>
      </c>
      <c r="F348" s="23"/>
      <c r="G348" s="23"/>
      <c r="H348" s="48"/>
    </row>
    <row r="349" spans="1:8" ht="20.25" x14ac:dyDescent="0.25">
      <c r="A349" s="65">
        <v>20579</v>
      </c>
      <c r="B349" s="198" t="s">
        <v>290</v>
      </c>
      <c r="C349" s="72">
        <v>1</v>
      </c>
      <c r="D349" s="87">
        <v>36</v>
      </c>
      <c r="E349" s="75">
        <f t="shared" si="5"/>
        <v>70.409880000000001</v>
      </c>
      <c r="F349" s="23"/>
      <c r="G349" s="23"/>
      <c r="H349" s="48"/>
    </row>
    <row r="350" spans="1:8" ht="20.25" x14ac:dyDescent="0.25">
      <c r="A350" s="210">
        <v>15807</v>
      </c>
      <c r="B350" s="74" t="s">
        <v>306</v>
      </c>
      <c r="C350" s="72">
        <v>1</v>
      </c>
      <c r="D350" s="87">
        <v>13</v>
      </c>
      <c r="E350" s="75">
        <f t="shared" si="5"/>
        <v>25.425789999999999</v>
      </c>
      <c r="F350" s="23"/>
      <c r="G350" s="23"/>
      <c r="H350" s="48"/>
    </row>
    <row r="351" spans="1:8" ht="20.25" x14ac:dyDescent="0.25">
      <c r="A351" s="210">
        <v>15806</v>
      </c>
      <c r="B351" s="74" t="s">
        <v>305</v>
      </c>
      <c r="C351" s="72">
        <v>1</v>
      </c>
      <c r="D351" s="87">
        <v>13</v>
      </c>
      <c r="E351" s="75">
        <f t="shared" si="5"/>
        <v>25.425789999999999</v>
      </c>
      <c r="F351" s="23"/>
      <c r="G351" s="23"/>
      <c r="H351" s="48"/>
    </row>
    <row r="352" spans="1:8" ht="20.25" x14ac:dyDescent="0.25">
      <c r="A352" s="65" t="s">
        <v>291</v>
      </c>
      <c r="B352" s="198" t="s">
        <v>292</v>
      </c>
      <c r="C352" s="72">
        <v>1</v>
      </c>
      <c r="D352" s="87">
        <v>80</v>
      </c>
      <c r="E352" s="75">
        <f t="shared" si="5"/>
        <v>156.46639999999999</v>
      </c>
      <c r="F352" s="23"/>
      <c r="G352" s="23"/>
      <c r="H352" s="48"/>
    </row>
    <row r="353" spans="1:8" ht="20.25" x14ac:dyDescent="0.25">
      <c r="A353" s="177">
        <v>19124</v>
      </c>
      <c r="B353" s="74" t="s">
        <v>680</v>
      </c>
      <c r="C353" s="72">
        <v>1</v>
      </c>
      <c r="D353" s="87">
        <v>3</v>
      </c>
      <c r="E353" s="75">
        <f t="shared" si="5"/>
        <v>5.8674900000000001</v>
      </c>
      <c r="F353" s="23"/>
      <c r="G353" s="23"/>
      <c r="H353" s="48"/>
    </row>
    <row r="354" spans="1:8" ht="20.25" x14ac:dyDescent="0.25">
      <c r="A354" s="63" t="s">
        <v>293</v>
      </c>
      <c r="B354" s="181" t="s">
        <v>294</v>
      </c>
      <c r="C354" s="72">
        <v>1</v>
      </c>
      <c r="D354" s="87">
        <v>26</v>
      </c>
      <c r="E354" s="75">
        <f t="shared" si="5"/>
        <v>50.851579999999998</v>
      </c>
      <c r="F354" s="23"/>
      <c r="G354" s="23"/>
      <c r="H354" s="48"/>
    </row>
    <row r="355" spans="1:8" ht="20.25" x14ac:dyDescent="0.25">
      <c r="A355" s="65" t="s">
        <v>295</v>
      </c>
      <c r="B355" s="198" t="s">
        <v>296</v>
      </c>
      <c r="C355" s="72">
        <v>1</v>
      </c>
      <c r="D355" s="87">
        <v>51</v>
      </c>
      <c r="E355" s="75">
        <f t="shared" si="5"/>
        <v>99.747329999999991</v>
      </c>
      <c r="F355" s="23"/>
      <c r="G355" s="23"/>
      <c r="H355" s="48"/>
    </row>
    <row r="356" spans="1:8" ht="20.25" x14ac:dyDescent="0.25">
      <c r="A356" s="210">
        <v>20602</v>
      </c>
      <c r="B356" s="74" t="s">
        <v>307</v>
      </c>
      <c r="C356" s="72">
        <v>1</v>
      </c>
      <c r="D356" s="87">
        <v>15</v>
      </c>
      <c r="E356" s="75">
        <f t="shared" si="5"/>
        <v>29.33745</v>
      </c>
      <c r="F356" s="23"/>
      <c r="G356" s="23"/>
      <c r="H356" s="48"/>
    </row>
    <row r="357" spans="1:8" ht="20.25" x14ac:dyDescent="0.25">
      <c r="A357" s="210">
        <v>20603</v>
      </c>
      <c r="B357" s="74" t="s">
        <v>681</v>
      </c>
      <c r="C357" s="72">
        <v>1</v>
      </c>
      <c r="D357" s="87">
        <v>15</v>
      </c>
      <c r="E357" s="75">
        <f t="shared" si="5"/>
        <v>29.33745</v>
      </c>
      <c r="F357" s="23"/>
      <c r="G357" s="23"/>
      <c r="H357" s="48"/>
    </row>
    <row r="358" spans="1:8" ht="20.25" x14ac:dyDescent="0.25">
      <c r="A358" s="177">
        <v>15958</v>
      </c>
      <c r="B358" s="74" t="s">
        <v>303</v>
      </c>
      <c r="C358" s="72">
        <v>1</v>
      </c>
      <c r="D358" s="87">
        <v>46</v>
      </c>
      <c r="E358" s="75">
        <f t="shared" si="5"/>
        <v>89.968180000000004</v>
      </c>
      <c r="F358" s="23"/>
      <c r="G358" s="23"/>
      <c r="H358" s="48"/>
    </row>
    <row r="359" spans="1:8" ht="20.25" x14ac:dyDescent="0.3">
      <c r="A359" s="74"/>
      <c r="B359" s="78" t="s">
        <v>682</v>
      </c>
      <c r="C359" s="74"/>
      <c r="D359" s="17"/>
      <c r="E359" s="17"/>
      <c r="F359" s="23"/>
      <c r="G359" s="23"/>
      <c r="H359" s="48"/>
    </row>
    <row r="360" spans="1:8" ht="20.25" x14ac:dyDescent="0.25">
      <c r="A360" s="210">
        <v>15951</v>
      </c>
      <c r="B360" s="74" t="s">
        <v>683</v>
      </c>
      <c r="C360" s="73">
        <v>1</v>
      </c>
      <c r="D360" s="75">
        <v>45</v>
      </c>
      <c r="E360" s="75">
        <f t="shared" si="5"/>
        <v>88.012349999999998</v>
      </c>
      <c r="F360" s="23"/>
      <c r="G360" s="23"/>
      <c r="H360" s="48"/>
    </row>
    <row r="361" spans="1:8" ht="20.25" x14ac:dyDescent="0.3">
      <c r="A361" s="84"/>
      <c r="B361" s="85" t="s">
        <v>684</v>
      </c>
      <c r="C361" s="72"/>
      <c r="D361" s="17"/>
      <c r="E361" s="17"/>
      <c r="F361" s="23"/>
      <c r="G361" s="23"/>
      <c r="H361" s="48"/>
    </row>
    <row r="362" spans="1:8" ht="20.25" x14ac:dyDescent="0.25">
      <c r="A362" s="183">
        <v>20767</v>
      </c>
      <c r="B362" s="184" t="s">
        <v>530</v>
      </c>
      <c r="C362" s="73">
        <v>1</v>
      </c>
      <c r="D362" s="71">
        <v>190</v>
      </c>
      <c r="E362" s="75">
        <f t="shared" si="5"/>
        <v>371.60769999999997</v>
      </c>
      <c r="F362" s="23"/>
      <c r="G362" s="23"/>
      <c r="H362" s="48"/>
    </row>
    <row r="363" spans="1:8" ht="20.25" x14ac:dyDescent="0.25">
      <c r="A363" s="183">
        <v>20768</v>
      </c>
      <c r="B363" s="184" t="s">
        <v>529</v>
      </c>
      <c r="C363" s="73">
        <v>1</v>
      </c>
      <c r="D363" s="71">
        <v>190</v>
      </c>
      <c r="E363" s="75">
        <f t="shared" si="5"/>
        <v>371.60769999999997</v>
      </c>
      <c r="F363" s="23"/>
      <c r="G363" s="23"/>
      <c r="H363" s="48"/>
    </row>
    <row r="364" spans="1:8" ht="20.25" x14ac:dyDescent="0.25">
      <c r="A364" s="210">
        <v>16030</v>
      </c>
      <c r="B364" s="74" t="s">
        <v>466</v>
      </c>
      <c r="C364" s="73">
        <v>1</v>
      </c>
      <c r="D364" s="71">
        <v>41</v>
      </c>
      <c r="E364" s="75">
        <f t="shared" si="5"/>
        <v>80.189030000000002</v>
      </c>
      <c r="F364" s="23"/>
      <c r="G364" s="23"/>
      <c r="H364" s="48"/>
    </row>
    <row r="365" spans="1:8" ht="20.25" x14ac:dyDescent="0.25">
      <c r="A365" s="183">
        <v>20781</v>
      </c>
      <c r="B365" s="184" t="s">
        <v>538</v>
      </c>
      <c r="C365" s="73">
        <v>1</v>
      </c>
      <c r="D365" s="71">
        <v>64</v>
      </c>
      <c r="E365" s="75">
        <f t="shared" si="5"/>
        <v>125.17312</v>
      </c>
      <c r="F365" s="23"/>
      <c r="G365" s="23"/>
      <c r="H365" s="48"/>
    </row>
    <row r="366" spans="1:8" ht="20.25" x14ac:dyDescent="0.25">
      <c r="A366" s="228">
        <v>20736</v>
      </c>
      <c r="B366" s="184" t="s">
        <v>512</v>
      </c>
      <c r="C366" s="73">
        <v>1</v>
      </c>
      <c r="D366" s="71">
        <v>45</v>
      </c>
      <c r="E366" s="75">
        <f t="shared" si="5"/>
        <v>88.012349999999998</v>
      </c>
      <c r="F366" s="23"/>
      <c r="G366" s="23"/>
      <c r="H366" s="48"/>
    </row>
    <row r="367" spans="1:8" ht="20.25" x14ac:dyDescent="0.25">
      <c r="A367" s="183">
        <v>20725</v>
      </c>
      <c r="B367" s="184" t="s">
        <v>479</v>
      </c>
      <c r="C367" s="73">
        <v>1</v>
      </c>
      <c r="D367" s="71">
        <v>43</v>
      </c>
      <c r="E367" s="75">
        <f t="shared" si="5"/>
        <v>84.10069</v>
      </c>
      <c r="F367" s="23"/>
      <c r="G367" s="23"/>
      <c r="H367" s="48"/>
    </row>
    <row r="368" spans="1:8" ht="20.25" x14ac:dyDescent="0.25">
      <c r="A368" s="183">
        <v>16020</v>
      </c>
      <c r="B368" s="184" t="s">
        <v>465</v>
      </c>
      <c r="C368" s="73">
        <v>1</v>
      </c>
      <c r="D368" s="71">
        <v>19</v>
      </c>
      <c r="E368" s="75">
        <f t="shared" si="5"/>
        <v>37.160769999999999</v>
      </c>
      <c r="F368" s="23"/>
      <c r="G368" s="23"/>
      <c r="H368" s="48"/>
    </row>
    <row r="369" spans="1:8" ht="20.25" x14ac:dyDescent="0.25">
      <c r="A369" s="229">
        <v>20726</v>
      </c>
      <c r="B369" s="230" t="s">
        <v>480</v>
      </c>
      <c r="C369" s="73">
        <v>1</v>
      </c>
      <c r="D369" s="71">
        <v>43</v>
      </c>
      <c r="E369" s="75">
        <f t="shared" si="5"/>
        <v>84.10069</v>
      </c>
      <c r="F369" s="23"/>
      <c r="G369" s="23"/>
      <c r="H369" s="48"/>
    </row>
    <row r="370" spans="1:8" ht="20.25" x14ac:dyDescent="0.25">
      <c r="A370" s="229">
        <v>20743</v>
      </c>
      <c r="B370" s="184" t="s">
        <v>483</v>
      </c>
      <c r="C370" s="73">
        <v>1</v>
      </c>
      <c r="D370" s="71">
        <v>33</v>
      </c>
      <c r="E370" s="75">
        <f t="shared" si="5"/>
        <v>64.542389999999997</v>
      </c>
      <c r="F370" s="23"/>
      <c r="G370" s="23"/>
      <c r="H370" s="48"/>
    </row>
    <row r="371" spans="1:8" ht="20.25" x14ac:dyDescent="0.25">
      <c r="A371" s="229">
        <v>20727</v>
      </c>
      <c r="B371" s="230" t="s">
        <v>481</v>
      </c>
      <c r="C371" s="73">
        <v>1</v>
      </c>
      <c r="D371" s="71">
        <v>120</v>
      </c>
      <c r="E371" s="75">
        <f t="shared" si="5"/>
        <v>234.6996</v>
      </c>
      <c r="F371" s="23"/>
      <c r="G371" s="23"/>
      <c r="H371" s="48"/>
    </row>
    <row r="372" spans="1:8" ht="20.25" x14ac:dyDescent="0.25">
      <c r="A372" s="229">
        <v>20728</v>
      </c>
      <c r="B372" s="230" t="s">
        <v>482</v>
      </c>
      <c r="C372" s="73">
        <v>1</v>
      </c>
      <c r="D372" s="71">
        <v>80</v>
      </c>
      <c r="E372" s="75">
        <f t="shared" si="5"/>
        <v>156.46639999999999</v>
      </c>
      <c r="F372" s="23"/>
      <c r="G372" s="23"/>
      <c r="H372" s="48"/>
    </row>
    <row r="373" spans="1:8" ht="20.25" x14ac:dyDescent="0.25">
      <c r="A373" s="229">
        <v>20782</v>
      </c>
      <c r="B373" s="231" t="s">
        <v>539</v>
      </c>
      <c r="C373" s="73">
        <v>1</v>
      </c>
      <c r="D373" s="71">
        <v>26</v>
      </c>
      <c r="E373" s="75">
        <f t="shared" si="5"/>
        <v>50.851579999999998</v>
      </c>
      <c r="F373" s="23"/>
      <c r="G373" s="23"/>
      <c r="H373" s="48"/>
    </row>
    <row r="374" spans="1:8" ht="20.25" x14ac:dyDescent="0.25">
      <c r="A374" s="74"/>
      <c r="B374" s="85" t="s">
        <v>685</v>
      </c>
      <c r="C374" s="72"/>
      <c r="D374" s="71"/>
      <c r="E374" s="75"/>
      <c r="F374" s="23"/>
      <c r="G374" s="23"/>
      <c r="H374" s="48"/>
    </row>
    <row r="375" spans="1:8" ht="20.25" x14ac:dyDescent="0.25">
      <c r="A375" s="185" t="s">
        <v>297</v>
      </c>
      <c r="B375" s="186" t="s">
        <v>298</v>
      </c>
      <c r="C375" s="73">
        <v>1</v>
      </c>
      <c r="D375" s="71">
        <v>130</v>
      </c>
      <c r="E375" s="75">
        <f t="shared" si="5"/>
        <v>254.25790000000001</v>
      </c>
      <c r="F375" s="23"/>
      <c r="G375" s="23"/>
      <c r="H375" s="48"/>
    </row>
    <row r="376" spans="1:8" ht="20.25" x14ac:dyDescent="0.25">
      <c r="A376" s="63" t="s">
        <v>299</v>
      </c>
      <c r="B376" s="181" t="s">
        <v>300</v>
      </c>
      <c r="C376" s="73">
        <v>1</v>
      </c>
      <c r="D376" s="71">
        <v>130</v>
      </c>
      <c r="E376" s="75">
        <f t="shared" si="5"/>
        <v>254.25790000000001</v>
      </c>
      <c r="F376" s="23"/>
      <c r="G376" s="23"/>
      <c r="H376" s="48"/>
    </row>
    <row r="377" spans="1:8" ht="32.25" customHeight="1" x14ac:dyDescent="0.25">
      <c r="A377" s="65" t="s">
        <v>301</v>
      </c>
      <c r="B377" s="198" t="s">
        <v>302</v>
      </c>
      <c r="C377" s="73">
        <v>1</v>
      </c>
      <c r="D377" s="71">
        <v>150</v>
      </c>
      <c r="E377" s="75">
        <f t="shared" si="5"/>
        <v>293.37450000000001</v>
      </c>
      <c r="F377" s="23"/>
      <c r="G377" s="23"/>
      <c r="H377" s="48"/>
    </row>
    <row r="378" spans="1:8" ht="20.25" x14ac:dyDescent="0.25">
      <c r="A378" s="172" t="s">
        <v>406</v>
      </c>
      <c r="B378" s="88" t="s">
        <v>407</v>
      </c>
      <c r="C378" s="88">
        <v>1</v>
      </c>
      <c r="D378" s="173">
        <v>266</v>
      </c>
      <c r="E378" s="75">
        <f t="shared" si="5"/>
        <v>520.25077999999996</v>
      </c>
      <c r="F378" s="23"/>
      <c r="G378" s="23"/>
      <c r="H378" s="48"/>
    </row>
    <row r="379" spans="1:8" ht="20.25" x14ac:dyDescent="0.25">
      <c r="A379" s="172" t="s">
        <v>408</v>
      </c>
      <c r="B379" s="88" t="s">
        <v>409</v>
      </c>
      <c r="C379" s="88">
        <v>1</v>
      </c>
      <c r="D379" s="173">
        <v>133</v>
      </c>
      <c r="E379" s="75">
        <f t="shared" si="5"/>
        <v>260.12538999999998</v>
      </c>
      <c r="F379" s="23"/>
      <c r="G379" s="23"/>
      <c r="H379" s="48"/>
    </row>
    <row r="380" spans="1:8" ht="20.25" x14ac:dyDescent="0.25">
      <c r="A380" s="172">
        <v>15995</v>
      </c>
      <c r="B380" s="88" t="s">
        <v>410</v>
      </c>
      <c r="C380" s="88">
        <v>1</v>
      </c>
      <c r="D380" s="173">
        <v>90</v>
      </c>
      <c r="E380" s="75">
        <f t="shared" si="5"/>
        <v>176.0247</v>
      </c>
      <c r="F380" s="23"/>
      <c r="G380" s="23"/>
      <c r="H380" s="48"/>
    </row>
    <row r="381" spans="1:8" ht="20.25" x14ac:dyDescent="0.25">
      <c r="A381" s="172" t="s">
        <v>411</v>
      </c>
      <c r="B381" s="88" t="s">
        <v>412</v>
      </c>
      <c r="C381" s="88">
        <v>1</v>
      </c>
      <c r="D381" s="173">
        <v>90</v>
      </c>
      <c r="E381" s="75">
        <f t="shared" si="5"/>
        <v>176.0247</v>
      </c>
      <c r="F381" s="23"/>
      <c r="G381" s="23"/>
      <c r="H381" s="48"/>
    </row>
    <row r="382" spans="1:8" ht="20.25" x14ac:dyDescent="0.25">
      <c r="A382" s="172" t="s">
        <v>413</v>
      </c>
      <c r="B382" s="88" t="s">
        <v>414</v>
      </c>
      <c r="C382" s="88">
        <v>1</v>
      </c>
      <c r="D382" s="173">
        <v>90</v>
      </c>
      <c r="E382" s="75">
        <f t="shared" si="5"/>
        <v>176.0247</v>
      </c>
      <c r="F382" s="23"/>
      <c r="G382" s="23"/>
      <c r="H382" s="48"/>
    </row>
    <row r="383" spans="1:8" ht="20.25" x14ac:dyDescent="0.25">
      <c r="A383" s="172" t="s">
        <v>415</v>
      </c>
      <c r="B383" s="88" t="s">
        <v>416</v>
      </c>
      <c r="C383" s="88">
        <v>1</v>
      </c>
      <c r="D383" s="173">
        <v>225</v>
      </c>
      <c r="E383" s="75">
        <f t="shared" si="5"/>
        <v>440.06175000000002</v>
      </c>
      <c r="F383" s="23"/>
      <c r="G383" s="23"/>
      <c r="H383" s="48"/>
    </row>
    <row r="384" spans="1:8" ht="20.25" x14ac:dyDescent="0.25">
      <c r="A384" s="172" t="s">
        <v>417</v>
      </c>
      <c r="B384" s="104" t="s">
        <v>418</v>
      </c>
      <c r="C384" s="88">
        <v>1</v>
      </c>
      <c r="D384" s="173">
        <v>60</v>
      </c>
      <c r="E384" s="75">
        <f t="shared" si="5"/>
        <v>117.3498</v>
      </c>
      <c r="F384" s="23"/>
      <c r="G384" s="23"/>
      <c r="H384" s="48"/>
    </row>
    <row r="385" spans="1:8" ht="20.25" x14ac:dyDescent="0.25">
      <c r="A385" s="172" t="s">
        <v>419</v>
      </c>
      <c r="B385" s="104" t="s">
        <v>420</v>
      </c>
      <c r="C385" s="88">
        <v>1</v>
      </c>
      <c r="D385" s="173">
        <v>110</v>
      </c>
      <c r="E385" s="75">
        <f t="shared" si="5"/>
        <v>215.1413</v>
      </c>
      <c r="F385" s="23"/>
      <c r="G385" s="23"/>
      <c r="H385" s="48"/>
    </row>
    <row r="386" spans="1:8" ht="20.25" x14ac:dyDescent="0.25">
      <c r="A386" s="172" t="s">
        <v>421</v>
      </c>
      <c r="B386" s="104" t="s">
        <v>422</v>
      </c>
      <c r="C386" s="88">
        <v>1</v>
      </c>
      <c r="D386" s="173">
        <v>87</v>
      </c>
      <c r="E386" s="75">
        <f t="shared" si="5"/>
        <v>170.15720999999999</v>
      </c>
      <c r="F386" s="23"/>
      <c r="G386" s="23"/>
      <c r="H386" s="48"/>
    </row>
    <row r="387" spans="1:8" ht="20.25" x14ac:dyDescent="0.25">
      <c r="A387" s="172">
        <v>15987</v>
      </c>
      <c r="B387" s="88" t="s">
        <v>396</v>
      </c>
      <c r="C387" s="88">
        <v>1</v>
      </c>
      <c r="D387" s="173">
        <v>51</v>
      </c>
      <c r="E387" s="75">
        <f t="shared" si="5"/>
        <v>99.747329999999991</v>
      </c>
      <c r="F387" s="23"/>
      <c r="G387" s="23"/>
      <c r="H387" s="48"/>
    </row>
    <row r="388" spans="1:8" ht="20.25" x14ac:dyDescent="0.25">
      <c r="A388" s="86"/>
      <c r="B388" s="174" t="s">
        <v>686</v>
      </c>
      <c r="C388" s="73"/>
      <c r="D388" s="71"/>
      <c r="E388" s="75"/>
      <c r="F388" s="23"/>
      <c r="G388" s="23"/>
      <c r="H388" s="48"/>
    </row>
    <row r="389" spans="1:8" ht="78.75" x14ac:dyDescent="0.25">
      <c r="A389" s="175">
        <v>19120</v>
      </c>
      <c r="B389" s="146" t="s">
        <v>459</v>
      </c>
      <c r="C389" s="176">
        <v>1</v>
      </c>
      <c r="D389" s="87">
        <v>140</v>
      </c>
      <c r="E389" s="75">
        <f t="shared" si="5"/>
        <v>273.81619999999998</v>
      </c>
      <c r="F389" s="88"/>
      <c r="G389" s="88"/>
      <c r="H389" s="48"/>
    </row>
    <row r="390" spans="1:8" ht="15.75" x14ac:dyDescent="0.25">
      <c r="A390" s="175">
        <v>20629</v>
      </c>
      <c r="B390" s="146" t="s">
        <v>460</v>
      </c>
      <c r="C390" s="73">
        <v>1</v>
      </c>
      <c r="D390" s="87">
        <v>35</v>
      </c>
      <c r="E390" s="75">
        <f t="shared" si="5"/>
        <v>68.454049999999995</v>
      </c>
      <c r="F390" s="88"/>
      <c r="G390" s="88"/>
      <c r="H390" s="48"/>
    </row>
    <row r="391" spans="1:8" ht="15.75" x14ac:dyDescent="0.25">
      <c r="A391" s="177">
        <v>20630</v>
      </c>
      <c r="B391" s="146" t="s">
        <v>461</v>
      </c>
      <c r="C391" s="73">
        <v>1</v>
      </c>
      <c r="D391" s="87">
        <v>35</v>
      </c>
      <c r="E391" s="75">
        <f t="shared" si="5"/>
        <v>68.454049999999995</v>
      </c>
      <c r="F391" s="88"/>
      <c r="G391" s="88"/>
      <c r="H391" s="48"/>
    </row>
    <row r="392" spans="1:8" ht="15.75" x14ac:dyDescent="0.25">
      <c r="A392" s="177">
        <v>20631</v>
      </c>
      <c r="B392" s="146" t="s">
        <v>462</v>
      </c>
      <c r="C392" s="73">
        <v>1</v>
      </c>
      <c r="D392" s="87">
        <v>35</v>
      </c>
      <c r="E392" s="75">
        <f t="shared" si="5"/>
        <v>68.454049999999995</v>
      </c>
      <c r="F392" s="88"/>
      <c r="G392" s="88"/>
      <c r="H392" s="48"/>
    </row>
    <row r="393" spans="1:8" ht="15.75" x14ac:dyDescent="0.25">
      <c r="A393" s="175">
        <v>20632</v>
      </c>
      <c r="B393" s="146" t="s">
        <v>463</v>
      </c>
      <c r="C393" s="73">
        <v>1</v>
      </c>
      <c r="D393" s="87">
        <v>35</v>
      </c>
      <c r="E393" s="75">
        <f t="shared" si="5"/>
        <v>68.454049999999995</v>
      </c>
      <c r="F393" s="88"/>
      <c r="G393" s="88"/>
      <c r="H393" s="48"/>
    </row>
    <row r="394" spans="1:8" ht="15.75" x14ac:dyDescent="0.25">
      <c r="A394" s="175">
        <v>20633</v>
      </c>
      <c r="B394" s="146" t="s">
        <v>464</v>
      </c>
      <c r="C394" s="73">
        <v>1</v>
      </c>
      <c r="D394" s="87">
        <v>35</v>
      </c>
      <c r="E394" s="75">
        <f t="shared" si="5"/>
        <v>68.454049999999995</v>
      </c>
      <c r="F394" s="88"/>
      <c r="G394" s="88"/>
      <c r="H394" s="48"/>
    </row>
    <row r="395" spans="1:8" ht="15.75" x14ac:dyDescent="0.25">
      <c r="A395" s="175" t="s">
        <v>423</v>
      </c>
      <c r="B395" s="178" t="s">
        <v>424</v>
      </c>
      <c r="C395" s="73">
        <v>1</v>
      </c>
      <c r="D395" s="87">
        <v>39</v>
      </c>
      <c r="E395" s="75">
        <f t="shared" si="5"/>
        <v>76.277370000000005</v>
      </c>
      <c r="F395" s="88"/>
      <c r="G395" s="88"/>
      <c r="H395" s="48"/>
    </row>
    <row r="396" spans="1:8" ht="15.75" x14ac:dyDescent="0.25">
      <c r="A396" s="175" t="s">
        <v>425</v>
      </c>
      <c r="B396" s="178" t="s">
        <v>426</v>
      </c>
      <c r="C396" s="73">
        <v>1</v>
      </c>
      <c r="D396" s="87">
        <v>39</v>
      </c>
      <c r="E396" s="75">
        <f t="shared" si="5"/>
        <v>76.277370000000005</v>
      </c>
      <c r="F396" s="88"/>
      <c r="G396" s="88"/>
      <c r="H396" s="48"/>
    </row>
    <row r="397" spans="1:8" ht="15.75" x14ac:dyDescent="0.25">
      <c r="A397" s="175" t="s">
        <v>427</v>
      </c>
      <c r="B397" s="178" t="s">
        <v>428</v>
      </c>
      <c r="C397" s="73">
        <v>1</v>
      </c>
      <c r="D397" s="87">
        <v>39</v>
      </c>
      <c r="E397" s="75">
        <f t="shared" si="5"/>
        <v>76.277370000000005</v>
      </c>
      <c r="F397" s="88"/>
      <c r="G397" s="88"/>
      <c r="H397" s="48"/>
    </row>
    <row r="398" spans="1:8" ht="15.75" x14ac:dyDescent="0.25">
      <c r="A398" s="175" t="s">
        <v>429</v>
      </c>
      <c r="B398" s="73" t="s">
        <v>430</v>
      </c>
      <c r="C398" s="73">
        <v>1</v>
      </c>
      <c r="D398" s="87">
        <v>39</v>
      </c>
      <c r="E398" s="75">
        <f t="shared" si="5"/>
        <v>76.277370000000005</v>
      </c>
      <c r="F398" s="88"/>
      <c r="G398" s="88"/>
      <c r="H398" s="48"/>
    </row>
    <row r="399" spans="1:8" ht="15.75" x14ac:dyDescent="0.25">
      <c r="A399" s="175" t="s">
        <v>431</v>
      </c>
      <c r="B399" s="73" t="s">
        <v>432</v>
      </c>
      <c r="C399" s="73">
        <v>1</v>
      </c>
      <c r="D399" s="87">
        <v>39</v>
      </c>
      <c r="E399" s="75">
        <f t="shared" si="5"/>
        <v>76.277370000000005</v>
      </c>
      <c r="F399" s="88"/>
      <c r="G399" s="88"/>
      <c r="H399" s="48"/>
    </row>
    <row r="400" spans="1:8" ht="15.75" x14ac:dyDescent="0.25">
      <c r="A400" s="175" t="s">
        <v>433</v>
      </c>
      <c r="B400" s="73" t="s">
        <v>434</v>
      </c>
      <c r="C400" s="73">
        <v>1</v>
      </c>
      <c r="D400" s="87">
        <v>39</v>
      </c>
      <c r="E400" s="75">
        <f t="shared" si="5"/>
        <v>76.277370000000005</v>
      </c>
      <c r="F400" s="88"/>
      <c r="G400" s="88"/>
      <c r="H400" s="48"/>
    </row>
    <row r="401" spans="1:8" ht="15.75" x14ac:dyDescent="0.25">
      <c r="A401" s="175" t="s">
        <v>435</v>
      </c>
      <c r="B401" s="73" t="s">
        <v>436</v>
      </c>
      <c r="C401" s="73">
        <v>1</v>
      </c>
      <c r="D401" s="87">
        <v>39</v>
      </c>
      <c r="E401" s="75">
        <f t="shared" si="5"/>
        <v>76.277370000000005</v>
      </c>
      <c r="F401" s="88"/>
      <c r="G401" s="88"/>
      <c r="H401" s="48"/>
    </row>
    <row r="402" spans="1:8" ht="15.75" x14ac:dyDescent="0.25">
      <c r="A402" s="175" t="s">
        <v>437</v>
      </c>
      <c r="B402" s="73" t="s">
        <v>438</v>
      </c>
      <c r="C402" s="73">
        <v>1</v>
      </c>
      <c r="D402" s="87">
        <v>39</v>
      </c>
      <c r="E402" s="75">
        <f t="shared" si="5"/>
        <v>76.277370000000005</v>
      </c>
      <c r="F402" s="88"/>
      <c r="G402" s="88"/>
      <c r="H402" s="48"/>
    </row>
    <row r="403" spans="1:8" ht="15.75" x14ac:dyDescent="0.25">
      <c r="A403" s="175" t="s">
        <v>439</v>
      </c>
      <c r="B403" s="73" t="s">
        <v>440</v>
      </c>
      <c r="C403" s="73">
        <v>1</v>
      </c>
      <c r="D403" s="87">
        <v>39</v>
      </c>
      <c r="E403" s="75">
        <f t="shared" si="5"/>
        <v>76.277370000000005</v>
      </c>
      <c r="F403" s="88"/>
      <c r="G403" s="88"/>
      <c r="H403" s="48"/>
    </row>
    <row r="404" spans="1:8" ht="15.75" x14ac:dyDescent="0.25">
      <c r="A404" s="175" t="s">
        <v>441</v>
      </c>
      <c r="B404" s="73" t="s">
        <v>442</v>
      </c>
      <c r="C404" s="73">
        <v>1</v>
      </c>
      <c r="D404" s="87">
        <v>49</v>
      </c>
      <c r="E404" s="75">
        <f t="shared" si="5"/>
        <v>95.835669999999993</v>
      </c>
      <c r="F404" s="88"/>
      <c r="G404" s="88"/>
      <c r="H404" s="48"/>
    </row>
    <row r="405" spans="1:8" ht="15.75" x14ac:dyDescent="0.25">
      <c r="A405" s="175" t="s">
        <v>443</v>
      </c>
      <c r="B405" s="73" t="s">
        <v>444</v>
      </c>
      <c r="C405" s="73">
        <v>1</v>
      </c>
      <c r="D405" s="87">
        <v>49</v>
      </c>
      <c r="E405" s="75">
        <f t="shared" si="5"/>
        <v>95.835669999999993</v>
      </c>
      <c r="F405" s="88"/>
      <c r="G405" s="88"/>
      <c r="H405" s="48"/>
    </row>
    <row r="406" spans="1:8" ht="15.75" x14ac:dyDescent="0.25">
      <c r="A406" s="175" t="s">
        <v>445</v>
      </c>
      <c r="B406" s="73" t="s">
        <v>446</v>
      </c>
      <c r="C406" s="73">
        <v>1</v>
      </c>
      <c r="D406" s="87">
        <v>49</v>
      </c>
      <c r="E406" s="75">
        <f t="shared" si="5"/>
        <v>95.835669999999993</v>
      </c>
      <c r="F406" s="88"/>
      <c r="G406" s="88"/>
      <c r="H406" s="48"/>
    </row>
    <row r="407" spans="1:8" ht="15.75" x14ac:dyDescent="0.25">
      <c r="A407" s="175" t="s">
        <v>447</v>
      </c>
      <c r="B407" s="73" t="s">
        <v>448</v>
      </c>
      <c r="C407" s="73">
        <v>1</v>
      </c>
      <c r="D407" s="87">
        <v>49</v>
      </c>
      <c r="E407" s="75">
        <f t="shared" si="5"/>
        <v>95.835669999999993</v>
      </c>
      <c r="F407" s="88"/>
      <c r="G407" s="88"/>
      <c r="H407" s="48"/>
    </row>
    <row r="408" spans="1:8" ht="15.75" x14ac:dyDescent="0.25">
      <c r="A408" s="175" t="s">
        <v>449</v>
      </c>
      <c r="B408" s="73" t="s">
        <v>450</v>
      </c>
      <c r="C408" s="73">
        <v>1</v>
      </c>
      <c r="D408" s="87">
        <v>133</v>
      </c>
      <c r="E408" s="75">
        <f t="shared" si="5"/>
        <v>260.12538999999998</v>
      </c>
      <c r="F408" s="88"/>
      <c r="G408" s="88"/>
      <c r="H408" s="48"/>
    </row>
    <row r="409" spans="1:8" ht="15.75" x14ac:dyDescent="0.25">
      <c r="A409" s="175" t="s">
        <v>451</v>
      </c>
      <c r="B409" s="73" t="s">
        <v>452</v>
      </c>
      <c r="C409" s="73">
        <v>1</v>
      </c>
      <c r="D409" s="87">
        <v>195</v>
      </c>
      <c r="E409" s="75">
        <f t="shared" si="5"/>
        <v>381.38684999999998</v>
      </c>
      <c r="F409" s="88"/>
      <c r="G409" s="88"/>
      <c r="H409" s="48"/>
    </row>
    <row r="410" spans="1:8" ht="15.75" x14ac:dyDescent="0.25">
      <c r="A410" s="175" t="s">
        <v>453</v>
      </c>
      <c r="B410" s="73" t="s">
        <v>454</v>
      </c>
      <c r="C410" s="73">
        <v>1</v>
      </c>
      <c r="D410" s="87">
        <v>195</v>
      </c>
      <c r="E410" s="75">
        <f t="shared" si="5"/>
        <v>381.38684999999998</v>
      </c>
      <c r="F410" s="88"/>
      <c r="G410" s="88"/>
      <c r="H410" s="48"/>
    </row>
    <row r="411" spans="1:8" ht="15.75" x14ac:dyDescent="0.25">
      <c r="A411" s="175" t="s">
        <v>455</v>
      </c>
      <c r="B411" s="73" t="s">
        <v>456</v>
      </c>
      <c r="C411" s="73">
        <v>1</v>
      </c>
      <c r="D411" s="87">
        <v>255</v>
      </c>
      <c r="E411" s="75">
        <f t="shared" si="5"/>
        <v>498.73665</v>
      </c>
      <c r="F411" s="88"/>
      <c r="G411" s="88"/>
      <c r="H411" s="48"/>
    </row>
    <row r="412" spans="1:8" ht="15.75" x14ac:dyDescent="0.25">
      <c r="A412" s="179" t="s">
        <v>457</v>
      </c>
      <c r="B412" s="180" t="s">
        <v>458</v>
      </c>
      <c r="C412" s="180">
        <v>1</v>
      </c>
      <c r="D412" s="87">
        <v>180</v>
      </c>
      <c r="E412" s="75">
        <f t="shared" si="5"/>
        <v>352.04939999999999</v>
      </c>
      <c r="F412" s="88"/>
      <c r="G412" s="88"/>
      <c r="H412" s="48"/>
    </row>
    <row r="413" spans="1:8" ht="15.75" x14ac:dyDescent="0.25">
      <c r="A413" s="74"/>
      <c r="B413" s="83" t="s">
        <v>687</v>
      </c>
      <c r="C413" s="74"/>
      <c r="D413" s="87"/>
      <c r="E413" s="75"/>
      <c r="F413" s="88"/>
      <c r="G413" s="88"/>
      <c r="H413" s="48"/>
    </row>
    <row r="414" spans="1:8" ht="15.75" x14ac:dyDescent="0.25">
      <c r="A414" s="63" t="s">
        <v>688</v>
      </c>
      <c r="B414" s="181" t="s">
        <v>689</v>
      </c>
      <c r="C414" s="72">
        <v>1</v>
      </c>
      <c r="D414" s="87">
        <v>50</v>
      </c>
      <c r="E414" s="75">
        <f t="shared" si="5"/>
        <v>97.791499999999999</v>
      </c>
      <c r="F414" s="88"/>
      <c r="G414" s="88"/>
      <c r="H414" s="48"/>
    </row>
    <row r="415" spans="1:8" ht="15.75" x14ac:dyDescent="0.25">
      <c r="A415" s="63" t="s">
        <v>690</v>
      </c>
      <c r="B415" s="181" t="s">
        <v>691</v>
      </c>
      <c r="C415" s="72">
        <v>1</v>
      </c>
      <c r="D415" s="87">
        <v>13</v>
      </c>
      <c r="E415" s="75">
        <f t="shared" si="5"/>
        <v>25.425789999999999</v>
      </c>
      <c r="F415" s="88"/>
      <c r="G415" s="88"/>
      <c r="H415" s="48"/>
    </row>
    <row r="416" spans="1:8" ht="15.75" x14ac:dyDescent="0.25">
      <c r="A416" s="63" t="s">
        <v>692</v>
      </c>
      <c r="B416" s="181" t="s">
        <v>296</v>
      </c>
      <c r="C416" s="72">
        <v>1</v>
      </c>
      <c r="D416" s="87">
        <v>13</v>
      </c>
      <c r="E416" s="75">
        <f t="shared" si="5"/>
        <v>25.425789999999999</v>
      </c>
      <c r="F416" s="88"/>
      <c r="G416" s="88"/>
      <c r="H416" s="48"/>
    </row>
    <row r="417" spans="1:8" ht="15.75" x14ac:dyDescent="0.25">
      <c r="A417" s="63" t="s">
        <v>693</v>
      </c>
      <c r="B417" s="181" t="s">
        <v>694</v>
      </c>
      <c r="C417" s="72">
        <v>1</v>
      </c>
      <c r="D417" s="87">
        <v>13</v>
      </c>
      <c r="E417" s="75">
        <f t="shared" si="5"/>
        <v>25.425789999999999</v>
      </c>
      <c r="F417" s="88"/>
      <c r="G417" s="88"/>
      <c r="H417" s="48"/>
    </row>
    <row r="418" spans="1:8" ht="15.75" x14ac:dyDescent="0.25">
      <c r="A418" s="63" t="s">
        <v>695</v>
      </c>
      <c r="B418" s="181" t="s">
        <v>696</v>
      </c>
      <c r="C418" s="72">
        <v>1</v>
      </c>
      <c r="D418" s="87">
        <v>13</v>
      </c>
      <c r="E418" s="75">
        <f t="shared" ref="E418:E481" si="6">D418*1.95583</f>
        <v>25.425789999999999</v>
      </c>
      <c r="F418" s="88"/>
      <c r="G418" s="88"/>
      <c r="H418" s="48"/>
    </row>
    <row r="419" spans="1:8" ht="15.75" x14ac:dyDescent="0.25">
      <c r="A419" s="63" t="s">
        <v>697</v>
      </c>
      <c r="B419" s="181" t="s">
        <v>698</v>
      </c>
      <c r="C419" s="72">
        <v>1</v>
      </c>
      <c r="D419" s="87">
        <v>60</v>
      </c>
      <c r="E419" s="75">
        <f t="shared" si="6"/>
        <v>117.3498</v>
      </c>
      <c r="F419" s="88"/>
      <c r="G419" s="88"/>
      <c r="H419" s="48"/>
    </row>
    <row r="420" spans="1:8" ht="15.75" x14ac:dyDescent="0.25">
      <c r="A420" s="63" t="s">
        <v>699</v>
      </c>
      <c r="B420" s="181" t="s">
        <v>700</v>
      </c>
      <c r="C420" s="72">
        <v>1</v>
      </c>
      <c r="D420" s="87">
        <v>13</v>
      </c>
      <c r="E420" s="75">
        <f t="shared" si="6"/>
        <v>25.425789999999999</v>
      </c>
      <c r="F420" s="88"/>
      <c r="G420" s="88"/>
      <c r="H420" s="48"/>
    </row>
    <row r="421" spans="1:8" ht="15.75" x14ac:dyDescent="0.25">
      <c r="A421" s="63" t="s">
        <v>701</v>
      </c>
      <c r="B421" s="181" t="s">
        <v>702</v>
      </c>
      <c r="C421" s="72">
        <v>1</v>
      </c>
      <c r="D421" s="87">
        <v>13</v>
      </c>
      <c r="E421" s="75">
        <f t="shared" si="6"/>
        <v>25.425789999999999</v>
      </c>
      <c r="F421" s="88"/>
      <c r="G421" s="88"/>
      <c r="H421" s="48"/>
    </row>
    <row r="422" spans="1:8" ht="15.75" x14ac:dyDescent="0.25">
      <c r="A422" s="63" t="s">
        <v>703</v>
      </c>
      <c r="B422" s="181" t="s">
        <v>704</v>
      </c>
      <c r="C422" s="72">
        <v>1</v>
      </c>
      <c r="D422" s="87">
        <v>13</v>
      </c>
      <c r="E422" s="75">
        <f t="shared" si="6"/>
        <v>25.425789999999999</v>
      </c>
      <c r="F422" s="88"/>
      <c r="G422" s="88"/>
      <c r="H422" s="48"/>
    </row>
    <row r="423" spans="1:8" ht="15.75" x14ac:dyDescent="0.25">
      <c r="A423" s="63" t="s">
        <v>705</v>
      </c>
      <c r="B423" s="181" t="s">
        <v>706</v>
      </c>
      <c r="C423" s="72">
        <v>1</v>
      </c>
      <c r="D423" s="87">
        <v>13</v>
      </c>
      <c r="E423" s="75">
        <f t="shared" si="6"/>
        <v>25.425789999999999</v>
      </c>
      <c r="F423" s="88"/>
      <c r="G423" s="88"/>
      <c r="H423" s="48"/>
    </row>
    <row r="424" spans="1:8" ht="15.75" x14ac:dyDescent="0.25">
      <c r="A424" s="63" t="s">
        <v>707</v>
      </c>
      <c r="B424" s="181" t="s">
        <v>708</v>
      </c>
      <c r="C424" s="72">
        <v>1</v>
      </c>
      <c r="D424" s="87">
        <v>10</v>
      </c>
      <c r="E424" s="75">
        <f t="shared" si="6"/>
        <v>19.558299999999999</v>
      </c>
      <c r="F424" s="88"/>
      <c r="G424" s="88"/>
      <c r="H424" s="48"/>
    </row>
    <row r="425" spans="1:8" ht="15.75" x14ac:dyDescent="0.25">
      <c r="A425" s="63" t="s">
        <v>709</v>
      </c>
      <c r="B425" s="181" t="s">
        <v>710</v>
      </c>
      <c r="C425" s="72">
        <v>1</v>
      </c>
      <c r="D425" s="87">
        <v>13</v>
      </c>
      <c r="E425" s="75">
        <f t="shared" si="6"/>
        <v>25.425789999999999</v>
      </c>
      <c r="F425" s="88"/>
      <c r="G425" s="88"/>
      <c r="H425" s="48"/>
    </row>
    <row r="426" spans="1:8" ht="15.75" x14ac:dyDescent="0.25">
      <c r="A426" s="63">
        <v>15831</v>
      </c>
      <c r="B426" s="181" t="s">
        <v>711</v>
      </c>
      <c r="C426" s="72">
        <v>1</v>
      </c>
      <c r="D426" s="87">
        <v>13</v>
      </c>
      <c r="E426" s="75">
        <f t="shared" si="6"/>
        <v>25.425789999999999</v>
      </c>
      <c r="F426" s="88"/>
      <c r="G426" s="88"/>
      <c r="H426" s="48"/>
    </row>
    <row r="427" spans="1:8" ht="15.75" x14ac:dyDescent="0.25">
      <c r="A427" s="63">
        <v>15832</v>
      </c>
      <c r="B427" s="181" t="s">
        <v>712</v>
      </c>
      <c r="C427" s="72">
        <v>1</v>
      </c>
      <c r="D427" s="87">
        <v>13</v>
      </c>
      <c r="E427" s="75">
        <f t="shared" si="6"/>
        <v>25.425789999999999</v>
      </c>
      <c r="F427" s="88"/>
      <c r="G427" s="88"/>
      <c r="H427" s="48"/>
    </row>
    <row r="428" spans="1:8" ht="15.75" x14ac:dyDescent="0.25">
      <c r="A428" s="63">
        <v>15833</v>
      </c>
      <c r="B428" s="181" t="s">
        <v>713</v>
      </c>
      <c r="C428" s="72">
        <v>1</v>
      </c>
      <c r="D428" s="87">
        <v>13</v>
      </c>
      <c r="E428" s="75">
        <f t="shared" si="6"/>
        <v>25.425789999999999</v>
      </c>
      <c r="F428" s="88"/>
      <c r="G428" s="88"/>
      <c r="H428" s="48"/>
    </row>
    <row r="429" spans="1:8" ht="15.75" x14ac:dyDescent="0.25">
      <c r="A429" s="63">
        <v>15928</v>
      </c>
      <c r="B429" s="181" t="s">
        <v>714</v>
      </c>
      <c r="C429" s="72">
        <v>1</v>
      </c>
      <c r="D429" s="87">
        <v>20</v>
      </c>
      <c r="E429" s="75">
        <f t="shared" si="6"/>
        <v>39.116599999999998</v>
      </c>
      <c r="F429" s="88"/>
      <c r="G429" s="88"/>
      <c r="H429" s="48"/>
    </row>
    <row r="430" spans="1:8" ht="15.75" x14ac:dyDescent="0.25">
      <c r="A430" s="63">
        <v>15941</v>
      </c>
      <c r="B430" s="181" t="s">
        <v>715</v>
      </c>
      <c r="C430" s="72">
        <v>1</v>
      </c>
      <c r="D430" s="87">
        <v>13</v>
      </c>
      <c r="E430" s="75">
        <f t="shared" si="6"/>
        <v>25.425789999999999</v>
      </c>
      <c r="F430" s="88"/>
      <c r="G430" s="88"/>
      <c r="H430" s="48"/>
    </row>
    <row r="431" spans="1:8" ht="31.5" x14ac:dyDescent="0.25">
      <c r="A431" s="63">
        <v>15918</v>
      </c>
      <c r="B431" s="181" t="s">
        <v>716</v>
      </c>
      <c r="C431" s="182">
        <v>1</v>
      </c>
      <c r="D431" s="87">
        <v>18</v>
      </c>
      <c r="E431" s="75">
        <f t="shared" si="6"/>
        <v>35.204940000000001</v>
      </c>
      <c r="F431" s="88"/>
      <c r="G431" s="88"/>
      <c r="H431" s="48"/>
    </row>
    <row r="432" spans="1:8" ht="15.75" x14ac:dyDescent="0.25">
      <c r="A432" s="63">
        <v>15920</v>
      </c>
      <c r="B432" s="181" t="s">
        <v>717</v>
      </c>
      <c r="C432" s="72">
        <v>1</v>
      </c>
      <c r="D432" s="87">
        <v>13</v>
      </c>
      <c r="E432" s="75">
        <f t="shared" si="6"/>
        <v>25.425789999999999</v>
      </c>
      <c r="F432" s="88"/>
      <c r="G432" s="88"/>
      <c r="H432" s="48"/>
    </row>
    <row r="433" spans="1:8" ht="15.75" x14ac:dyDescent="0.25">
      <c r="A433" s="63">
        <v>15921</v>
      </c>
      <c r="B433" s="181" t="s">
        <v>718</v>
      </c>
      <c r="C433" s="72">
        <v>1</v>
      </c>
      <c r="D433" s="87">
        <v>13</v>
      </c>
      <c r="E433" s="75">
        <f t="shared" si="6"/>
        <v>25.425789999999999</v>
      </c>
      <c r="F433" s="88"/>
      <c r="G433" s="88"/>
      <c r="H433" s="48"/>
    </row>
    <row r="434" spans="1:8" ht="15.75" x14ac:dyDescent="0.25">
      <c r="A434" s="63">
        <v>15922</v>
      </c>
      <c r="B434" s="181" t="s">
        <v>719</v>
      </c>
      <c r="C434" s="72">
        <v>1</v>
      </c>
      <c r="D434" s="87">
        <v>13</v>
      </c>
      <c r="E434" s="75">
        <f t="shared" si="6"/>
        <v>25.425789999999999</v>
      </c>
      <c r="F434" s="88"/>
      <c r="G434" s="88"/>
      <c r="H434" s="48"/>
    </row>
    <row r="435" spans="1:8" ht="15.75" x14ac:dyDescent="0.25">
      <c r="A435" s="63">
        <v>15953</v>
      </c>
      <c r="B435" s="181" t="s">
        <v>720</v>
      </c>
      <c r="C435" s="72">
        <v>1</v>
      </c>
      <c r="D435" s="87">
        <v>15</v>
      </c>
      <c r="E435" s="75">
        <f t="shared" si="6"/>
        <v>29.33745</v>
      </c>
      <c r="F435" s="88"/>
      <c r="G435" s="88"/>
      <c r="H435" s="48"/>
    </row>
    <row r="436" spans="1:8" ht="15.75" x14ac:dyDescent="0.25">
      <c r="A436" s="63">
        <v>15930</v>
      </c>
      <c r="B436" s="181" t="s">
        <v>721</v>
      </c>
      <c r="C436" s="72">
        <v>1</v>
      </c>
      <c r="D436" s="87">
        <v>11</v>
      </c>
      <c r="E436" s="75">
        <f t="shared" si="6"/>
        <v>21.514129999999998</v>
      </c>
      <c r="F436" s="88"/>
      <c r="G436" s="88"/>
      <c r="H436" s="48"/>
    </row>
    <row r="437" spans="1:8" ht="15.75" x14ac:dyDescent="0.25">
      <c r="A437" s="63">
        <v>15931</v>
      </c>
      <c r="B437" s="181" t="s">
        <v>722</v>
      </c>
      <c r="C437" s="72">
        <v>1</v>
      </c>
      <c r="D437" s="87">
        <v>11</v>
      </c>
      <c r="E437" s="75">
        <f t="shared" si="6"/>
        <v>21.514129999999998</v>
      </c>
      <c r="F437" s="88"/>
      <c r="G437" s="88"/>
      <c r="H437" s="48"/>
    </row>
    <row r="438" spans="1:8" ht="15.75" x14ac:dyDescent="0.25">
      <c r="A438" s="183">
        <v>20795</v>
      </c>
      <c r="B438" s="184" t="s">
        <v>549</v>
      </c>
      <c r="C438" s="184">
        <v>1</v>
      </c>
      <c r="D438" s="87">
        <v>13</v>
      </c>
      <c r="E438" s="75">
        <f t="shared" si="6"/>
        <v>25.425789999999999</v>
      </c>
      <c r="F438" s="88"/>
      <c r="G438" s="88"/>
      <c r="H438" s="48"/>
    </row>
    <row r="439" spans="1:8" ht="15.75" x14ac:dyDescent="0.25">
      <c r="A439" s="183">
        <v>20794</v>
      </c>
      <c r="B439" s="184" t="s">
        <v>548</v>
      </c>
      <c r="C439" s="184">
        <v>1</v>
      </c>
      <c r="D439" s="87">
        <v>13</v>
      </c>
      <c r="E439" s="75">
        <f t="shared" si="6"/>
        <v>25.425789999999999</v>
      </c>
      <c r="F439" s="88"/>
      <c r="G439" s="88"/>
      <c r="H439" s="48"/>
    </row>
    <row r="440" spans="1:8" ht="15.75" x14ac:dyDescent="0.25">
      <c r="A440" s="177">
        <v>20810</v>
      </c>
      <c r="B440" s="74" t="s">
        <v>723</v>
      </c>
      <c r="C440" s="73">
        <v>1</v>
      </c>
      <c r="D440" s="87">
        <v>16</v>
      </c>
      <c r="E440" s="75">
        <f t="shared" si="6"/>
        <v>31.293279999999999</v>
      </c>
      <c r="F440" s="88"/>
      <c r="G440" s="88"/>
      <c r="H440" s="48"/>
    </row>
    <row r="441" spans="1:8" ht="15.75" x14ac:dyDescent="0.25">
      <c r="A441" s="177">
        <v>20809</v>
      </c>
      <c r="B441" s="74" t="s">
        <v>724</v>
      </c>
      <c r="C441" s="73">
        <v>1</v>
      </c>
      <c r="D441" s="87">
        <v>20</v>
      </c>
      <c r="E441" s="75">
        <f t="shared" si="6"/>
        <v>39.116599999999998</v>
      </c>
      <c r="F441" s="88"/>
      <c r="G441" s="88"/>
      <c r="H441" s="48"/>
    </row>
    <row r="442" spans="1:8" ht="20.25" x14ac:dyDescent="0.25">
      <c r="A442" s="74"/>
      <c r="B442" s="81" t="s">
        <v>725</v>
      </c>
      <c r="C442" s="72"/>
      <c r="D442" s="71"/>
      <c r="E442" s="75"/>
      <c r="F442" s="23"/>
      <c r="G442" s="23"/>
      <c r="H442" s="48"/>
    </row>
    <row r="443" spans="1:8" ht="20.25" x14ac:dyDescent="0.25">
      <c r="A443" s="185" t="s">
        <v>726</v>
      </c>
      <c r="B443" s="186" t="s">
        <v>727</v>
      </c>
      <c r="C443" s="73">
        <v>1</v>
      </c>
      <c r="D443" s="87">
        <v>11</v>
      </c>
      <c r="E443" s="75">
        <f t="shared" si="6"/>
        <v>21.514129999999998</v>
      </c>
      <c r="F443" s="23"/>
      <c r="G443" s="23"/>
      <c r="H443" s="48"/>
    </row>
    <row r="444" spans="1:8" ht="20.25" x14ac:dyDescent="0.25">
      <c r="A444" s="63" t="s">
        <v>728</v>
      </c>
      <c r="B444" s="181" t="s">
        <v>729</v>
      </c>
      <c r="C444" s="73">
        <v>1</v>
      </c>
      <c r="D444" s="87">
        <v>11</v>
      </c>
      <c r="E444" s="75">
        <f t="shared" si="6"/>
        <v>21.514129999999998</v>
      </c>
      <c r="F444" s="23"/>
      <c r="G444" s="23"/>
      <c r="H444" s="48"/>
    </row>
    <row r="445" spans="1:8" ht="20.25" x14ac:dyDescent="0.25">
      <c r="A445" s="63" t="s">
        <v>730</v>
      </c>
      <c r="B445" s="181" t="s">
        <v>731</v>
      </c>
      <c r="C445" s="73">
        <v>1</v>
      </c>
      <c r="D445" s="87">
        <v>11</v>
      </c>
      <c r="E445" s="75">
        <f t="shared" si="6"/>
        <v>21.514129999999998</v>
      </c>
      <c r="F445" s="23"/>
      <c r="G445" s="23"/>
      <c r="H445" s="48"/>
    </row>
    <row r="446" spans="1:8" ht="20.25" x14ac:dyDescent="0.25">
      <c r="A446" s="63" t="s">
        <v>732</v>
      </c>
      <c r="B446" s="181" t="s">
        <v>733</v>
      </c>
      <c r="C446" s="73">
        <v>1</v>
      </c>
      <c r="D446" s="87">
        <v>11</v>
      </c>
      <c r="E446" s="75">
        <f t="shared" si="6"/>
        <v>21.514129999999998</v>
      </c>
      <c r="F446" s="23"/>
      <c r="G446" s="23"/>
      <c r="H446" s="48"/>
    </row>
    <row r="447" spans="1:8" ht="20.25" x14ac:dyDescent="0.25">
      <c r="A447" s="63" t="s">
        <v>734</v>
      </c>
      <c r="B447" s="181" t="s">
        <v>735</v>
      </c>
      <c r="C447" s="73">
        <v>1</v>
      </c>
      <c r="D447" s="87">
        <v>11</v>
      </c>
      <c r="E447" s="75">
        <f t="shared" si="6"/>
        <v>21.514129999999998</v>
      </c>
      <c r="F447" s="23"/>
      <c r="G447" s="23"/>
      <c r="H447" s="48"/>
    </row>
    <row r="448" spans="1:8" ht="20.25" x14ac:dyDescent="0.25">
      <c r="A448" s="63" t="s">
        <v>736</v>
      </c>
      <c r="B448" s="181" t="s">
        <v>737</v>
      </c>
      <c r="C448" s="73">
        <v>1</v>
      </c>
      <c r="D448" s="87">
        <v>11</v>
      </c>
      <c r="E448" s="75">
        <f t="shared" si="6"/>
        <v>21.514129999999998</v>
      </c>
      <c r="F448" s="23"/>
      <c r="G448" s="23"/>
      <c r="H448" s="48"/>
    </row>
    <row r="449" spans="1:8" ht="20.25" x14ac:dyDescent="0.25">
      <c r="A449" s="63" t="s">
        <v>738</v>
      </c>
      <c r="B449" s="181" t="s">
        <v>739</v>
      </c>
      <c r="C449" s="73">
        <v>1</v>
      </c>
      <c r="D449" s="87">
        <v>11</v>
      </c>
      <c r="E449" s="75">
        <f t="shared" si="6"/>
        <v>21.514129999999998</v>
      </c>
      <c r="F449" s="23"/>
      <c r="G449" s="23"/>
      <c r="H449" s="48"/>
    </row>
    <row r="450" spans="1:8" ht="20.25" x14ac:dyDescent="0.25">
      <c r="A450" s="63" t="s">
        <v>740</v>
      </c>
      <c r="B450" s="181" t="s">
        <v>741</v>
      </c>
      <c r="C450" s="73">
        <v>1</v>
      </c>
      <c r="D450" s="87">
        <v>11</v>
      </c>
      <c r="E450" s="75">
        <f t="shared" si="6"/>
        <v>21.514129999999998</v>
      </c>
      <c r="F450" s="23"/>
      <c r="G450" s="23"/>
      <c r="H450" s="48"/>
    </row>
    <row r="451" spans="1:8" ht="20.25" x14ac:dyDescent="0.25">
      <c r="A451" s="63" t="s">
        <v>742</v>
      </c>
      <c r="B451" s="181" t="s">
        <v>743</v>
      </c>
      <c r="C451" s="73">
        <v>1</v>
      </c>
      <c r="D451" s="87">
        <v>15</v>
      </c>
      <c r="E451" s="75">
        <f t="shared" si="6"/>
        <v>29.33745</v>
      </c>
      <c r="F451" s="23"/>
      <c r="G451" s="23"/>
      <c r="H451" s="48"/>
    </row>
    <row r="452" spans="1:8" ht="20.25" x14ac:dyDescent="0.25">
      <c r="A452" s="63" t="s">
        <v>744</v>
      </c>
      <c r="B452" s="181" t="s">
        <v>745</v>
      </c>
      <c r="C452" s="73">
        <v>1</v>
      </c>
      <c r="D452" s="87">
        <v>15</v>
      </c>
      <c r="E452" s="75">
        <f t="shared" si="6"/>
        <v>29.33745</v>
      </c>
      <c r="F452" s="23"/>
      <c r="G452" s="23"/>
      <c r="H452" s="48"/>
    </row>
    <row r="453" spans="1:8" ht="31.5" x14ac:dyDescent="0.25">
      <c r="A453" s="63">
        <v>15692</v>
      </c>
      <c r="B453" s="181" t="s">
        <v>746</v>
      </c>
      <c r="C453" s="73">
        <v>1</v>
      </c>
      <c r="D453" s="87">
        <v>18</v>
      </c>
      <c r="E453" s="75">
        <f t="shared" si="6"/>
        <v>35.204940000000001</v>
      </c>
      <c r="F453" s="23"/>
      <c r="G453" s="23"/>
      <c r="H453" s="48"/>
    </row>
    <row r="454" spans="1:8" ht="20.25" x14ac:dyDescent="0.25">
      <c r="A454" s="63">
        <v>15824</v>
      </c>
      <c r="B454" s="181" t="s">
        <v>747</v>
      </c>
      <c r="C454" s="73">
        <v>1</v>
      </c>
      <c r="D454" s="87">
        <v>9</v>
      </c>
      <c r="E454" s="75">
        <f t="shared" si="6"/>
        <v>17.60247</v>
      </c>
      <c r="F454" s="23"/>
      <c r="G454" s="23"/>
      <c r="H454" s="48"/>
    </row>
    <row r="455" spans="1:8" ht="20.25" x14ac:dyDescent="0.25">
      <c r="A455" s="63">
        <v>15823</v>
      </c>
      <c r="B455" s="181" t="s">
        <v>748</v>
      </c>
      <c r="C455" s="73">
        <v>1</v>
      </c>
      <c r="D455" s="87">
        <v>9</v>
      </c>
      <c r="E455" s="75">
        <f t="shared" si="6"/>
        <v>17.60247</v>
      </c>
      <c r="F455" s="23"/>
      <c r="G455" s="23"/>
      <c r="H455" s="48"/>
    </row>
    <row r="456" spans="1:8" ht="31.5" x14ac:dyDescent="0.25">
      <c r="A456" s="63">
        <v>15825</v>
      </c>
      <c r="B456" s="181" t="s">
        <v>749</v>
      </c>
      <c r="C456" s="73">
        <v>1</v>
      </c>
      <c r="D456" s="87">
        <v>10</v>
      </c>
      <c r="E456" s="75">
        <f t="shared" si="6"/>
        <v>19.558299999999999</v>
      </c>
      <c r="F456" s="23"/>
      <c r="G456" s="23"/>
      <c r="H456" s="48"/>
    </row>
    <row r="457" spans="1:8" ht="31.5" x14ac:dyDescent="0.25">
      <c r="A457" s="63">
        <v>15826</v>
      </c>
      <c r="B457" s="181" t="s">
        <v>750</v>
      </c>
      <c r="C457" s="73">
        <v>1</v>
      </c>
      <c r="D457" s="87">
        <v>10</v>
      </c>
      <c r="E457" s="75">
        <f t="shared" si="6"/>
        <v>19.558299999999999</v>
      </c>
      <c r="F457" s="23"/>
      <c r="G457" s="23"/>
      <c r="H457" s="48"/>
    </row>
    <row r="458" spans="1:8" ht="20.25" x14ac:dyDescent="0.25">
      <c r="A458" s="183">
        <v>20783</v>
      </c>
      <c r="B458" s="184" t="s">
        <v>540</v>
      </c>
      <c r="C458" s="73">
        <v>1</v>
      </c>
      <c r="D458" s="87">
        <v>169</v>
      </c>
      <c r="E458" s="75">
        <f t="shared" si="6"/>
        <v>330.53526999999997</v>
      </c>
      <c r="F458" s="23"/>
      <c r="G458" s="23"/>
      <c r="H458" s="48"/>
    </row>
    <row r="459" spans="1:8" ht="20.25" x14ac:dyDescent="0.25">
      <c r="A459" s="89"/>
      <c r="B459" s="187" t="s">
        <v>751</v>
      </c>
      <c r="C459" s="89"/>
      <c r="D459" s="87"/>
      <c r="E459" s="75"/>
      <c r="F459" s="23"/>
      <c r="G459" s="23"/>
      <c r="H459" s="48"/>
    </row>
    <row r="460" spans="1:8" ht="20.25" x14ac:dyDescent="0.25">
      <c r="A460" s="188">
        <v>20699</v>
      </c>
      <c r="B460" s="189" t="s">
        <v>752</v>
      </c>
      <c r="C460" s="190">
        <v>1</v>
      </c>
      <c r="D460" s="87">
        <v>30</v>
      </c>
      <c r="E460" s="75">
        <f t="shared" si="6"/>
        <v>58.674900000000001</v>
      </c>
      <c r="F460" s="23"/>
      <c r="G460" s="23"/>
      <c r="H460" s="48"/>
    </row>
    <row r="461" spans="1:8" ht="20.25" x14ac:dyDescent="0.25">
      <c r="A461" s="188">
        <v>15695</v>
      </c>
      <c r="B461" s="189" t="s">
        <v>753</v>
      </c>
      <c r="C461" s="190">
        <v>1</v>
      </c>
      <c r="D461" s="87">
        <v>33</v>
      </c>
      <c r="E461" s="75">
        <f t="shared" si="6"/>
        <v>64.542389999999997</v>
      </c>
      <c r="F461" s="23"/>
      <c r="G461" s="23"/>
      <c r="H461" s="48"/>
    </row>
    <row r="462" spans="1:8" ht="20.25" x14ac:dyDescent="0.25">
      <c r="A462" s="188">
        <v>15696</v>
      </c>
      <c r="B462" s="189" t="s">
        <v>754</v>
      </c>
      <c r="C462" s="190">
        <v>1</v>
      </c>
      <c r="D462" s="87">
        <v>69</v>
      </c>
      <c r="E462" s="75">
        <f t="shared" si="6"/>
        <v>134.95227</v>
      </c>
      <c r="F462" s="23"/>
      <c r="G462" s="23"/>
      <c r="H462" s="48"/>
    </row>
    <row r="463" spans="1:8" ht="20.25" x14ac:dyDescent="0.25">
      <c r="A463" s="191">
        <v>15697</v>
      </c>
      <c r="B463" s="192" t="s">
        <v>755</v>
      </c>
      <c r="C463" s="193">
        <v>1</v>
      </c>
      <c r="D463" s="87">
        <v>31</v>
      </c>
      <c r="E463" s="75">
        <f t="shared" si="6"/>
        <v>60.63073</v>
      </c>
      <c r="F463" s="23"/>
      <c r="G463" s="23"/>
      <c r="H463" s="48"/>
    </row>
    <row r="464" spans="1:8" ht="20.25" x14ac:dyDescent="0.25">
      <c r="A464" s="194">
        <v>20599</v>
      </c>
      <c r="B464" s="189" t="s">
        <v>756</v>
      </c>
      <c r="C464" s="195">
        <v>1</v>
      </c>
      <c r="D464" s="87">
        <v>56</v>
      </c>
      <c r="E464" s="75">
        <f t="shared" si="6"/>
        <v>109.52647999999999</v>
      </c>
      <c r="F464" s="23"/>
      <c r="G464" s="23"/>
      <c r="H464" s="48"/>
    </row>
    <row r="465" spans="1:8" ht="20.25" x14ac:dyDescent="0.25">
      <c r="A465" s="196">
        <v>20600</v>
      </c>
      <c r="B465" s="192" t="s">
        <v>757</v>
      </c>
      <c r="C465" s="197">
        <v>1</v>
      </c>
      <c r="D465" s="87">
        <v>49</v>
      </c>
      <c r="E465" s="75">
        <f t="shared" si="6"/>
        <v>95.835669999999993</v>
      </c>
      <c r="F465" s="23"/>
      <c r="G465" s="23"/>
      <c r="H465" s="48"/>
    </row>
    <row r="466" spans="1:8" ht="31.5" x14ac:dyDescent="0.25">
      <c r="A466" s="194">
        <v>15802</v>
      </c>
      <c r="B466" s="189" t="s">
        <v>758</v>
      </c>
      <c r="C466" s="195">
        <v>1</v>
      </c>
      <c r="D466" s="87">
        <v>125</v>
      </c>
      <c r="E466" s="75">
        <f t="shared" si="6"/>
        <v>244.47874999999999</v>
      </c>
      <c r="F466" s="23"/>
      <c r="G466" s="23"/>
      <c r="H466" s="48"/>
    </row>
    <row r="467" spans="1:8" ht="31.5" x14ac:dyDescent="0.25">
      <c r="A467" s="194">
        <v>15803</v>
      </c>
      <c r="B467" s="189" t="s">
        <v>759</v>
      </c>
      <c r="C467" s="195">
        <v>1</v>
      </c>
      <c r="D467" s="87">
        <v>70</v>
      </c>
      <c r="E467" s="75">
        <f t="shared" si="6"/>
        <v>136.90809999999999</v>
      </c>
      <c r="F467" s="23"/>
      <c r="G467" s="23"/>
      <c r="H467" s="48"/>
    </row>
    <row r="468" spans="1:8" ht="31.5" x14ac:dyDescent="0.25">
      <c r="A468" s="196">
        <v>15804</v>
      </c>
      <c r="B468" s="192" t="s">
        <v>760</v>
      </c>
      <c r="C468" s="197">
        <v>1</v>
      </c>
      <c r="D468" s="87">
        <v>70</v>
      </c>
      <c r="E468" s="75">
        <f t="shared" si="6"/>
        <v>136.90809999999999</v>
      </c>
      <c r="F468" s="23"/>
      <c r="G468" s="23"/>
      <c r="H468" s="48"/>
    </row>
    <row r="469" spans="1:8" ht="47.25" x14ac:dyDescent="0.25">
      <c r="A469" s="196">
        <v>15805</v>
      </c>
      <c r="B469" s="192" t="s">
        <v>761</v>
      </c>
      <c r="C469" s="197">
        <v>1</v>
      </c>
      <c r="D469" s="87">
        <v>225</v>
      </c>
      <c r="E469" s="75">
        <f t="shared" si="6"/>
        <v>440.06175000000002</v>
      </c>
      <c r="F469" s="23"/>
      <c r="G469" s="23"/>
      <c r="H469" s="48"/>
    </row>
    <row r="470" spans="1:8" ht="47.25" x14ac:dyDescent="0.25">
      <c r="A470" s="194">
        <v>15820</v>
      </c>
      <c r="B470" s="189" t="s">
        <v>762</v>
      </c>
      <c r="C470" s="195">
        <v>1</v>
      </c>
      <c r="D470" s="87">
        <v>140</v>
      </c>
      <c r="E470" s="75">
        <f t="shared" si="6"/>
        <v>273.81619999999998</v>
      </c>
      <c r="F470" s="23"/>
      <c r="G470" s="23"/>
      <c r="H470" s="48"/>
    </row>
    <row r="471" spans="1:8" ht="47.25" x14ac:dyDescent="0.25">
      <c r="A471" s="196">
        <v>15834</v>
      </c>
      <c r="B471" s="192" t="s">
        <v>763</v>
      </c>
      <c r="C471" s="197">
        <v>1</v>
      </c>
      <c r="D471" s="71">
        <v>110</v>
      </c>
      <c r="E471" s="75">
        <f t="shared" si="6"/>
        <v>215.1413</v>
      </c>
      <c r="F471" s="23"/>
      <c r="G471" s="23"/>
      <c r="H471" s="48"/>
    </row>
    <row r="472" spans="1:8" ht="31.5" x14ac:dyDescent="0.25">
      <c r="A472" s="194">
        <v>15821</v>
      </c>
      <c r="B472" s="189" t="s">
        <v>764</v>
      </c>
      <c r="C472" s="195">
        <v>1</v>
      </c>
      <c r="D472" s="71">
        <v>70</v>
      </c>
      <c r="E472" s="75">
        <f t="shared" si="6"/>
        <v>136.90809999999999</v>
      </c>
      <c r="F472" s="23"/>
      <c r="G472" s="23"/>
      <c r="H472" s="48"/>
    </row>
    <row r="473" spans="1:8" ht="31.5" x14ac:dyDescent="0.25">
      <c r="A473" s="194">
        <v>15937</v>
      </c>
      <c r="B473" s="189" t="s">
        <v>765</v>
      </c>
      <c r="C473" s="195">
        <v>1</v>
      </c>
      <c r="D473" s="71">
        <v>59</v>
      </c>
      <c r="E473" s="75">
        <f t="shared" si="6"/>
        <v>115.39397</v>
      </c>
      <c r="F473" s="23"/>
      <c r="G473" s="23"/>
      <c r="H473" s="48"/>
    </row>
    <row r="474" spans="1:8" ht="20.25" x14ac:dyDescent="0.25">
      <c r="A474" s="194">
        <v>15935</v>
      </c>
      <c r="B474" s="189" t="s">
        <v>766</v>
      </c>
      <c r="C474" s="195">
        <v>1</v>
      </c>
      <c r="D474" s="71">
        <v>33</v>
      </c>
      <c r="E474" s="75">
        <f t="shared" si="6"/>
        <v>64.542389999999997</v>
      </c>
      <c r="F474" s="23"/>
      <c r="G474" s="23"/>
      <c r="H474" s="48"/>
    </row>
    <row r="475" spans="1:8" ht="20.25" x14ac:dyDescent="0.25">
      <c r="A475" s="194">
        <v>15936</v>
      </c>
      <c r="B475" s="189" t="s">
        <v>767</v>
      </c>
      <c r="C475" s="195">
        <v>1</v>
      </c>
      <c r="D475" s="71">
        <v>31</v>
      </c>
      <c r="E475" s="75">
        <f t="shared" si="6"/>
        <v>60.63073</v>
      </c>
      <c r="F475" s="23"/>
      <c r="G475" s="23"/>
      <c r="H475" s="48"/>
    </row>
    <row r="476" spans="1:8" ht="58.5" x14ac:dyDescent="0.25">
      <c r="A476" s="92"/>
      <c r="B476" s="93" t="s">
        <v>768</v>
      </c>
      <c r="C476" s="92"/>
      <c r="D476" s="71"/>
      <c r="E476" s="75"/>
      <c r="F476" s="23"/>
      <c r="G476" s="23"/>
      <c r="H476" s="48"/>
    </row>
    <row r="477" spans="1:8" ht="20.25" x14ac:dyDescent="0.25">
      <c r="A477" s="118">
        <v>15766</v>
      </c>
      <c r="B477" s="145" t="s">
        <v>769</v>
      </c>
      <c r="C477" s="145">
        <v>1</v>
      </c>
      <c r="D477" s="71">
        <v>51</v>
      </c>
      <c r="E477" s="75">
        <f t="shared" si="6"/>
        <v>99.747329999999991</v>
      </c>
      <c r="F477" s="23"/>
      <c r="G477" s="23"/>
      <c r="H477" s="48"/>
    </row>
    <row r="478" spans="1:8" ht="20.25" x14ac:dyDescent="0.25">
      <c r="A478" s="118">
        <v>15767</v>
      </c>
      <c r="B478" s="145" t="s">
        <v>770</v>
      </c>
      <c r="C478" s="145">
        <v>1</v>
      </c>
      <c r="D478" s="71">
        <v>74</v>
      </c>
      <c r="E478" s="75">
        <f t="shared" si="6"/>
        <v>144.73141999999999</v>
      </c>
      <c r="F478" s="23"/>
      <c r="G478" s="23"/>
      <c r="H478" s="48"/>
    </row>
    <row r="479" spans="1:8" ht="20.25" x14ac:dyDescent="0.25">
      <c r="A479" s="118">
        <v>15768</v>
      </c>
      <c r="B479" s="145" t="s">
        <v>771</v>
      </c>
      <c r="C479" s="145">
        <v>1</v>
      </c>
      <c r="D479" s="71">
        <v>100</v>
      </c>
      <c r="E479" s="75">
        <f t="shared" si="6"/>
        <v>195.583</v>
      </c>
      <c r="F479" s="23"/>
      <c r="G479" s="23"/>
      <c r="H479" s="48"/>
    </row>
    <row r="480" spans="1:8" ht="20.25" x14ac:dyDescent="0.25">
      <c r="A480" s="118">
        <v>15769</v>
      </c>
      <c r="B480" s="145" t="s">
        <v>772</v>
      </c>
      <c r="C480" s="145">
        <v>1</v>
      </c>
      <c r="D480" s="71">
        <v>31</v>
      </c>
      <c r="E480" s="75">
        <f t="shared" si="6"/>
        <v>60.63073</v>
      </c>
      <c r="F480" s="23"/>
      <c r="G480" s="23"/>
      <c r="H480" s="48"/>
    </row>
    <row r="481" spans="1:8" ht="20.25" x14ac:dyDescent="0.25">
      <c r="A481" s="118">
        <v>15770</v>
      </c>
      <c r="B481" s="145" t="s">
        <v>773</v>
      </c>
      <c r="C481" s="145">
        <v>1</v>
      </c>
      <c r="D481" s="71">
        <v>44</v>
      </c>
      <c r="E481" s="75">
        <f t="shared" si="6"/>
        <v>86.056519999999992</v>
      </c>
      <c r="F481" s="23"/>
      <c r="G481" s="23"/>
      <c r="H481" s="48"/>
    </row>
    <row r="482" spans="1:8" ht="20.25" x14ac:dyDescent="0.25">
      <c r="A482" s="118">
        <v>15771</v>
      </c>
      <c r="B482" s="145" t="s">
        <v>774</v>
      </c>
      <c r="C482" s="145">
        <v>1</v>
      </c>
      <c r="D482" s="71">
        <v>54</v>
      </c>
      <c r="E482" s="75">
        <f t="shared" ref="E482:E488" si="7">D482*1.95583</f>
        <v>105.61481999999999</v>
      </c>
      <c r="F482" s="23"/>
      <c r="G482" s="23"/>
      <c r="H482" s="48"/>
    </row>
    <row r="483" spans="1:8" ht="20.25" x14ac:dyDescent="0.3">
      <c r="A483" s="118"/>
      <c r="B483" s="171" t="s">
        <v>792</v>
      </c>
      <c r="C483" s="145"/>
      <c r="D483" s="71"/>
      <c r="E483" s="75"/>
      <c r="F483" s="23"/>
      <c r="G483" s="23"/>
      <c r="H483" s="48"/>
    </row>
    <row r="484" spans="1:8" ht="20.25" x14ac:dyDescent="0.25">
      <c r="A484" s="172">
        <v>15988</v>
      </c>
      <c r="B484" s="88" t="s">
        <v>397</v>
      </c>
      <c r="C484" s="88">
        <v>1</v>
      </c>
      <c r="D484" s="173">
        <v>37</v>
      </c>
      <c r="E484" s="75">
        <f t="shared" si="7"/>
        <v>72.365709999999993</v>
      </c>
      <c r="F484" s="23"/>
      <c r="G484" s="23"/>
      <c r="H484" s="48"/>
    </row>
    <row r="485" spans="1:8" ht="20.25" x14ac:dyDescent="0.25">
      <c r="A485" s="172" t="s">
        <v>398</v>
      </c>
      <c r="B485" s="88" t="s">
        <v>399</v>
      </c>
      <c r="C485" s="88">
        <v>1</v>
      </c>
      <c r="D485" s="173">
        <v>97</v>
      </c>
      <c r="E485" s="75">
        <f t="shared" si="7"/>
        <v>189.71550999999999</v>
      </c>
      <c r="F485" s="23"/>
      <c r="G485" s="23"/>
      <c r="H485" s="48"/>
    </row>
    <row r="486" spans="1:8" ht="20.25" x14ac:dyDescent="0.25">
      <c r="A486" s="172" t="s">
        <v>400</v>
      </c>
      <c r="B486" s="88" t="s">
        <v>401</v>
      </c>
      <c r="C486" s="88">
        <v>1</v>
      </c>
      <c r="D486" s="173">
        <v>79</v>
      </c>
      <c r="E486" s="75">
        <f t="shared" si="7"/>
        <v>154.51057</v>
      </c>
      <c r="F486" s="23"/>
      <c r="G486" s="23"/>
      <c r="H486" s="48"/>
    </row>
    <row r="487" spans="1:8" ht="20.25" x14ac:dyDescent="0.25">
      <c r="A487" s="172" t="s">
        <v>402</v>
      </c>
      <c r="B487" s="88" t="s">
        <v>403</v>
      </c>
      <c r="C487" s="88">
        <v>1</v>
      </c>
      <c r="D487" s="173">
        <v>112</v>
      </c>
      <c r="E487" s="75">
        <f t="shared" si="7"/>
        <v>219.05295999999998</v>
      </c>
      <c r="F487" s="23"/>
      <c r="G487" s="23"/>
      <c r="H487" s="48"/>
    </row>
    <row r="488" spans="1:8" ht="20.25" x14ac:dyDescent="0.25">
      <c r="A488" s="199" t="s">
        <v>404</v>
      </c>
      <c r="B488" s="200" t="s">
        <v>405</v>
      </c>
      <c r="C488" s="200">
        <v>1</v>
      </c>
      <c r="D488" s="201">
        <v>92</v>
      </c>
      <c r="E488" s="202">
        <f t="shared" si="7"/>
        <v>179.93636000000001</v>
      </c>
      <c r="F488" s="69"/>
      <c r="G488" s="69"/>
      <c r="H488" s="48"/>
    </row>
    <row r="489" spans="1:8" ht="20.25" x14ac:dyDescent="0.3">
      <c r="A489" s="94"/>
      <c r="B489" s="95" t="s">
        <v>775</v>
      </c>
      <c r="C489" s="94"/>
      <c r="D489" s="71"/>
      <c r="E489" s="75"/>
      <c r="F489" s="23"/>
      <c r="G489" s="23"/>
      <c r="H489" s="48"/>
    </row>
    <row r="490" spans="1:8" ht="20.25" x14ac:dyDescent="0.25">
      <c r="A490" s="118">
        <v>15504</v>
      </c>
      <c r="B490" s="167" t="s">
        <v>776</v>
      </c>
      <c r="C490" s="145">
        <v>1</v>
      </c>
      <c r="D490" s="87">
        <v>38</v>
      </c>
      <c r="E490" s="75">
        <f t="shared" ref="E490:E512" si="8">D490*1.95583</f>
        <v>74.321539999999999</v>
      </c>
      <c r="F490" s="23"/>
      <c r="G490" s="23"/>
      <c r="H490" s="48"/>
    </row>
    <row r="491" spans="1:8" ht="20.25" x14ac:dyDescent="0.25">
      <c r="A491" s="118">
        <v>20574</v>
      </c>
      <c r="B491" s="145" t="s">
        <v>777</v>
      </c>
      <c r="C491" s="145">
        <v>1</v>
      </c>
      <c r="D491" s="87">
        <v>105</v>
      </c>
      <c r="E491" s="75">
        <f t="shared" si="8"/>
        <v>205.36214999999999</v>
      </c>
      <c r="F491" s="23"/>
      <c r="G491" s="23"/>
      <c r="H491" s="48"/>
    </row>
    <row r="492" spans="1:8" ht="20.25" x14ac:dyDescent="0.25">
      <c r="A492" s="118">
        <v>20575</v>
      </c>
      <c r="B492" s="145" t="s">
        <v>778</v>
      </c>
      <c r="C492" s="145">
        <v>1</v>
      </c>
      <c r="D492" s="87">
        <v>110</v>
      </c>
      <c r="E492" s="75">
        <f t="shared" si="8"/>
        <v>215.1413</v>
      </c>
      <c r="F492" s="23"/>
      <c r="G492" s="23"/>
      <c r="H492" s="48"/>
    </row>
    <row r="493" spans="1:8" ht="20.25" x14ac:dyDescent="0.25">
      <c r="A493" s="118">
        <v>15505</v>
      </c>
      <c r="B493" s="145" t="s">
        <v>779</v>
      </c>
      <c r="C493" s="145">
        <v>1</v>
      </c>
      <c r="D493" s="87">
        <v>75</v>
      </c>
      <c r="E493" s="75">
        <f t="shared" si="8"/>
        <v>146.68725000000001</v>
      </c>
      <c r="F493" s="23"/>
      <c r="G493" s="23"/>
      <c r="H493" s="48"/>
    </row>
    <row r="494" spans="1:8" ht="20.25" x14ac:dyDescent="0.25">
      <c r="A494" s="135">
        <v>15506</v>
      </c>
      <c r="B494" s="45" t="s">
        <v>308</v>
      </c>
      <c r="C494" s="45">
        <v>1</v>
      </c>
      <c r="D494" s="168">
        <v>100</v>
      </c>
      <c r="E494" s="75">
        <f t="shared" si="8"/>
        <v>195.583</v>
      </c>
      <c r="F494" s="23"/>
      <c r="G494" s="23"/>
      <c r="H494" s="48"/>
    </row>
    <row r="495" spans="1:8" ht="20.25" x14ac:dyDescent="0.25">
      <c r="A495" s="118">
        <v>15939</v>
      </c>
      <c r="B495" s="145" t="s">
        <v>780</v>
      </c>
      <c r="C495" s="145">
        <v>1</v>
      </c>
      <c r="D495" s="87">
        <v>130</v>
      </c>
      <c r="E495" s="75">
        <f t="shared" si="8"/>
        <v>254.25790000000001</v>
      </c>
      <c r="F495" s="23"/>
      <c r="G495" s="23"/>
      <c r="H495" s="48"/>
    </row>
    <row r="496" spans="1:8" ht="20.25" x14ac:dyDescent="0.25">
      <c r="A496" s="118">
        <v>20636</v>
      </c>
      <c r="B496" s="145" t="s">
        <v>320</v>
      </c>
      <c r="C496" s="145">
        <v>1</v>
      </c>
      <c r="D496" s="87">
        <v>145</v>
      </c>
      <c r="E496" s="75">
        <f t="shared" si="8"/>
        <v>283.59535</v>
      </c>
      <c r="F496" s="23"/>
      <c r="G496" s="23"/>
      <c r="H496" s="48"/>
    </row>
    <row r="497" spans="1:8" ht="20.25" x14ac:dyDescent="0.25">
      <c r="A497" s="118">
        <v>15722</v>
      </c>
      <c r="B497" s="145" t="s">
        <v>781</v>
      </c>
      <c r="C497" s="145">
        <v>1</v>
      </c>
      <c r="D497" s="87">
        <v>35</v>
      </c>
      <c r="E497" s="75">
        <f t="shared" si="8"/>
        <v>68.454049999999995</v>
      </c>
      <c r="F497" s="23"/>
      <c r="G497" s="23"/>
      <c r="H497" s="48"/>
    </row>
    <row r="498" spans="1:8" ht="20.25" x14ac:dyDescent="0.25">
      <c r="A498" s="118">
        <v>16039</v>
      </c>
      <c r="B498" s="145" t="s">
        <v>309</v>
      </c>
      <c r="C498" s="145">
        <v>1</v>
      </c>
      <c r="D498" s="87">
        <v>46</v>
      </c>
      <c r="E498" s="75">
        <f t="shared" si="8"/>
        <v>89.968180000000004</v>
      </c>
      <c r="F498" s="23"/>
      <c r="G498" s="23"/>
      <c r="H498" s="48"/>
    </row>
    <row r="499" spans="1:8" ht="20.25" x14ac:dyDescent="0.25">
      <c r="A499" s="118">
        <v>15510</v>
      </c>
      <c r="B499" s="169" t="s">
        <v>310</v>
      </c>
      <c r="C499" s="145">
        <v>1</v>
      </c>
      <c r="D499" s="87">
        <v>50</v>
      </c>
      <c r="E499" s="75">
        <f t="shared" si="8"/>
        <v>97.791499999999999</v>
      </c>
      <c r="F499" s="23"/>
      <c r="G499" s="23"/>
      <c r="H499" s="48"/>
    </row>
    <row r="500" spans="1:8" ht="20.25" x14ac:dyDescent="0.25">
      <c r="A500" s="118">
        <v>15511</v>
      </c>
      <c r="B500" s="145" t="s">
        <v>311</v>
      </c>
      <c r="C500" s="145">
        <v>1</v>
      </c>
      <c r="D500" s="87">
        <v>125</v>
      </c>
      <c r="E500" s="75">
        <f t="shared" si="8"/>
        <v>244.47874999999999</v>
      </c>
      <c r="F500" s="23"/>
      <c r="G500" s="23"/>
      <c r="H500" s="48"/>
    </row>
    <row r="501" spans="1:8" ht="20.25" x14ac:dyDescent="0.25">
      <c r="A501" s="118">
        <v>15512</v>
      </c>
      <c r="B501" s="145" t="s">
        <v>312</v>
      </c>
      <c r="C501" s="145">
        <v>1</v>
      </c>
      <c r="D501" s="87">
        <v>115</v>
      </c>
      <c r="E501" s="75">
        <f t="shared" si="8"/>
        <v>224.92044999999999</v>
      </c>
      <c r="F501" s="23"/>
      <c r="G501" s="23"/>
      <c r="H501" s="48"/>
    </row>
    <row r="502" spans="1:8" ht="15.75" x14ac:dyDescent="0.25">
      <c r="A502" s="100">
        <v>15542</v>
      </c>
      <c r="B502" s="105" t="s">
        <v>349</v>
      </c>
      <c r="C502" s="106">
        <v>1</v>
      </c>
      <c r="D502" s="75">
        <v>120</v>
      </c>
      <c r="E502" s="75">
        <f t="shared" si="8"/>
        <v>234.6996</v>
      </c>
      <c r="F502" s="88"/>
      <c r="G502" s="88"/>
      <c r="H502" s="48"/>
    </row>
    <row r="503" spans="1:8" ht="15.75" x14ac:dyDescent="0.25">
      <c r="A503" s="100">
        <v>15543</v>
      </c>
      <c r="B503" s="105" t="s">
        <v>350</v>
      </c>
      <c r="C503" s="106">
        <v>1</v>
      </c>
      <c r="D503" s="75">
        <v>100</v>
      </c>
      <c r="E503" s="75">
        <f t="shared" si="8"/>
        <v>195.583</v>
      </c>
      <c r="F503" s="88"/>
      <c r="G503" s="88"/>
      <c r="H503" s="48"/>
    </row>
    <row r="504" spans="1:8" ht="20.25" x14ac:dyDescent="0.25">
      <c r="A504" s="118">
        <v>15513</v>
      </c>
      <c r="B504" s="145" t="s">
        <v>313</v>
      </c>
      <c r="C504" s="145">
        <v>1</v>
      </c>
      <c r="D504" s="87">
        <v>110</v>
      </c>
      <c r="E504" s="75">
        <f t="shared" si="8"/>
        <v>215.1413</v>
      </c>
      <c r="F504" s="23"/>
      <c r="G504" s="23"/>
      <c r="H504" s="48"/>
    </row>
    <row r="505" spans="1:8" ht="20.25" x14ac:dyDescent="0.25">
      <c r="A505" s="118">
        <v>15514</v>
      </c>
      <c r="B505" s="145" t="s">
        <v>782</v>
      </c>
      <c r="C505" s="145">
        <v>1</v>
      </c>
      <c r="D505" s="87">
        <v>150</v>
      </c>
      <c r="E505" s="75">
        <f t="shared" si="8"/>
        <v>293.37450000000001</v>
      </c>
      <c r="F505" s="23"/>
      <c r="G505" s="23"/>
      <c r="H505" s="48"/>
    </row>
    <row r="506" spans="1:8" ht="20.25" x14ac:dyDescent="0.25">
      <c r="A506" s="118">
        <v>15515</v>
      </c>
      <c r="B506" s="145" t="s">
        <v>314</v>
      </c>
      <c r="C506" s="145">
        <v>1</v>
      </c>
      <c r="D506" s="87">
        <v>45</v>
      </c>
      <c r="E506" s="75">
        <f t="shared" si="8"/>
        <v>88.012349999999998</v>
      </c>
      <c r="F506" s="23"/>
      <c r="G506" s="23"/>
      <c r="H506" s="48"/>
    </row>
    <row r="507" spans="1:8" ht="20.25" x14ac:dyDescent="0.25">
      <c r="A507" s="118">
        <v>15516</v>
      </c>
      <c r="B507" s="145" t="s">
        <v>315</v>
      </c>
      <c r="C507" s="145">
        <v>1</v>
      </c>
      <c r="D507" s="87">
        <v>330</v>
      </c>
      <c r="E507" s="75">
        <f t="shared" si="8"/>
        <v>645.4239</v>
      </c>
      <c r="F507" s="23"/>
      <c r="G507" s="23"/>
      <c r="H507" s="48"/>
    </row>
    <row r="508" spans="1:8" ht="20.25" x14ac:dyDescent="0.25">
      <c r="A508" s="118">
        <v>15762</v>
      </c>
      <c r="B508" s="145" t="s">
        <v>316</v>
      </c>
      <c r="C508" s="145">
        <v>1</v>
      </c>
      <c r="D508" s="87">
        <v>55</v>
      </c>
      <c r="E508" s="75">
        <f t="shared" si="8"/>
        <v>107.57065</v>
      </c>
      <c r="F508" s="23"/>
      <c r="G508" s="23"/>
      <c r="H508" s="48"/>
    </row>
    <row r="509" spans="1:8" ht="20.25" x14ac:dyDescent="0.25">
      <c r="A509" s="118">
        <v>15776</v>
      </c>
      <c r="B509" s="145" t="s">
        <v>317</v>
      </c>
      <c r="C509" s="145">
        <v>1</v>
      </c>
      <c r="D509" s="87">
        <v>100</v>
      </c>
      <c r="E509" s="75">
        <f t="shared" si="8"/>
        <v>195.583</v>
      </c>
      <c r="F509" s="23"/>
      <c r="G509" s="23"/>
      <c r="H509" s="48"/>
    </row>
    <row r="510" spans="1:8" ht="20.25" x14ac:dyDescent="0.25">
      <c r="A510" s="118">
        <v>20676</v>
      </c>
      <c r="B510" s="145" t="s">
        <v>783</v>
      </c>
      <c r="C510" s="145">
        <v>1</v>
      </c>
      <c r="D510" s="87">
        <v>100</v>
      </c>
      <c r="E510" s="75">
        <f t="shared" si="8"/>
        <v>195.583</v>
      </c>
      <c r="F510" s="23"/>
      <c r="G510" s="23"/>
      <c r="H510" s="48"/>
    </row>
    <row r="511" spans="1:8" ht="20.25" x14ac:dyDescent="0.25">
      <c r="A511" s="170">
        <v>20675</v>
      </c>
      <c r="B511" s="138" t="s">
        <v>784</v>
      </c>
      <c r="C511" s="138">
        <v>1</v>
      </c>
      <c r="D511" s="87">
        <v>250</v>
      </c>
      <c r="E511" s="75">
        <f t="shared" si="8"/>
        <v>488.95749999999998</v>
      </c>
      <c r="F511" s="23"/>
      <c r="G511" s="23"/>
      <c r="H511" s="48"/>
    </row>
    <row r="512" spans="1:8" ht="20.25" x14ac:dyDescent="0.25">
      <c r="A512" s="170">
        <v>20793</v>
      </c>
      <c r="B512" s="138" t="s">
        <v>547</v>
      </c>
      <c r="C512" s="138">
        <v>1</v>
      </c>
      <c r="D512" s="87">
        <v>125</v>
      </c>
      <c r="E512" s="75">
        <f t="shared" si="8"/>
        <v>244.47874999999999</v>
      </c>
      <c r="F512" s="23"/>
      <c r="G512" s="23"/>
      <c r="H512" s="48"/>
    </row>
    <row r="513" spans="1:8" ht="20.25" x14ac:dyDescent="0.25">
      <c r="A513" s="170"/>
      <c r="B513" s="79" t="s">
        <v>794</v>
      </c>
      <c r="C513" s="138"/>
      <c r="D513" s="87"/>
      <c r="E513" s="75"/>
      <c r="F513" s="23"/>
      <c r="G513" s="23"/>
      <c r="H513" s="48"/>
    </row>
    <row r="514" spans="1:8" ht="20.25" x14ac:dyDescent="0.25">
      <c r="A514" s="172">
        <v>16029</v>
      </c>
      <c r="B514" s="88" t="s">
        <v>467</v>
      </c>
      <c r="C514" s="88">
        <v>1</v>
      </c>
      <c r="D514" s="203">
        <v>240</v>
      </c>
      <c r="E514" s="75">
        <f t="shared" ref="E514:E516" si="9">D514*1.95583</f>
        <v>469.39920000000001</v>
      </c>
      <c r="F514" s="23"/>
      <c r="G514" s="23"/>
      <c r="H514" s="48"/>
    </row>
    <row r="515" spans="1:8" ht="20.25" x14ac:dyDescent="0.25">
      <c r="A515" s="172">
        <v>16067</v>
      </c>
      <c r="B515" s="88" t="s">
        <v>468</v>
      </c>
      <c r="C515" s="88">
        <v>1</v>
      </c>
      <c r="D515" s="203">
        <v>310</v>
      </c>
      <c r="E515" s="75">
        <f t="shared" si="9"/>
        <v>606.30729999999994</v>
      </c>
      <c r="F515" s="23"/>
      <c r="G515" s="23"/>
      <c r="H515" s="48"/>
    </row>
    <row r="516" spans="1:8" ht="20.25" x14ac:dyDescent="0.25">
      <c r="A516" s="172">
        <v>16068</v>
      </c>
      <c r="B516" s="88" t="s">
        <v>469</v>
      </c>
      <c r="C516" s="88">
        <v>1</v>
      </c>
      <c r="D516" s="203">
        <v>380</v>
      </c>
      <c r="E516" s="75">
        <f t="shared" si="9"/>
        <v>743.21539999999993</v>
      </c>
      <c r="F516" s="23"/>
      <c r="G516" s="23"/>
      <c r="H516" s="48"/>
    </row>
    <row r="517" spans="1:8" ht="20.25" x14ac:dyDescent="0.3">
      <c r="A517" s="90"/>
      <c r="B517" s="97" t="s">
        <v>785</v>
      </c>
      <c r="C517" s="96"/>
      <c r="D517" s="13"/>
      <c r="E517" s="13"/>
      <c r="F517" s="22"/>
      <c r="G517" s="23"/>
      <c r="H517" s="48"/>
    </row>
    <row r="518" spans="1:8" ht="20.25" x14ac:dyDescent="0.25">
      <c r="A518" s="90">
        <v>15518</v>
      </c>
      <c r="B518" s="91" t="s">
        <v>318</v>
      </c>
      <c r="C518" s="96">
        <v>1</v>
      </c>
      <c r="D518" s="98">
        <v>615</v>
      </c>
      <c r="E518" s="75">
        <f>D518*1.95583</f>
        <v>1202.83545</v>
      </c>
      <c r="F518" s="22"/>
      <c r="G518" s="23"/>
      <c r="H518" s="48"/>
    </row>
    <row r="519" spans="1:8" ht="20.25" x14ac:dyDescent="0.25">
      <c r="A519" s="90">
        <v>15519</v>
      </c>
      <c r="B519" s="91" t="s">
        <v>319</v>
      </c>
      <c r="C519" s="96">
        <v>1</v>
      </c>
      <c r="D519" s="98">
        <v>615</v>
      </c>
      <c r="E519" s="98">
        <f>D519*1.95583</f>
        <v>1202.83545</v>
      </c>
      <c r="F519" s="22"/>
      <c r="G519" s="23"/>
      <c r="H519" s="48"/>
    </row>
    <row r="520" spans="1:8" ht="20.25" x14ac:dyDescent="0.25">
      <c r="A520" s="90">
        <v>15520</v>
      </c>
      <c r="B520" s="91" t="s">
        <v>321</v>
      </c>
      <c r="C520" s="96">
        <v>1</v>
      </c>
      <c r="D520" s="98">
        <v>100</v>
      </c>
      <c r="E520" s="98">
        <f>D520*1.95583</f>
        <v>195.583</v>
      </c>
      <c r="F520" s="22"/>
      <c r="G520" s="23"/>
      <c r="H520" s="48"/>
    </row>
    <row r="521" spans="1:8" ht="31.5" x14ac:dyDescent="0.25">
      <c r="A521" s="100">
        <v>15969</v>
      </c>
      <c r="B521" s="105" t="s">
        <v>322</v>
      </c>
      <c r="C521" s="96">
        <v>1</v>
      </c>
      <c r="D521" s="114">
        <v>30</v>
      </c>
      <c r="E521" s="98">
        <f>D521*1.95583</f>
        <v>58.674900000000001</v>
      </c>
      <c r="F521" s="22"/>
      <c r="G521" s="23"/>
      <c r="H521" s="48"/>
    </row>
    <row r="522" spans="1:8" ht="31.5" x14ac:dyDescent="0.25">
      <c r="A522" s="100">
        <v>15970</v>
      </c>
      <c r="B522" s="105" t="s">
        <v>323</v>
      </c>
      <c r="C522" s="96">
        <v>1</v>
      </c>
      <c r="D522" s="114">
        <v>45</v>
      </c>
      <c r="E522" s="98">
        <f t="shared" ref="E522:E523" si="10">D522*1.95583</f>
        <v>88.012349999999998</v>
      </c>
      <c r="F522" s="22"/>
      <c r="G522" s="23"/>
      <c r="H522" s="48"/>
    </row>
    <row r="523" spans="1:8" ht="31.5" x14ac:dyDescent="0.25">
      <c r="A523" s="112">
        <v>15971</v>
      </c>
      <c r="B523" s="113" t="s">
        <v>324</v>
      </c>
      <c r="C523" s="96">
        <v>1</v>
      </c>
      <c r="D523" s="114">
        <v>65</v>
      </c>
      <c r="E523" s="98">
        <f t="shared" si="10"/>
        <v>127.12895</v>
      </c>
      <c r="F523" s="22"/>
      <c r="G523" s="23"/>
      <c r="H523" s="48"/>
    </row>
    <row r="524" spans="1:8" x14ac:dyDescent="0.25">
      <c r="A524" s="27"/>
      <c r="B524" s="99" t="s">
        <v>786</v>
      </c>
      <c r="C524" s="27"/>
      <c r="D524" s="27"/>
      <c r="E524" s="27"/>
      <c r="F524" s="27"/>
      <c r="G524" s="46"/>
      <c r="H524" s="48"/>
    </row>
    <row r="525" spans="1:8" ht="15.75" x14ac:dyDescent="0.25">
      <c r="A525" s="100">
        <v>15529</v>
      </c>
      <c r="B525" s="101" t="s">
        <v>325</v>
      </c>
      <c r="C525" s="102">
        <v>1</v>
      </c>
      <c r="D525" s="103">
        <v>800</v>
      </c>
      <c r="E525" s="98">
        <f>D525*1.95583</f>
        <v>1564.664</v>
      </c>
      <c r="F525" s="104"/>
      <c r="G525" s="104"/>
      <c r="H525" s="48"/>
    </row>
    <row r="526" spans="1:8" ht="15.75" x14ac:dyDescent="0.25">
      <c r="A526" s="100">
        <v>15528</v>
      </c>
      <c r="B526" s="105" t="s">
        <v>326</v>
      </c>
      <c r="C526" s="106">
        <v>1</v>
      </c>
      <c r="D526" s="75">
        <v>375</v>
      </c>
      <c r="E526" s="98">
        <f>D526*1.95583</f>
        <v>733.43624999999997</v>
      </c>
      <c r="F526" s="88"/>
      <c r="G526" s="88"/>
      <c r="H526" s="48"/>
    </row>
    <row r="527" spans="1:8" ht="15.75" x14ac:dyDescent="0.25">
      <c r="A527" s="100">
        <v>15530</v>
      </c>
      <c r="B527" s="105" t="s">
        <v>327</v>
      </c>
      <c r="C527" s="106">
        <v>1</v>
      </c>
      <c r="D527" s="75">
        <v>915</v>
      </c>
      <c r="E527" s="98">
        <f t="shared" ref="E527:E555" si="11">D527*1.95583</f>
        <v>1789.5844500000001</v>
      </c>
      <c r="F527" s="88"/>
      <c r="G527" s="88"/>
      <c r="H527" s="48"/>
    </row>
    <row r="528" spans="1:8" ht="15.75" x14ac:dyDescent="0.25">
      <c r="A528" s="100">
        <v>15531</v>
      </c>
      <c r="B528" s="105" t="s">
        <v>328</v>
      </c>
      <c r="C528" s="106">
        <v>1</v>
      </c>
      <c r="D528" s="75">
        <v>280</v>
      </c>
      <c r="E528" s="98">
        <f t="shared" si="11"/>
        <v>547.63239999999996</v>
      </c>
      <c r="F528" s="88"/>
      <c r="G528" s="88"/>
      <c r="H528" s="48"/>
    </row>
    <row r="529" spans="1:8" ht="15.75" x14ac:dyDescent="0.25">
      <c r="A529" s="100" t="s">
        <v>329</v>
      </c>
      <c r="B529" s="105" t="s">
        <v>330</v>
      </c>
      <c r="C529" s="106">
        <v>1</v>
      </c>
      <c r="D529" s="75">
        <v>460</v>
      </c>
      <c r="E529" s="98">
        <f t="shared" si="11"/>
        <v>899.68179999999995</v>
      </c>
      <c r="F529" s="88"/>
      <c r="G529" s="88"/>
      <c r="H529" s="48"/>
    </row>
    <row r="530" spans="1:8" ht="15.75" x14ac:dyDescent="0.25">
      <c r="A530" s="107" t="s">
        <v>331</v>
      </c>
      <c r="B530" s="108" t="s">
        <v>332</v>
      </c>
      <c r="C530" s="109">
        <v>1</v>
      </c>
      <c r="D530" s="98">
        <v>200</v>
      </c>
      <c r="E530" s="98">
        <f t="shared" si="11"/>
        <v>391.166</v>
      </c>
      <c r="F530" s="110"/>
      <c r="G530" s="88"/>
      <c r="H530" s="48"/>
    </row>
    <row r="531" spans="1:8" ht="15.75" x14ac:dyDescent="0.25">
      <c r="A531" s="107" t="s">
        <v>333</v>
      </c>
      <c r="B531" s="108" t="s">
        <v>334</v>
      </c>
      <c r="C531" s="109">
        <v>1</v>
      </c>
      <c r="D531" s="98">
        <v>300</v>
      </c>
      <c r="E531" s="98">
        <f t="shared" si="11"/>
        <v>586.74900000000002</v>
      </c>
      <c r="F531" s="110"/>
      <c r="G531" s="88"/>
      <c r="H531" s="48"/>
    </row>
    <row r="532" spans="1:8" ht="15.75" x14ac:dyDescent="0.25">
      <c r="A532" s="107">
        <v>15544</v>
      </c>
      <c r="B532" s="108" t="s">
        <v>351</v>
      </c>
      <c r="C532" s="109">
        <v>1</v>
      </c>
      <c r="D532" s="98">
        <v>155</v>
      </c>
      <c r="E532" s="98">
        <f>D532*1.95583</f>
        <v>303.15364999999997</v>
      </c>
      <c r="F532" s="110"/>
      <c r="G532" s="88"/>
      <c r="H532" s="48"/>
    </row>
    <row r="533" spans="1:8" ht="15.75" x14ac:dyDescent="0.25">
      <c r="A533" s="107"/>
      <c r="B533" s="111" t="s">
        <v>787</v>
      </c>
      <c r="C533" s="109"/>
      <c r="D533" s="98"/>
      <c r="E533" s="98"/>
      <c r="F533" s="110"/>
      <c r="G533" s="88"/>
      <c r="H533" s="48"/>
    </row>
    <row r="534" spans="1:8" ht="15.75" x14ac:dyDescent="0.25">
      <c r="A534" s="107" t="s">
        <v>335</v>
      </c>
      <c r="B534" s="108" t="s">
        <v>336</v>
      </c>
      <c r="C534" s="109">
        <v>1</v>
      </c>
      <c r="D534" s="98">
        <v>30</v>
      </c>
      <c r="E534" s="98">
        <f t="shared" si="11"/>
        <v>58.674900000000001</v>
      </c>
      <c r="F534" s="110"/>
      <c r="G534" s="88"/>
      <c r="H534" s="48"/>
    </row>
    <row r="535" spans="1:8" ht="15.75" x14ac:dyDescent="0.25">
      <c r="A535" s="107" t="s">
        <v>337</v>
      </c>
      <c r="B535" s="108" t="s">
        <v>338</v>
      </c>
      <c r="C535" s="109">
        <v>1</v>
      </c>
      <c r="D535" s="98">
        <v>180</v>
      </c>
      <c r="E535" s="98">
        <f t="shared" si="11"/>
        <v>352.04939999999999</v>
      </c>
      <c r="F535" s="110"/>
      <c r="G535" s="88"/>
      <c r="H535" s="48"/>
    </row>
    <row r="536" spans="1:8" ht="15.75" x14ac:dyDescent="0.25">
      <c r="A536" s="107" t="s">
        <v>339</v>
      </c>
      <c r="B536" s="108" t="s">
        <v>340</v>
      </c>
      <c r="C536" s="109">
        <v>1</v>
      </c>
      <c r="D536" s="98">
        <v>360</v>
      </c>
      <c r="E536" s="98">
        <f t="shared" si="11"/>
        <v>704.09879999999998</v>
      </c>
      <c r="F536" s="110"/>
      <c r="G536" s="88"/>
      <c r="H536" s="48"/>
    </row>
    <row r="537" spans="1:8" ht="15.75" x14ac:dyDescent="0.25">
      <c r="A537" s="107" t="s">
        <v>341</v>
      </c>
      <c r="B537" s="108" t="s">
        <v>342</v>
      </c>
      <c r="C537" s="109">
        <v>1</v>
      </c>
      <c r="D537" s="98">
        <v>660</v>
      </c>
      <c r="E537" s="98">
        <f t="shared" si="11"/>
        <v>1290.8478</v>
      </c>
      <c r="F537" s="110"/>
      <c r="G537" s="88"/>
      <c r="H537" s="48"/>
    </row>
    <row r="538" spans="1:8" ht="15.75" x14ac:dyDescent="0.25">
      <c r="A538" s="107" t="s">
        <v>343</v>
      </c>
      <c r="B538" s="108" t="s">
        <v>344</v>
      </c>
      <c r="C538" s="109">
        <v>1</v>
      </c>
      <c r="D538" s="98">
        <v>990</v>
      </c>
      <c r="E538" s="98">
        <f t="shared" si="11"/>
        <v>1936.2717</v>
      </c>
      <c r="F538" s="110"/>
      <c r="G538" s="88"/>
      <c r="H538" s="48"/>
    </row>
    <row r="539" spans="1:8" ht="15.75" x14ac:dyDescent="0.25">
      <c r="A539" s="107" t="s">
        <v>345</v>
      </c>
      <c r="B539" s="108" t="s">
        <v>346</v>
      </c>
      <c r="C539" s="109">
        <v>1</v>
      </c>
      <c r="D539" s="98">
        <v>1320</v>
      </c>
      <c r="E539" s="98">
        <f t="shared" si="11"/>
        <v>2581.6956</v>
      </c>
      <c r="F539" s="110"/>
      <c r="G539" s="88"/>
      <c r="H539" s="48"/>
    </row>
    <row r="540" spans="1:8" ht="15.75" x14ac:dyDescent="0.25">
      <c r="A540" s="107" t="s">
        <v>347</v>
      </c>
      <c r="B540" s="108" t="s">
        <v>348</v>
      </c>
      <c r="C540" s="109">
        <v>1</v>
      </c>
      <c r="D540" s="98">
        <v>1650</v>
      </c>
      <c r="E540" s="98">
        <f t="shared" si="11"/>
        <v>3227.1194999999998</v>
      </c>
      <c r="F540" s="110"/>
      <c r="G540" s="88"/>
      <c r="H540" s="48"/>
    </row>
    <row r="541" spans="1:8" ht="15.75" x14ac:dyDescent="0.25">
      <c r="A541" s="107"/>
      <c r="B541" s="115" t="s">
        <v>788</v>
      </c>
      <c r="C541" s="109"/>
      <c r="D541" s="98"/>
      <c r="E541" s="98"/>
      <c r="F541" s="110"/>
      <c r="G541" s="88"/>
      <c r="H541" s="48"/>
    </row>
    <row r="542" spans="1:8" ht="20.25" x14ac:dyDescent="0.25">
      <c r="A542" s="100">
        <v>15547</v>
      </c>
      <c r="B542" s="105" t="s">
        <v>353</v>
      </c>
      <c r="C542" s="106">
        <v>1</v>
      </c>
      <c r="D542" s="75">
        <v>75</v>
      </c>
      <c r="E542" s="98">
        <f t="shared" si="11"/>
        <v>146.68725000000001</v>
      </c>
      <c r="F542" s="23"/>
      <c r="G542" s="23"/>
      <c r="H542" s="48"/>
    </row>
    <row r="543" spans="1:8" ht="18.75" customHeight="1" x14ac:dyDescent="0.25">
      <c r="A543" s="107">
        <v>15548</v>
      </c>
      <c r="B543" s="108" t="s">
        <v>354</v>
      </c>
      <c r="C543" s="109">
        <v>1</v>
      </c>
      <c r="D543" s="98">
        <v>45</v>
      </c>
      <c r="E543" s="98">
        <f t="shared" si="11"/>
        <v>88.012349999999998</v>
      </c>
      <c r="F543" s="22"/>
      <c r="G543" s="23"/>
      <c r="H543" s="48"/>
    </row>
    <row r="544" spans="1:8" ht="18.75" customHeight="1" x14ac:dyDescent="0.25">
      <c r="A544" s="107">
        <v>15549</v>
      </c>
      <c r="B544" s="108" t="s">
        <v>355</v>
      </c>
      <c r="C544" s="109">
        <v>1</v>
      </c>
      <c r="D544" s="98">
        <v>100</v>
      </c>
      <c r="E544" s="98">
        <f t="shared" si="11"/>
        <v>195.583</v>
      </c>
      <c r="F544" s="22"/>
      <c r="G544" s="23"/>
      <c r="H544" s="48"/>
    </row>
    <row r="545" spans="1:8" ht="20.25" x14ac:dyDescent="0.25">
      <c r="A545" s="100">
        <v>15550</v>
      </c>
      <c r="B545" s="105" t="s">
        <v>356</v>
      </c>
      <c r="C545" s="106">
        <v>1</v>
      </c>
      <c r="D545" s="75">
        <v>13</v>
      </c>
      <c r="E545" s="98">
        <f t="shared" si="11"/>
        <v>25.425789999999999</v>
      </c>
      <c r="F545" s="23"/>
      <c r="G545" s="23"/>
      <c r="H545" s="48"/>
    </row>
    <row r="546" spans="1:8" ht="20.25" x14ac:dyDescent="0.25">
      <c r="A546" s="100">
        <v>15551</v>
      </c>
      <c r="B546" s="105" t="s">
        <v>357</v>
      </c>
      <c r="C546" s="106">
        <v>1</v>
      </c>
      <c r="D546" s="75">
        <v>28</v>
      </c>
      <c r="E546" s="98">
        <f t="shared" si="11"/>
        <v>54.763239999999996</v>
      </c>
      <c r="F546" s="23"/>
      <c r="G546" s="23"/>
      <c r="H546" s="48"/>
    </row>
    <row r="547" spans="1:8" ht="20.25" x14ac:dyDescent="0.25">
      <c r="A547" s="100">
        <v>15553</v>
      </c>
      <c r="B547" s="105" t="s">
        <v>358</v>
      </c>
      <c r="C547" s="106">
        <v>1</v>
      </c>
      <c r="D547" s="75">
        <v>15</v>
      </c>
      <c r="E547" s="98">
        <f t="shared" si="11"/>
        <v>29.33745</v>
      </c>
      <c r="F547" s="23"/>
      <c r="G547" s="23"/>
      <c r="H547" s="48"/>
    </row>
    <row r="548" spans="1:8" ht="20.25" x14ac:dyDescent="0.25">
      <c r="A548" s="117">
        <v>15554</v>
      </c>
      <c r="B548" s="108" t="s">
        <v>359</v>
      </c>
      <c r="C548" s="109">
        <v>1</v>
      </c>
      <c r="D548" s="98">
        <v>6.5</v>
      </c>
      <c r="E548" s="98">
        <f t="shared" si="11"/>
        <v>12.712895</v>
      </c>
      <c r="F548" s="22"/>
      <c r="G548" s="23"/>
      <c r="H548" s="48"/>
    </row>
    <row r="549" spans="1:8" ht="20.25" x14ac:dyDescent="0.25">
      <c r="A549" s="107">
        <v>15555</v>
      </c>
      <c r="B549" s="108" t="s">
        <v>360</v>
      </c>
      <c r="C549" s="109">
        <v>1</v>
      </c>
      <c r="D549" s="98">
        <v>4</v>
      </c>
      <c r="E549" s="98">
        <f t="shared" si="11"/>
        <v>7.8233199999999998</v>
      </c>
      <c r="F549" s="22"/>
      <c r="G549" s="23"/>
      <c r="H549" s="48"/>
    </row>
    <row r="550" spans="1:8" ht="20.25" x14ac:dyDescent="0.25">
      <c r="A550" s="107">
        <v>15556</v>
      </c>
      <c r="B550" s="108" t="s">
        <v>361</v>
      </c>
      <c r="C550" s="109">
        <v>1</v>
      </c>
      <c r="D550" s="98">
        <v>6.5</v>
      </c>
      <c r="E550" s="98">
        <f t="shared" si="11"/>
        <v>12.712895</v>
      </c>
      <c r="F550" s="22"/>
      <c r="G550" s="23"/>
      <c r="H550" s="48"/>
    </row>
    <row r="551" spans="1:8" ht="20.25" x14ac:dyDescent="0.25">
      <c r="A551" s="100">
        <v>15557</v>
      </c>
      <c r="B551" s="105" t="s">
        <v>362</v>
      </c>
      <c r="C551" s="106">
        <v>1</v>
      </c>
      <c r="D551" s="75">
        <v>3</v>
      </c>
      <c r="E551" s="98">
        <f t="shared" si="11"/>
        <v>5.8674900000000001</v>
      </c>
      <c r="F551" s="23"/>
      <c r="G551" s="23"/>
      <c r="H551" s="48"/>
    </row>
    <row r="552" spans="1:8" ht="20.25" x14ac:dyDescent="0.25">
      <c r="A552" s="100">
        <v>15757</v>
      </c>
      <c r="B552" s="105" t="s">
        <v>363</v>
      </c>
      <c r="C552" s="106">
        <v>1</v>
      </c>
      <c r="D552" s="75">
        <v>120</v>
      </c>
      <c r="E552" s="98">
        <f t="shared" si="11"/>
        <v>234.6996</v>
      </c>
      <c r="F552" s="23"/>
      <c r="G552" s="23"/>
      <c r="H552" s="48"/>
    </row>
    <row r="553" spans="1:8" ht="20.25" x14ac:dyDescent="0.25">
      <c r="A553" s="118" t="s">
        <v>372</v>
      </c>
      <c r="B553" s="119" t="s">
        <v>371</v>
      </c>
      <c r="C553" s="106">
        <v>1</v>
      </c>
      <c r="D553" s="75">
        <v>65</v>
      </c>
      <c r="E553" s="98">
        <f t="shared" si="11"/>
        <v>127.12895</v>
      </c>
      <c r="F553" s="23"/>
      <c r="G553" s="23"/>
      <c r="H553" s="48"/>
    </row>
    <row r="554" spans="1:8" ht="20.25" x14ac:dyDescent="0.25">
      <c r="A554" s="118">
        <v>15955</v>
      </c>
      <c r="B554" s="119" t="s">
        <v>373</v>
      </c>
      <c r="C554" s="106">
        <v>1</v>
      </c>
      <c r="D554" s="75">
        <v>18</v>
      </c>
      <c r="E554" s="98">
        <f t="shared" si="11"/>
        <v>35.204940000000001</v>
      </c>
      <c r="F554" s="23"/>
      <c r="G554" s="23"/>
      <c r="H554" s="48"/>
    </row>
    <row r="555" spans="1:8" ht="20.25" x14ac:dyDescent="0.25">
      <c r="A555" s="120">
        <v>15954</v>
      </c>
      <c r="B555" s="121" t="s">
        <v>374</v>
      </c>
      <c r="C555" s="109">
        <v>1</v>
      </c>
      <c r="D555" s="122">
        <v>13</v>
      </c>
      <c r="E555" s="98">
        <f t="shared" si="11"/>
        <v>25.425789999999999</v>
      </c>
      <c r="F555" s="22"/>
      <c r="G555" s="23"/>
      <c r="H555" s="48"/>
    </row>
    <row r="556" spans="1:8" ht="20.25" x14ac:dyDescent="0.3">
      <c r="A556" s="120"/>
      <c r="B556" s="116" t="s">
        <v>793</v>
      </c>
      <c r="C556" s="109"/>
      <c r="D556" s="122"/>
      <c r="E556" s="98"/>
      <c r="F556" s="22"/>
      <c r="G556" s="23"/>
      <c r="H556" s="48"/>
    </row>
    <row r="557" spans="1:8" ht="20.25" x14ac:dyDescent="0.25">
      <c r="A557" s="125">
        <v>20650</v>
      </c>
      <c r="B557" s="240" t="s">
        <v>470</v>
      </c>
      <c r="C557" s="110">
        <v>1</v>
      </c>
      <c r="D557" s="124">
        <v>11</v>
      </c>
      <c r="E557" s="98">
        <f>D557*1.95583</f>
        <v>21.514129999999998</v>
      </c>
      <c r="F557" s="110"/>
      <c r="G557" s="23"/>
    </row>
    <row r="558" spans="1:8" ht="20.25" x14ac:dyDescent="0.25">
      <c r="A558" s="125">
        <v>20651</v>
      </c>
      <c r="B558" s="110" t="s">
        <v>471</v>
      </c>
      <c r="C558" s="110">
        <v>1</v>
      </c>
      <c r="D558" s="124">
        <v>13</v>
      </c>
      <c r="E558" s="98">
        <f t="shared" ref="E558:E564" si="12">D558*1.95583</f>
        <v>25.425789999999999</v>
      </c>
      <c r="F558" s="110"/>
      <c r="G558" s="23"/>
    </row>
    <row r="559" spans="1:8" ht="20.25" x14ac:dyDescent="0.25">
      <c r="A559" s="125">
        <v>20652</v>
      </c>
      <c r="B559" s="110" t="s">
        <v>472</v>
      </c>
      <c r="C559" s="110">
        <v>1</v>
      </c>
      <c r="D559" s="124">
        <v>26</v>
      </c>
      <c r="E559" s="98">
        <f t="shared" si="12"/>
        <v>50.851579999999998</v>
      </c>
      <c r="F559" s="110"/>
      <c r="G559" s="22"/>
    </row>
    <row r="560" spans="1:8" ht="20.25" x14ac:dyDescent="0.25">
      <c r="A560" s="125">
        <v>20653</v>
      </c>
      <c r="B560" s="110" t="s">
        <v>473</v>
      </c>
      <c r="C560" s="110">
        <v>1</v>
      </c>
      <c r="D560" s="124">
        <v>13</v>
      </c>
      <c r="E560" s="98">
        <f t="shared" si="12"/>
        <v>25.425789999999999</v>
      </c>
      <c r="F560" s="110"/>
      <c r="G560" s="22"/>
    </row>
    <row r="561" spans="1:7" ht="20.25" x14ac:dyDescent="0.25">
      <c r="A561" s="125">
        <v>20654</v>
      </c>
      <c r="B561" s="110" t="s">
        <v>474</v>
      </c>
      <c r="C561" s="110">
        <v>1</v>
      </c>
      <c r="D561" s="124">
        <v>15</v>
      </c>
      <c r="E561" s="98">
        <f t="shared" si="12"/>
        <v>29.33745</v>
      </c>
      <c r="F561" s="110"/>
      <c r="G561" s="22"/>
    </row>
    <row r="562" spans="1:7" ht="20.25" x14ac:dyDescent="0.25">
      <c r="A562" s="125">
        <v>20655</v>
      </c>
      <c r="B562" s="110" t="s">
        <v>475</v>
      </c>
      <c r="C562" s="110">
        <v>1</v>
      </c>
      <c r="D562" s="124">
        <v>20</v>
      </c>
      <c r="E562" s="98">
        <f t="shared" si="12"/>
        <v>39.116599999999998</v>
      </c>
      <c r="F562" s="110"/>
      <c r="G562" s="22"/>
    </row>
    <row r="563" spans="1:7" ht="20.25" x14ac:dyDescent="0.25">
      <c r="A563" s="125">
        <v>20656</v>
      </c>
      <c r="B563" s="110" t="s">
        <v>476</v>
      </c>
      <c r="C563" s="110">
        <v>1</v>
      </c>
      <c r="D563" s="124">
        <v>18</v>
      </c>
      <c r="E563" s="98">
        <f t="shared" si="12"/>
        <v>35.204940000000001</v>
      </c>
      <c r="F563" s="110"/>
      <c r="G563" s="22"/>
    </row>
    <row r="564" spans="1:7" ht="20.25" x14ac:dyDescent="0.25">
      <c r="A564" s="125">
        <v>20657</v>
      </c>
      <c r="B564" s="110" t="s">
        <v>477</v>
      </c>
      <c r="C564" s="110">
        <v>1</v>
      </c>
      <c r="D564" s="124">
        <v>26</v>
      </c>
      <c r="E564" s="98">
        <f t="shared" si="12"/>
        <v>50.851579999999998</v>
      </c>
      <c r="F564" s="110"/>
      <c r="G564" s="22"/>
    </row>
    <row r="565" spans="1:7" ht="20.25" x14ac:dyDescent="0.3">
      <c r="A565" s="21"/>
      <c r="B565" s="116" t="s">
        <v>789</v>
      </c>
      <c r="C565" s="12"/>
      <c r="D565" s="20"/>
      <c r="E565" s="13"/>
      <c r="F565" s="22"/>
      <c r="G565" s="22"/>
    </row>
    <row r="566" spans="1:7" ht="15.75" x14ac:dyDescent="0.25">
      <c r="A566" s="120">
        <v>4857</v>
      </c>
      <c r="B566" s="123" t="s">
        <v>375</v>
      </c>
      <c r="C566" s="109">
        <v>1</v>
      </c>
      <c r="D566" s="110"/>
      <c r="E566" s="98"/>
      <c r="F566" s="110"/>
      <c r="G566" s="124">
        <v>38</v>
      </c>
    </row>
    <row r="567" spans="1:7" ht="15.75" x14ac:dyDescent="0.25">
      <c r="A567" s="125">
        <v>14574</v>
      </c>
      <c r="B567" s="123" t="s">
        <v>376</v>
      </c>
      <c r="C567" s="109">
        <v>1</v>
      </c>
      <c r="D567" s="110"/>
      <c r="E567" s="98"/>
      <c r="F567" s="110"/>
      <c r="G567" s="124">
        <v>425</v>
      </c>
    </row>
    <row r="568" spans="1:7" ht="15.75" x14ac:dyDescent="0.25">
      <c r="A568" s="125">
        <v>14520</v>
      </c>
      <c r="B568" s="123" t="s">
        <v>377</v>
      </c>
      <c r="C568" s="109">
        <v>1</v>
      </c>
      <c r="D568" s="110"/>
      <c r="E568" s="98"/>
      <c r="F568" s="110"/>
      <c r="G568" s="124">
        <v>500</v>
      </c>
    </row>
    <row r="569" spans="1:7" ht="15.75" x14ac:dyDescent="0.25">
      <c r="A569" s="125" t="s">
        <v>378</v>
      </c>
      <c r="B569" s="123" t="s">
        <v>379</v>
      </c>
      <c r="C569" s="109">
        <v>1</v>
      </c>
      <c r="D569" s="110"/>
      <c r="E569" s="98"/>
      <c r="F569" s="110"/>
      <c r="G569" s="124">
        <v>2000</v>
      </c>
    </row>
    <row r="570" spans="1:7" ht="15.75" x14ac:dyDescent="0.25">
      <c r="A570" s="125" t="s">
        <v>380</v>
      </c>
      <c r="B570" s="110" t="s">
        <v>381</v>
      </c>
      <c r="C570" s="109">
        <v>1</v>
      </c>
      <c r="D570" s="110"/>
      <c r="E570" s="98"/>
      <c r="F570" s="110"/>
      <c r="G570" s="124">
        <v>1800</v>
      </c>
    </row>
    <row r="571" spans="1:7" ht="15.75" x14ac:dyDescent="0.25">
      <c r="A571" s="126" t="s">
        <v>382</v>
      </c>
      <c r="B571" s="127" t="s">
        <v>383</v>
      </c>
      <c r="C571" s="128">
        <v>1</v>
      </c>
      <c r="D571" s="127"/>
      <c r="E571" s="127"/>
      <c r="F571" s="110"/>
      <c r="G571" s="124">
        <v>250</v>
      </c>
    </row>
    <row r="572" spans="1:7" ht="15.75" x14ac:dyDescent="0.25">
      <c r="A572" s="126"/>
      <c r="B572" s="166" t="s">
        <v>790</v>
      </c>
      <c r="C572" s="165"/>
      <c r="D572" s="127"/>
      <c r="E572" s="127"/>
      <c r="F572" s="110"/>
      <c r="G572" s="124"/>
    </row>
    <row r="573" spans="1:7" ht="31.5" x14ac:dyDescent="0.25">
      <c r="A573" s="164" t="s">
        <v>384</v>
      </c>
      <c r="B573" s="158" t="s">
        <v>385</v>
      </c>
      <c r="C573" s="159">
        <v>1</v>
      </c>
      <c r="D573" s="145"/>
      <c r="E573" s="145"/>
      <c r="F573" s="75"/>
      <c r="G573" s="160"/>
    </row>
    <row r="574" spans="1:7" ht="31.5" x14ac:dyDescent="0.25">
      <c r="A574" s="161" t="s">
        <v>386</v>
      </c>
      <c r="B574" s="162" t="s">
        <v>387</v>
      </c>
      <c r="C574" s="163">
        <v>1</v>
      </c>
      <c r="D574" s="145"/>
      <c r="E574" s="145"/>
      <c r="F574" s="75"/>
      <c r="G574" s="160"/>
    </row>
    <row r="575" spans="1:7" ht="31.5" x14ac:dyDescent="0.25">
      <c r="A575" s="100" t="s">
        <v>388</v>
      </c>
      <c r="B575" s="162" t="s">
        <v>389</v>
      </c>
      <c r="C575" s="163">
        <v>1</v>
      </c>
      <c r="D575" s="145"/>
      <c r="E575" s="145"/>
      <c r="F575" s="75"/>
      <c r="G575" s="160"/>
    </row>
    <row r="576" spans="1:7" ht="31.5" x14ac:dyDescent="0.25">
      <c r="A576" s="100" t="s">
        <v>390</v>
      </c>
      <c r="B576" s="162" t="s">
        <v>391</v>
      </c>
      <c r="C576" s="163">
        <v>1</v>
      </c>
      <c r="D576" s="145"/>
      <c r="E576" s="145"/>
      <c r="F576" s="75"/>
      <c r="G576" s="160"/>
    </row>
    <row r="577" spans="1:7" ht="31.5" x14ac:dyDescent="0.25">
      <c r="A577" s="100" t="s">
        <v>392</v>
      </c>
      <c r="B577" s="162" t="s">
        <v>393</v>
      </c>
      <c r="C577" s="163">
        <v>1</v>
      </c>
      <c r="D577" s="145"/>
      <c r="E577" s="145"/>
      <c r="F577" s="75"/>
      <c r="G577" s="160"/>
    </row>
    <row r="578" spans="1:7" ht="31.5" x14ac:dyDescent="0.25">
      <c r="A578" s="100" t="s">
        <v>394</v>
      </c>
      <c r="B578" s="162" t="s">
        <v>395</v>
      </c>
      <c r="C578" s="163">
        <v>1</v>
      </c>
      <c r="D578" s="145"/>
      <c r="E578" s="145"/>
      <c r="F578" s="75"/>
      <c r="G578" s="160"/>
    </row>
  </sheetData>
  <mergeCells count="7">
    <mergeCell ref="A1:G1"/>
    <mergeCell ref="A2:G2"/>
    <mergeCell ref="A3:G3"/>
    <mergeCell ref="A6:A7"/>
    <mergeCell ref="B6:B7"/>
    <mergeCell ref="C6:C7"/>
    <mergeCell ref="D6:G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D12" sqref="D12"/>
    </sheetView>
  </sheetViews>
  <sheetFormatPr defaultRowHeight="15" x14ac:dyDescent="0.25"/>
  <cols>
    <col min="1" max="1" width="7.85546875" customWidth="1"/>
    <col min="2" max="2" width="25.5703125" customWidth="1"/>
    <col min="3" max="3" width="22.7109375" customWidth="1"/>
    <col min="4" max="4" width="24.85546875" customWidth="1"/>
    <col min="5" max="5" width="55.140625" customWidth="1"/>
    <col min="6" max="6" width="28.85546875" hidden="1" customWidth="1"/>
  </cols>
  <sheetData>
    <row r="1" spans="1:6" ht="16.149999999999999" customHeight="1" x14ac:dyDescent="0.25">
      <c r="A1" s="251"/>
      <c r="B1" s="252"/>
      <c r="C1" s="252"/>
      <c r="D1" s="252"/>
      <c r="E1" s="252"/>
      <c r="F1" s="253"/>
    </row>
    <row r="2" spans="1:6" ht="15.75" x14ac:dyDescent="0.25">
      <c r="A2" s="254" t="s">
        <v>484</v>
      </c>
      <c r="B2" s="255"/>
      <c r="C2" s="255"/>
      <c r="D2" s="255"/>
      <c r="E2" s="255"/>
      <c r="F2" s="256"/>
    </row>
    <row r="3" spans="1:6" ht="15.75" x14ac:dyDescent="0.25">
      <c r="A3" s="29" t="s">
        <v>1</v>
      </c>
      <c r="B3" s="30" t="s">
        <v>506</v>
      </c>
      <c r="C3" s="31" t="s">
        <v>485</v>
      </c>
      <c r="D3" s="30" t="s">
        <v>507</v>
      </c>
      <c r="E3" s="31" t="s">
        <v>486</v>
      </c>
      <c r="F3" s="32" t="s">
        <v>508</v>
      </c>
    </row>
    <row r="4" spans="1:6" ht="15.75" x14ac:dyDescent="0.25">
      <c r="A4" s="257"/>
      <c r="B4" s="258"/>
      <c r="C4" s="258"/>
      <c r="D4" s="258"/>
      <c r="E4" s="258"/>
      <c r="F4" s="259"/>
    </row>
    <row r="5" spans="1:6" ht="15.75" x14ac:dyDescent="0.25">
      <c r="A5" s="254" t="s">
        <v>487</v>
      </c>
      <c r="B5" s="260"/>
      <c r="C5" s="260"/>
      <c r="D5" s="260"/>
      <c r="E5" s="260"/>
      <c r="F5" s="261"/>
    </row>
    <row r="6" spans="1:6" ht="15.75" x14ac:dyDescent="0.25">
      <c r="A6" s="29" t="s">
        <v>488</v>
      </c>
      <c r="B6" s="33" t="s">
        <v>489</v>
      </c>
      <c r="C6" s="31" t="s">
        <v>490</v>
      </c>
      <c r="D6" s="33" t="s">
        <v>489</v>
      </c>
      <c r="E6" s="31" t="s">
        <v>491</v>
      </c>
      <c r="F6" s="34" t="s">
        <v>489</v>
      </c>
    </row>
    <row r="7" spans="1:6" ht="15.75" x14ac:dyDescent="0.25">
      <c r="A7" s="262" t="s">
        <v>492</v>
      </c>
      <c r="B7" s="260"/>
      <c r="C7" s="260"/>
      <c r="D7" s="260"/>
      <c r="E7" s="260"/>
      <c r="F7" s="261"/>
    </row>
    <row r="8" spans="1:6" ht="15.75" x14ac:dyDescent="0.25">
      <c r="A8" s="29" t="s">
        <v>493</v>
      </c>
      <c r="B8" s="33" t="s">
        <v>494</v>
      </c>
      <c r="C8" s="31" t="s">
        <v>495</v>
      </c>
      <c r="D8" s="33">
        <v>20</v>
      </c>
      <c r="E8" s="31" t="s">
        <v>496</v>
      </c>
      <c r="F8" s="35"/>
    </row>
    <row r="9" spans="1:6" ht="15.75" x14ac:dyDescent="0.25">
      <c r="A9" s="248" t="s">
        <v>492</v>
      </c>
      <c r="B9" s="249"/>
      <c r="C9" s="249"/>
      <c r="D9" s="249"/>
      <c r="E9" s="249"/>
      <c r="F9" s="250"/>
    </row>
    <row r="10" spans="1:6" ht="15.75" x14ac:dyDescent="0.25">
      <c r="A10" s="269" t="s">
        <v>510</v>
      </c>
      <c r="B10" s="258"/>
      <c r="C10" s="258"/>
      <c r="D10" s="258"/>
      <c r="E10" s="258"/>
      <c r="F10" s="259"/>
    </row>
    <row r="11" spans="1:6" ht="15.75" x14ac:dyDescent="0.25">
      <c r="A11" s="262" t="s">
        <v>497</v>
      </c>
      <c r="B11" s="260"/>
      <c r="C11" s="260"/>
      <c r="D11" s="260"/>
      <c r="E11" s="260"/>
      <c r="F11" s="261"/>
    </row>
    <row r="12" spans="1:6" ht="16.5" thickBot="1" x14ac:dyDescent="0.3">
      <c r="A12" s="36" t="s">
        <v>498</v>
      </c>
      <c r="B12" s="37" t="s">
        <v>509</v>
      </c>
      <c r="C12" s="38" t="s">
        <v>499</v>
      </c>
      <c r="D12" s="43">
        <v>886772555</v>
      </c>
      <c r="E12" s="39"/>
      <c r="F12" s="40"/>
    </row>
    <row r="13" spans="1:6" ht="16.5" thickBot="1" x14ac:dyDescent="0.3">
      <c r="A13" s="41"/>
      <c r="B13" s="42"/>
      <c r="C13" s="42"/>
      <c r="D13" s="42"/>
      <c r="E13" s="42"/>
      <c r="F13" s="42"/>
    </row>
    <row r="14" spans="1:6" ht="15.75" x14ac:dyDescent="0.25">
      <c r="A14" s="270" t="s">
        <v>500</v>
      </c>
      <c r="B14" s="271"/>
      <c r="C14" s="271"/>
      <c r="D14" s="271"/>
      <c r="E14" s="271"/>
      <c r="F14" s="272"/>
    </row>
    <row r="15" spans="1:6" ht="15.75" x14ac:dyDescent="0.25">
      <c r="A15" s="273" t="s">
        <v>501</v>
      </c>
      <c r="B15" s="274"/>
      <c r="C15" s="274"/>
      <c r="D15" s="274"/>
      <c r="E15" s="274"/>
      <c r="F15" s="275"/>
    </row>
    <row r="16" spans="1:6" ht="15.75" x14ac:dyDescent="0.25">
      <c r="A16" s="263" t="s">
        <v>502</v>
      </c>
      <c r="B16" s="264"/>
      <c r="C16" s="264"/>
      <c r="D16" s="264"/>
      <c r="E16" s="264"/>
      <c r="F16" s="265"/>
    </row>
    <row r="17" spans="1:6" ht="15.75" x14ac:dyDescent="0.25">
      <c r="A17" s="266" t="s">
        <v>503</v>
      </c>
      <c r="B17" s="267"/>
      <c r="C17" s="267"/>
      <c r="D17" s="267"/>
      <c r="E17" s="267"/>
      <c r="F17" s="268"/>
    </row>
    <row r="18" spans="1:6" ht="15.75" x14ac:dyDescent="0.25">
      <c r="A18" s="263" t="s">
        <v>504</v>
      </c>
      <c r="B18" s="264"/>
      <c r="C18" s="264"/>
      <c r="D18" s="264"/>
      <c r="E18" s="264"/>
      <c r="F18" s="265"/>
    </row>
    <row r="19" spans="1:6" ht="15.75" x14ac:dyDescent="0.25">
      <c r="A19" s="266" t="s">
        <v>505</v>
      </c>
      <c r="B19" s="267"/>
      <c r="C19" s="267"/>
      <c r="D19" s="267"/>
      <c r="E19" s="267"/>
      <c r="F19" s="268"/>
    </row>
  </sheetData>
  <mergeCells count="14">
    <mergeCell ref="A18:F18"/>
    <mergeCell ref="A19:F19"/>
    <mergeCell ref="A10:F10"/>
    <mergeCell ref="A11:F11"/>
    <mergeCell ref="A14:F14"/>
    <mergeCell ref="A15:F15"/>
    <mergeCell ref="A16:F16"/>
    <mergeCell ref="A17:F17"/>
    <mergeCell ref="A9:F9"/>
    <mergeCell ref="A1:F1"/>
    <mergeCell ref="A2:F2"/>
    <mergeCell ref="A4:F4"/>
    <mergeCell ref="A5:F5"/>
    <mergeCell ref="A7:F7"/>
  </mergeCells>
  <hyperlinks>
    <hyperlink ref="B12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2026-03-13T09:23:52Z</dcterms:modified>
</cp:coreProperties>
</file>