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МБАЛ Белене 2\Desktop\"/>
    </mc:Choice>
  </mc:AlternateContent>
  <xr:revisionPtr revIDLastSave="0" documentId="13_ncr:1_{C6042239-89E2-4348-A9BC-56B201074D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9" i="2"/>
  <c r="D90" i="2"/>
  <c r="D91" i="2"/>
  <c r="D92" i="2"/>
  <c r="D93" i="2"/>
  <c r="D94" i="2"/>
  <c r="D95" i="2"/>
  <c r="D97" i="2"/>
  <c r="D98" i="2"/>
  <c r="D99" i="2"/>
  <c r="D101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2" i="2"/>
  <c r="D153" i="2"/>
  <c r="D154" i="2"/>
  <c r="D155" i="2"/>
  <c r="D156" i="2"/>
  <c r="D157" i="2"/>
  <c r="D68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50" i="2"/>
  <c r="D40" i="2"/>
  <c r="D47" i="2"/>
  <c r="D46" i="2"/>
  <c r="D44" i="2"/>
  <c r="D39" i="2"/>
  <c r="D41" i="2"/>
  <c r="D42" i="2"/>
  <c r="D43" i="2"/>
  <c r="D38" i="2"/>
  <c r="D30" i="2"/>
  <c r="D31" i="2"/>
  <c r="D32" i="2"/>
  <c r="D33" i="2"/>
  <c r="D34" i="2"/>
  <c r="D35" i="2"/>
  <c r="D36" i="2"/>
  <c r="D37" i="2"/>
  <c r="D29" i="2"/>
  <c r="D23" i="2"/>
  <c r="D22" i="2"/>
  <c r="D26" i="2" l="1"/>
  <c r="D24" i="2"/>
  <c r="D25" i="2"/>
  <c r="G8" i="2" l="1"/>
  <c r="G10" i="2"/>
  <c r="G12" i="2"/>
  <c r="G14" i="2"/>
  <c r="G15" i="2"/>
  <c r="G16" i="2"/>
  <c r="G18" i="2"/>
  <c r="G19" i="2"/>
  <c r="G20" i="2"/>
  <c r="G21" i="2"/>
  <c r="G9" i="2"/>
  <c r="A2" i="2"/>
  <c r="B4" i="2"/>
  <c r="D27" i="2"/>
  <c r="D28" i="2"/>
</calcChain>
</file>

<file path=xl/sharedStrings.xml><?xml version="1.0" encoding="utf-8"?>
<sst xmlns="http://schemas.openxmlformats.org/spreadsheetml/2006/main" count="281" uniqueCount="278">
  <si>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</si>
  <si>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</si>
  <si>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</si>
  <si>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</si>
  <si>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</si>
  <si>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</si>
  <si>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</si>
  <si>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</si>
  <si>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</si>
  <si>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</si>
  <si>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</si>
  <si>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</si>
  <si>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</si>
  <si>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</si>
  <si>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</si>
  <si>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</si>
  <si>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</si>
  <si>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</si>
  <si>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</si>
  <si>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</si>
  <si>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</si>
  <si>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</si>
  <si>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</si>
  <si>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"МБАЛ БЕЛЕНЕ" ЕООД</t>
  </si>
  <si>
    <t>114542439</t>
  </si>
  <si>
    <t>1503211006</t>
  </si>
  <si>
    <t>15</t>
  </si>
  <si>
    <t>Плевен</t>
  </si>
  <si>
    <t>Белене</t>
  </si>
  <si>
    <t xml:space="preserve"> Гео Милев</t>
  </si>
  <si>
    <t>mbal.b@mail.bg</t>
  </si>
  <si>
    <t>Табло на входа на Лечебното заведение</t>
  </si>
  <si>
    <t>касов бон и фактура</t>
  </si>
  <si>
    <t>Диагностика и лечение на остра и изострена хронична сърдечна недостатъчност без механична вентилация - Блок 1</t>
  </si>
  <si>
    <t>Диагностика и лечение на бронхопневмония и бронхиолит при лица над 18-годишна възраст</t>
  </si>
  <si>
    <t>Диагностика и лечение на бронхопневмония в детска възраст –Блок 1</t>
  </si>
  <si>
    <t>Бронхиолит при лица в детска възраст – Блок 1</t>
  </si>
  <si>
    <t>50.1</t>
  </si>
  <si>
    <t>Диагностика и лечение на исхемичен мозъчен инсулт без тромболиза – Блок 1</t>
  </si>
  <si>
    <t>52.1</t>
  </si>
  <si>
    <t>Диагностика и лечение на паренхимен мозъчен кръвоизлив – Блок 1</t>
  </si>
  <si>
    <t>56.1</t>
  </si>
  <si>
    <t>Диагностика и лечение на болести на черепно-мозъчните нерви (ЧМН),на нервните коренчета и плексуси, полиневропапияи вертеброгенни болкови синдроми – Блок 1</t>
  </si>
  <si>
    <t>78.1</t>
  </si>
  <si>
    <t>Диагностика и лечение на декомпенсиран захарен диабет при лица над 18 години</t>
  </si>
  <si>
    <t>Диагностика и лечение на остър и хроничен обострен пиелонефрит</t>
  </si>
  <si>
    <t>Диагностика и лечение на остри внезапно възникнали състояния в детска възраст – Блок 1</t>
  </si>
  <si>
    <t>Физикална терапия и рехабилитация на централната нервна система</t>
  </si>
  <si>
    <t>Физикална терапия и рехабилитация при болести на периферна нервна система</t>
  </si>
  <si>
    <t>Физикална терапия и рехабилитация при болести на опорно-двигателен апарат</t>
  </si>
  <si>
    <t>Наблюдение до 48 часа в стационарни условия след проведена амбулаторна процедура</t>
  </si>
  <si>
    <t>Пункции под ехографски контрол с диагностична и терапевтична цел</t>
  </si>
  <si>
    <t>Трансфонтанелна ехография</t>
  </si>
  <si>
    <t>Ехокардиография</t>
  </si>
  <si>
    <t>Ехография на щитовидна жлеза</t>
  </si>
  <si>
    <t>Ехография на млечна жлеза</t>
  </si>
  <si>
    <t>Абдоминална ехография</t>
  </si>
  <si>
    <t>Ехография на малък таз –мъжки и женски</t>
  </si>
  <si>
    <t xml:space="preserve">Ехография на мъжки полови органи </t>
  </si>
  <si>
    <t>Доплерова сонография; Доплерова сонография на периферни съдове;</t>
  </si>
  <si>
    <t>Доплерова сонография на съдовете на щитовидната жлеза</t>
  </si>
  <si>
    <t>Доплерова сонография на екстракраниалните съдове</t>
  </si>
  <si>
    <t>Сърдечно съдов тест с натоварване</t>
  </si>
  <si>
    <t>89.50</t>
  </si>
  <si>
    <t>ЕКГ Холтер мониториране</t>
  </si>
  <si>
    <t>89.61</t>
  </si>
  <si>
    <t>Непрекъснат 24-часов запис на АН(Холтер мониториране)</t>
  </si>
  <si>
    <t>93.08</t>
  </si>
  <si>
    <t>Електромиография</t>
  </si>
  <si>
    <t>90.49</t>
  </si>
  <si>
    <t>Индуциране на храчка и нейната обработка</t>
  </si>
  <si>
    <t>93.21</t>
  </si>
  <si>
    <t>Екстензионна терапия(Курс на лечение)</t>
  </si>
  <si>
    <t>93.27</t>
  </si>
  <si>
    <t>Специализирани кинезитерапевтични методи, приложими при ДЦП*</t>
  </si>
  <si>
    <t>93.75</t>
  </si>
  <si>
    <t>Фониатрична консултация с последваща гласова рехабилитация – курс</t>
  </si>
  <si>
    <t>(Комплекс дихателни, фонаторни и резонаторни упражнения) 10 сеанса*</t>
  </si>
  <si>
    <t>99.29</t>
  </si>
  <si>
    <t>Венозни инфузии на вазоактивни медикаменти при застрашаващи живота състояния</t>
  </si>
  <si>
    <t>99.88</t>
  </si>
  <si>
    <t>Лазертерапия при ставни заболявания и трудно зарастващи рани*</t>
  </si>
  <si>
    <t>Z01.5</t>
  </si>
  <si>
    <t>Кожно-алергично тестване за антибиотици</t>
  </si>
  <si>
    <t>ЛАБОРАТОРНИ ИЗСЛЕДВАНИЯ</t>
  </si>
  <si>
    <t>01_01</t>
  </si>
  <si>
    <t>Кръвна картина – поне осем от посочените показатели или повече:</t>
  </si>
  <si>
    <t>Хемоголобин, еритроцити, левкоцити, хематокрит, тромбоцити, MCV,</t>
  </si>
  <si>
    <t>MCH, MCHC</t>
  </si>
  <si>
    <t>01_03</t>
  </si>
  <si>
    <t>Скорост на утаяване на еритроцитите</t>
  </si>
  <si>
    <t>01_04</t>
  </si>
  <si>
    <t>Време на кървене</t>
  </si>
  <si>
    <t>01_05</t>
  </si>
  <si>
    <t>Пресяващи тестове: протромбиново време</t>
  </si>
  <si>
    <t>01_06</t>
  </si>
  <si>
    <t>Пресяващи тестове: активно парциално тромбопластиново време</t>
  </si>
  <si>
    <t>01_07</t>
  </si>
  <si>
    <t>Пресяващи тестове: фибриноген</t>
  </si>
  <si>
    <t>01_08</t>
  </si>
  <si>
    <t>Химично изследване на урина с течни реактиви (белтък, билирубин, уробилиноген)</t>
  </si>
  <si>
    <t>01_09</t>
  </si>
  <si>
    <t>Седимент на урина- ориентировъчно изследване</t>
  </si>
  <si>
    <t>01_10</t>
  </si>
  <si>
    <t>Окултни кръвоизливи</t>
  </si>
  <si>
    <t>01_11</t>
  </si>
  <si>
    <t>Глюкоза</t>
  </si>
  <si>
    <t>01_12</t>
  </si>
  <si>
    <t>01_13</t>
  </si>
  <si>
    <t>Креатинин</t>
  </si>
  <si>
    <t>01_14</t>
  </si>
  <si>
    <t>Урея</t>
  </si>
  <si>
    <t>01_15</t>
  </si>
  <si>
    <t>Билирубин - общ</t>
  </si>
  <si>
    <t>01_16</t>
  </si>
  <si>
    <t>Билирубин - директен</t>
  </si>
  <si>
    <t>01_17</t>
  </si>
  <si>
    <t>Общ белтък</t>
  </si>
  <si>
    <t>01_18</t>
  </si>
  <si>
    <t>Албумин</t>
  </si>
  <si>
    <t>01_19</t>
  </si>
  <si>
    <t>Холестерол</t>
  </si>
  <si>
    <t>01_20</t>
  </si>
  <si>
    <t>HDL-холестерол</t>
  </si>
  <si>
    <t>01_21</t>
  </si>
  <si>
    <t>Триглицериди</t>
  </si>
  <si>
    <t>01_22</t>
  </si>
  <si>
    <t>Гликиран хемоглобин</t>
  </si>
  <si>
    <t>01_23</t>
  </si>
  <si>
    <t>Пикочна киселина</t>
  </si>
  <si>
    <t>01_24</t>
  </si>
  <si>
    <t>АСАТ</t>
  </si>
  <si>
    <t>01_25</t>
  </si>
  <si>
    <t>АЛАТ</t>
  </si>
  <si>
    <t>01_26</t>
  </si>
  <si>
    <t>Креатинкиназа(КК)</t>
  </si>
  <si>
    <t>01_27</t>
  </si>
  <si>
    <t>ГГТ</t>
  </si>
  <si>
    <t>01_28</t>
  </si>
  <si>
    <t>Алкална фосфатаза(АФ)</t>
  </si>
  <si>
    <t>01_29</t>
  </si>
  <si>
    <t>Алфа-амилаза</t>
  </si>
  <si>
    <t>01_30</t>
  </si>
  <si>
    <t>Липаза</t>
  </si>
  <si>
    <t>01_31</t>
  </si>
  <si>
    <t>01_34</t>
  </si>
  <si>
    <t>Калций</t>
  </si>
  <si>
    <t>01_35</t>
  </si>
  <si>
    <t>Фосфати</t>
  </si>
  <si>
    <t>01_36</t>
  </si>
  <si>
    <t>Желязо</t>
  </si>
  <si>
    <t>01_37</t>
  </si>
  <si>
    <t>ЖСК</t>
  </si>
  <si>
    <t>01_38</t>
  </si>
  <si>
    <t>CRP</t>
  </si>
  <si>
    <t>01_40</t>
  </si>
  <si>
    <t>Диференциално броене на левкоцити – визуално микроскопско или</t>
  </si>
  <si>
    <t>01_41</t>
  </si>
  <si>
    <t>Морфология на еритроцити – визуално микроскопско изследване</t>
  </si>
  <si>
    <t>90_05</t>
  </si>
  <si>
    <t>Кръвно-газов анализ</t>
  </si>
  <si>
    <t>90_09</t>
  </si>
  <si>
    <t>D-dimer</t>
  </si>
  <si>
    <t>06_03</t>
  </si>
  <si>
    <t>Рентгенография на лицеви кости</t>
  </si>
  <si>
    <t>06_04</t>
  </si>
  <si>
    <t>Рентгенография на околоносни синуси</t>
  </si>
  <si>
    <t>06_06</t>
  </si>
  <si>
    <t>Рентгенография на стернум</t>
  </si>
  <si>
    <t>06_07</t>
  </si>
  <si>
    <t>Рентгенография на ребра</t>
  </si>
  <si>
    <t>06_09</t>
  </si>
  <si>
    <t>Рентгенография на крайници</t>
  </si>
  <si>
    <t>06_10</t>
  </si>
  <si>
    <t>Рентгенография на длан и пръсти</t>
  </si>
  <si>
    <t>06_11</t>
  </si>
  <si>
    <t>Рентгенография на стерноклавикуларна става</t>
  </si>
  <si>
    <t>06_12</t>
  </si>
  <si>
    <t>06_13</t>
  </si>
  <si>
    <t>Рентгенография на тазобедрена става</t>
  </si>
  <si>
    <t>06_14</t>
  </si>
  <si>
    <t>Рентгенография на бедрена кост</t>
  </si>
  <si>
    <t>06_15</t>
  </si>
  <si>
    <t>Рентгенография на колянна става</t>
  </si>
  <si>
    <t>06_16</t>
  </si>
  <si>
    <t>Рентгенография на подбедрица</t>
  </si>
  <si>
    <t>06_17</t>
  </si>
  <si>
    <t>Рентгенография на глезенна става</t>
  </si>
  <si>
    <t>06_18</t>
  </si>
  <si>
    <t>Рентгенография на стъпало и пръсти</t>
  </si>
  <si>
    <t>06_19</t>
  </si>
  <si>
    <t>Рентгенография на клавикула</t>
  </si>
  <si>
    <t>06_20</t>
  </si>
  <si>
    <t>Рентгенография на акромиоклавикуларна става</t>
  </si>
  <si>
    <t>06_21</t>
  </si>
  <si>
    <t>Рентгенография на скапула</t>
  </si>
  <si>
    <t>06_22</t>
  </si>
  <si>
    <t>Рентгенография на раменна става</t>
  </si>
  <si>
    <t>06_23</t>
  </si>
  <si>
    <t>Рентгенография на хумерус</t>
  </si>
  <si>
    <t>06_24</t>
  </si>
  <si>
    <t>Рентгенография на лакетна става</t>
  </si>
  <si>
    <t>06_25</t>
  </si>
  <si>
    <t>Рентгенография на антебрахиум</t>
  </si>
  <si>
    <t>06_26</t>
  </si>
  <si>
    <t>Рентгенография на гривнена става</t>
  </si>
  <si>
    <t>06_28</t>
  </si>
  <si>
    <t>Рентгенография на череп</t>
  </si>
  <si>
    <t>06_29</t>
  </si>
  <si>
    <t>Рентгенография на гръбначни прешлени</t>
  </si>
  <si>
    <t>06_30</t>
  </si>
  <si>
    <t>Рентгенография на гръден кош и бял дроб</t>
  </si>
  <si>
    <t>06_31</t>
  </si>
  <si>
    <t>Обзорна рентгенография на сърце и медиастинум</t>
  </si>
  <si>
    <t>06_32</t>
  </si>
  <si>
    <t>Обзорна рентгенография на корем</t>
  </si>
  <si>
    <t>06_33</t>
  </si>
  <si>
    <t>Рентгенография на таз</t>
  </si>
  <si>
    <t>06_34</t>
  </si>
  <si>
    <t>Ехографска диагностика на коремни и ретроперитонеални органи</t>
  </si>
  <si>
    <t>10_01</t>
  </si>
  <si>
    <t>Компютърна аксиална или спирална томография</t>
  </si>
  <si>
    <t>Извършване на масаж /цяло тяло/</t>
  </si>
  <si>
    <t>Извършване на масаж /гръб/</t>
  </si>
  <si>
    <t>Извършване на масаж /крайници/</t>
  </si>
  <si>
    <t>Извършване на масаж /яка/</t>
  </si>
  <si>
    <t>Рентгенография на сакроилиачна става</t>
  </si>
  <si>
    <t>262.1</t>
  </si>
  <si>
    <t>263.1</t>
  </si>
  <si>
    <t>265.1</t>
  </si>
  <si>
    <t>МАУ</t>
  </si>
  <si>
    <t>10_20</t>
  </si>
  <si>
    <t>Креатинкиназа(КК) -МБ фракция</t>
  </si>
  <si>
    <t>ФТР процедури / за един брой, за един ден/</t>
  </si>
  <si>
    <t>НЗОК (лева)</t>
  </si>
  <si>
    <t>МЗ    (лева)</t>
  </si>
  <si>
    <t>Пациент (лева)</t>
  </si>
  <si>
    <r>
      <t xml:space="preserve">Цена в евро - </t>
    </r>
    <r>
      <rPr>
        <b/>
        <sz val="10"/>
        <rFont val="Aptos Narrow"/>
        <family val="2"/>
      </rPr>
      <t>€</t>
    </r>
  </si>
  <si>
    <t>ОГГТ - 3 кратен</t>
  </si>
  <si>
    <t>Кръвно-захарен профил - 3-кратен</t>
  </si>
  <si>
    <t>Натрий, калий, хлор</t>
  </si>
  <si>
    <t>ХОРМОНИ</t>
  </si>
  <si>
    <t>TSH</t>
  </si>
  <si>
    <t>fT3</t>
  </si>
  <si>
    <t>fT4</t>
  </si>
  <si>
    <t>ИМУНОЛОГИЯ</t>
  </si>
  <si>
    <t xml:space="preserve">hsCRP </t>
  </si>
  <si>
    <t>ПАКЕТНИ ЦЕНИ</t>
  </si>
  <si>
    <t>ПКК+СУЕ+CRP</t>
  </si>
  <si>
    <t>КРЪВНА ЗАХАР + ГЛИКИРАН ХЕМОГЛОБИН</t>
  </si>
  <si>
    <t>КРЪВНА ЗАХАР + ГЛИКИРАН ХЕМОГЛОБИН + МАУ</t>
  </si>
  <si>
    <t xml:space="preserve">КЗП 3 КРАТЕН + ГЛИКРАН ХЕМОГЛОБИН + МАУ </t>
  </si>
  <si>
    <t xml:space="preserve">КЗП 3 КРАТЕН + ГЛИКРАН ХЕМОГЛОБИН </t>
  </si>
  <si>
    <t xml:space="preserve">ХОЛЕСТЕРОЛОВ ПРОФИЛ </t>
  </si>
  <si>
    <t>УРЕЯ + КРЕАТИНИН + ПИК. К-НА</t>
  </si>
  <si>
    <t>АСАТ + АЛАТ + ГГТ</t>
  </si>
  <si>
    <t>АСАТ + АЛАТ + ГГТ + АЛКАЛНА ФОСФАТАЗА</t>
  </si>
  <si>
    <t xml:space="preserve">ПКК + ЖЕЛЯЗО + ЖСК </t>
  </si>
  <si>
    <t>ЖЕЛЯЗО + ЖСК</t>
  </si>
  <si>
    <t xml:space="preserve">КК + КК-MB </t>
  </si>
  <si>
    <t>KK + KK-MB + LDH</t>
  </si>
  <si>
    <t>Na + K + Cl (серум/урина)</t>
  </si>
  <si>
    <t>TSH + fT4</t>
  </si>
  <si>
    <t>TSH + fT3</t>
  </si>
  <si>
    <t>TSH + fT3 + fT4</t>
  </si>
  <si>
    <t>ФТР процедури /магнит + УЗ/</t>
  </si>
  <si>
    <t>Na</t>
  </si>
  <si>
    <t>K</t>
  </si>
  <si>
    <t>Cl</t>
  </si>
  <si>
    <t>КЕТОНИ</t>
  </si>
  <si>
    <t xml:space="preserve">УРИНА </t>
  </si>
  <si>
    <t>ОБРАЗНИ ИЗСЛЕДВАНИЯ</t>
  </si>
  <si>
    <t>ФИЗИОТЕРАПИЯ</t>
  </si>
  <si>
    <t>10_09</t>
  </si>
  <si>
    <t>10_08</t>
  </si>
  <si>
    <t>Пробовземане</t>
  </si>
  <si>
    <t>В СИЛА ОТ 01.01.2026 Г.</t>
  </si>
  <si>
    <t>Ивайло Христов Христов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</si>
</sst>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ptos Narrow"/>
      <family val="2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16" fillId="0" borderId="14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vertical="center"/>
    </xf>
    <xf numFmtId="4" fontId="16" fillId="0" borderId="19" xfId="0" applyNumberFormat="1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2" fontId="8" fillId="0" borderId="14" xfId="0" quotePrefix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6" fillId="0" borderId="14" xfId="0" applyFont="1" applyBorder="1"/>
    <xf numFmtId="0" fontId="3" fillId="0" borderId="0" xfId="0" applyFont="1" applyAlignment="1">
      <alignment horizontal="center" vertical="center"/>
    </xf>
    <xf numFmtId="2" fontId="8" fillId="0" borderId="0" xfId="0" quotePrefix="1" applyNumberFormat="1" applyFont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.b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61" t="s">
        <v>23</v>
      </c>
      <c r="B1" s="62"/>
      <c r="C1" s="62"/>
      <c r="D1" s="62"/>
      <c r="E1" s="62"/>
      <c r="F1" s="63"/>
    </row>
    <row r="2" spans="1:6" ht="15.6" x14ac:dyDescent="0.3">
      <c r="A2" s="64"/>
      <c r="B2" s="65"/>
      <c r="C2" s="65"/>
      <c r="D2" s="65"/>
      <c r="E2" s="65"/>
      <c r="F2" s="66"/>
    </row>
    <row r="3" spans="1:6" ht="15.6" x14ac:dyDescent="0.3">
      <c r="A3" s="2" t="s">
        <v>4</v>
      </c>
      <c r="B3" s="16" t="s">
        <v>24</v>
      </c>
      <c r="C3" s="3" t="s">
        <v>5</v>
      </c>
      <c r="D3" s="16" t="s">
        <v>25</v>
      </c>
      <c r="E3" s="3" t="s">
        <v>6</v>
      </c>
      <c r="F3" s="18" t="s">
        <v>26</v>
      </c>
    </row>
    <row r="4" spans="1:6" ht="15.6" x14ac:dyDescent="0.3">
      <c r="A4" s="67"/>
      <c r="B4" s="68"/>
      <c r="C4" s="68"/>
      <c r="D4" s="68"/>
      <c r="E4" s="68"/>
      <c r="F4" s="69"/>
    </row>
    <row r="5" spans="1:6" ht="15.6" x14ac:dyDescent="0.3">
      <c r="A5" s="58" t="s">
        <v>0</v>
      </c>
      <c r="B5" s="59"/>
      <c r="C5" s="59"/>
      <c r="D5" s="59"/>
      <c r="E5" s="59"/>
      <c r="F5" s="60"/>
    </row>
    <row r="6" spans="1:6" ht="15.6" x14ac:dyDescent="0.3">
      <c r="A6" s="2" t="s">
        <v>7</v>
      </c>
      <c r="B6" s="6" t="s">
        <v>27</v>
      </c>
      <c r="C6" s="3" t="s">
        <v>8</v>
      </c>
      <c r="D6" s="6" t="s">
        <v>28</v>
      </c>
      <c r="E6" s="3" t="s">
        <v>9</v>
      </c>
      <c r="F6" s="17" t="s">
        <v>28</v>
      </c>
    </row>
    <row r="7" spans="1:6" ht="15.6" x14ac:dyDescent="0.3">
      <c r="A7" s="58" t="s">
        <v>11</v>
      </c>
      <c r="B7" s="59"/>
      <c r="C7" s="59"/>
      <c r="D7" s="59"/>
      <c r="E7" s="59"/>
      <c r="F7" s="60"/>
    </row>
    <row r="8" spans="1:6" ht="15.6" x14ac:dyDescent="0.3">
      <c r="A8" s="2" t="s">
        <v>10</v>
      </c>
      <c r="B8" s="6" t="s">
        <v>29</v>
      </c>
      <c r="C8" s="3" t="s">
        <v>14</v>
      </c>
      <c r="D8" s="6">
        <v>47</v>
      </c>
      <c r="E8" s="3" t="s">
        <v>13</v>
      </c>
      <c r="F8" s="17"/>
    </row>
    <row r="9" spans="1:6" ht="15.6" x14ac:dyDescent="0.3">
      <c r="A9" s="70" t="s">
        <v>11</v>
      </c>
      <c r="B9" s="71"/>
      <c r="C9" s="71"/>
      <c r="D9" s="71"/>
      <c r="E9" s="71"/>
      <c r="F9" s="72"/>
    </row>
    <row r="10" spans="1:6" ht="15.6" x14ac:dyDescent="0.3">
      <c r="A10" s="67" t="s">
        <v>277</v>
      </c>
      <c r="B10" s="68"/>
      <c r="C10" s="68"/>
      <c r="D10" s="68"/>
      <c r="E10" s="68"/>
      <c r="F10" s="69"/>
    </row>
    <row r="11" spans="1:6" ht="15.6" x14ac:dyDescent="0.3">
      <c r="A11" s="58" t="s">
        <v>12</v>
      </c>
      <c r="B11" s="59"/>
      <c r="C11" s="59"/>
      <c r="D11" s="59"/>
      <c r="E11" s="59"/>
      <c r="F11" s="60"/>
    </row>
    <row r="12" spans="1:6" ht="16.2" thickBot="1" x14ac:dyDescent="0.35">
      <c r="A12" s="4" t="s">
        <v>2</v>
      </c>
      <c r="B12" s="19" t="s">
        <v>30</v>
      </c>
      <c r="C12" s="5" t="s">
        <v>3</v>
      </c>
      <c r="D12" s="20">
        <v>888520042</v>
      </c>
      <c r="E12" s="5"/>
      <c r="F12" s="21"/>
    </row>
    <row r="13" spans="1:6" ht="19.5" customHeight="1" thickBot="1" x14ac:dyDescent="0.35">
      <c r="A13" s="22"/>
    </row>
    <row r="14" spans="1:6" ht="19.5" customHeight="1" x14ac:dyDescent="0.3">
      <c r="A14" s="79"/>
      <c r="B14" s="62"/>
      <c r="C14" s="62"/>
      <c r="D14" s="62"/>
      <c r="E14" s="62"/>
      <c r="F14" s="63"/>
    </row>
    <row r="15" spans="1:6" ht="23.25" customHeight="1" x14ac:dyDescent="0.3">
      <c r="A15" s="80" t="s">
        <v>16</v>
      </c>
      <c r="B15" s="81"/>
      <c r="C15" s="81"/>
      <c r="D15" s="81"/>
      <c r="E15" s="81"/>
      <c r="F15" s="82"/>
    </row>
    <row r="16" spans="1:6" ht="15.6" x14ac:dyDescent="0.3">
      <c r="A16" s="76" t="s">
        <v>31</v>
      </c>
      <c r="B16" s="77"/>
      <c r="C16" s="77"/>
      <c r="D16" s="77"/>
      <c r="E16" s="77"/>
      <c r="F16" s="78"/>
    </row>
    <row r="17" spans="1:6" ht="42.75" customHeight="1" x14ac:dyDescent="0.3">
      <c r="A17" s="83" t="s">
        <v>17</v>
      </c>
      <c r="B17" s="84"/>
      <c r="C17" s="84"/>
      <c r="D17" s="84"/>
      <c r="E17" s="84"/>
      <c r="F17" s="85"/>
    </row>
    <row r="18" spans="1:6" ht="59.25" customHeight="1" x14ac:dyDescent="0.3">
      <c r="A18" s="76" t="s">
        <v>32</v>
      </c>
      <c r="B18" s="77"/>
      <c r="C18" s="77"/>
      <c r="D18" s="77"/>
      <c r="E18" s="77"/>
      <c r="F18" s="78"/>
    </row>
    <row r="19" spans="1:6" ht="42.75" customHeight="1" x14ac:dyDescent="0.3">
      <c r="A19" s="73" t="s">
        <v>18</v>
      </c>
      <c r="B19" s="74"/>
      <c r="C19" s="74"/>
      <c r="D19" s="74"/>
      <c r="E19" s="74"/>
      <c r="F19" s="7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F9EBEE3-18E9-43F2-AE20-01A3E7B4318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2"/>
  <sheetViews>
    <sheetView tabSelected="1" zoomScale="87" zoomScaleNormal="87" workbookViewId="0">
      <selection activeCell="A2" sqref="A2:F2"/>
    </sheetView>
  </sheetViews>
  <sheetFormatPr defaultColWidth="9.109375" defaultRowHeight="13.8" x14ac:dyDescent="0.3"/>
  <cols>
    <col min="1" max="1" width="12.33203125" style="8" customWidth="1"/>
    <col min="2" max="2" width="69.33203125" style="8" customWidth="1"/>
    <col min="3" max="3" width="9.5546875" style="8" customWidth="1"/>
    <col min="4" max="5" width="8.6640625" style="8" customWidth="1"/>
    <col min="6" max="6" width="8.44140625" style="8" customWidth="1"/>
    <col min="7" max="16384" width="9.109375" style="8"/>
  </cols>
  <sheetData>
    <row r="1" spans="1:8" s="7" customFormat="1" ht="50.25" customHeight="1" x14ac:dyDescent="0.3">
      <c r="A1" s="91" t="s">
        <v>19</v>
      </c>
      <c r="B1" s="91"/>
      <c r="C1" s="91"/>
      <c r="D1" s="91"/>
      <c r="E1" s="91"/>
      <c r="F1" s="91"/>
    </row>
    <row r="2" spans="1:8" ht="49.5" customHeight="1" x14ac:dyDescent="0.3">
      <c r="A2" s="92" t="str">
        <f>InfoHospital!A1</f>
        <v>"МБАЛ БЕЛЕНЕ" ЕООД</v>
      </c>
      <c r="B2" s="92"/>
      <c r="C2" s="92"/>
      <c r="D2" s="92"/>
      <c r="E2" s="92"/>
      <c r="F2" s="92"/>
    </row>
    <row r="3" spans="1:8" ht="49.5" customHeight="1" x14ac:dyDescent="0.3">
      <c r="A3" s="95" t="s">
        <v>1</v>
      </c>
      <c r="B3" s="95"/>
      <c r="C3" s="95"/>
      <c r="D3" s="95"/>
      <c r="E3" s="95"/>
      <c r="F3" s="95"/>
    </row>
    <row r="4" spans="1:8" ht="15.6" x14ac:dyDescent="0.3">
      <c r="A4" s="15" t="s">
        <v>4</v>
      </c>
      <c r="B4" s="23" t="str">
        <f>InfoHospital!B3</f>
        <v>114542439</v>
      </c>
      <c r="C4" s="14"/>
      <c r="D4" s="14"/>
      <c r="E4" s="14"/>
      <c r="F4" s="14"/>
    </row>
    <row r="5" spans="1:8" ht="25.5" customHeight="1" x14ac:dyDescent="0.3">
      <c r="A5" s="9"/>
      <c r="B5" s="50" t="s">
        <v>276</v>
      </c>
      <c r="C5" s="9"/>
      <c r="D5" s="9"/>
      <c r="E5" s="9"/>
      <c r="F5" s="9"/>
    </row>
    <row r="6" spans="1:8" s="11" customFormat="1" ht="24.75" customHeight="1" x14ac:dyDescent="0.3">
      <c r="A6" s="93" t="s">
        <v>21</v>
      </c>
      <c r="B6" s="93" t="s">
        <v>15</v>
      </c>
      <c r="C6" s="93" t="s">
        <v>22</v>
      </c>
      <c r="D6" s="93" t="s">
        <v>20</v>
      </c>
      <c r="E6" s="93"/>
      <c r="F6" s="94"/>
      <c r="G6" s="47"/>
    </row>
    <row r="7" spans="1:8" s="12" customFormat="1" ht="51.75" customHeight="1" x14ac:dyDescent="0.3">
      <c r="A7" s="93"/>
      <c r="B7" s="93"/>
      <c r="C7" s="93"/>
      <c r="D7" s="28" t="s">
        <v>236</v>
      </c>
      <c r="E7" s="28" t="s">
        <v>234</v>
      </c>
      <c r="F7" s="41" t="s">
        <v>235</v>
      </c>
      <c r="G7" s="42" t="s">
        <v>237</v>
      </c>
    </row>
    <row r="8" spans="1:8" s="10" customFormat="1" ht="27.6" x14ac:dyDescent="0.3">
      <c r="A8" s="29">
        <v>29</v>
      </c>
      <c r="B8" s="30" t="s">
        <v>33</v>
      </c>
      <c r="C8" s="31">
        <v>1</v>
      </c>
      <c r="D8" s="32"/>
      <c r="E8" s="32">
        <v>1034.53</v>
      </c>
      <c r="F8" s="43">
        <v>1034.53</v>
      </c>
      <c r="G8" s="48">
        <f>F8/H8</f>
        <v>528.94678985392386</v>
      </c>
      <c r="H8" s="10">
        <v>1.95583</v>
      </c>
    </row>
    <row r="9" spans="1:8" s="13" customFormat="1" ht="27.6" x14ac:dyDescent="0.3">
      <c r="A9" s="29">
        <v>39</v>
      </c>
      <c r="B9" s="30" t="s">
        <v>34</v>
      </c>
      <c r="C9" s="31">
        <v>1</v>
      </c>
      <c r="D9" s="32"/>
      <c r="E9" s="32">
        <v>1516.32</v>
      </c>
      <c r="F9" s="43">
        <v>1516.32</v>
      </c>
      <c r="G9" s="48">
        <f>F9/H9</f>
        <v>775.28210529545004</v>
      </c>
      <c r="H9" s="10">
        <v>1.95583</v>
      </c>
    </row>
    <row r="10" spans="1:8" s="13" customFormat="1" x14ac:dyDescent="0.3">
      <c r="A10" s="29">
        <v>48</v>
      </c>
      <c r="B10" s="30" t="s">
        <v>35</v>
      </c>
      <c r="C10" s="31">
        <v>1</v>
      </c>
      <c r="D10" s="32"/>
      <c r="E10" s="32">
        <v>1663.2</v>
      </c>
      <c r="F10" s="43">
        <v>1663.2</v>
      </c>
      <c r="G10" s="48">
        <f t="shared" ref="G10:G21" si="0">F10/H10</f>
        <v>850.38065680555064</v>
      </c>
      <c r="H10" s="10">
        <v>1.95583</v>
      </c>
    </row>
    <row r="11" spans="1:8" s="13" customFormat="1" x14ac:dyDescent="0.3">
      <c r="A11" s="29">
        <v>49</v>
      </c>
      <c r="B11" s="30" t="s">
        <v>36</v>
      </c>
      <c r="C11" s="31">
        <v>1</v>
      </c>
      <c r="D11" s="32"/>
      <c r="E11" s="32"/>
      <c r="F11" s="43"/>
      <c r="G11" s="48"/>
      <c r="H11" s="10"/>
    </row>
    <row r="12" spans="1:8" s="13" customFormat="1" ht="27.6" x14ac:dyDescent="0.3">
      <c r="A12" s="29" t="s">
        <v>37</v>
      </c>
      <c r="B12" s="30" t="s">
        <v>38</v>
      </c>
      <c r="C12" s="31">
        <v>1</v>
      </c>
      <c r="D12" s="32"/>
      <c r="E12" s="32">
        <v>1404</v>
      </c>
      <c r="F12" s="43">
        <v>1404</v>
      </c>
      <c r="G12" s="48">
        <f t="shared" si="0"/>
        <v>717.85380119949082</v>
      </c>
      <c r="H12" s="10">
        <v>1.95583</v>
      </c>
    </row>
    <row r="13" spans="1:8" s="13" customFormat="1" x14ac:dyDescent="0.3">
      <c r="A13" s="29" t="s">
        <v>39</v>
      </c>
      <c r="B13" s="30" t="s">
        <v>40</v>
      </c>
      <c r="C13" s="31">
        <v>1</v>
      </c>
      <c r="D13" s="32"/>
      <c r="E13" s="32"/>
      <c r="F13" s="43"/>
      <c r="G13" s="48"/>
      <c r="H13" s="10"/>
    </row>
    <row r="14" spans="1:8" s="13" customFormat="1" ht="41.4" x14ac:dyDescent="0.3">
      <c r="A14" s="29" t="s">
        <v>41</v>
      </c>
      <c r="B14" s="30" t="s">
        <v>42</v>
      </c>
      <c r="C14" s="31">
        <v>1</v>
      </c>
      <c r="D14" s="32"/>
      <c r="E14" s="32">
        <v>907.2</v>
      </c>
      <c r="F14" s="43">
        <v>907.2</v>
      </c>
      <c r="G14" s="48">
        <f t="shared" si="0"/>
        <v>463.84399462120945</v>
      </c>
      <c r="H14" s="10">
        <v>1.95583</v>
      </c>
    </row>
    <row r="15" spans="1:8" s="13" customFormat="1" ht="27.6" x14ac:dyDescent="0.3">
      <c r="A15" s="29" t="s">
        <v>43</v>
      </c>
      <c r="B15" s="30" t="s">
        <v>44</v>
      </c>
      <c r="C15" s="31">
        <v>1</v>
      </c>
      <c r="D15" s="32"/>
      <c r="E15" s="32">
        <v>1249.05</v>
      </c>
      <c r="F15" s="43">
        <v>1249.05</v>
      </c>
      <c r="G15" s="48">
        <f t="shared" si="0"/>
        <v>638.62912420813666</v>
      </c>
      <c r="H15" s="10">
        <v>1.95583</v>
      </c>
    </row>
    <row r="16" spans="1:8" s="10" customFormat="1" x14ac:dyDescent="0.3">
      <c r="A16" s="29">
        <v>84</v>
      </c>
      <c r="B16" s="30" t="s">
        <v>45</v>
      </c>
      <c r="C16" s="31">
        <v>1</v>
      </c>
      <c r="D16" s="32"/>
      <c r="E16" s="32">
        <v>1160</v>
      </c>
      <c r="F16" s="43">
        <v>1160</v>
      </c>
      <c r="G16" s="48">
        <f t="shared" si="0"/>
        <v>593.09858218761349</v>
      </c>
      <c r="H16" s="10">
        <v>1.95583</v>
      </c>
    </row>
    <row r="17" spans="1:8" s="10" customFormat="1" ht="27.6" x14ac:dyDescent="0.3">
      <c r="A17" s="29">
        <v>111</v>
      </c>
      <c r="B17" s="30" t="s">
        <v>46</v>
      </c>
      <c r="C17" s="31">
        <v>1</v>
      </c>
      <c r="D17" s="32"/>
      <c r="E17" s="32"/>
      <c r="F17" s="43"/>
      <c r="G17" s="48"/>
    </row>
    <row r="18" spans="1:8" s="13" customFormat="1" x14ac:dyDescent="0.3">
      <c r="A18" s="29" t="s">
        <v>227</v>
      </c>
      <c r="B18" s="30" t="s">
        <v>47</v>
      </c>
      <c r="C18" s="31">
        <v>1</v>
      </c>
      <c r="D18" s="32"/>
      <c r="E18" s="32">
        <v>780</v>
      </c>
      <c r="F18" s="43">
        <v>780</v>
      </c>
      <c r="G18" s="48">
        <f t="shared" si="0"/>
        <v>398.8076673330504</v>
      </c>
      <c r="H18" s="10">
        <v>1.95583</v>
      </c>
    </row>
    <row r="19" spans="1:8" s="13" customFormat="1" ht="27.6" x14ac:dyDescent="0.3">
      <c r="A19" s="29" t="s">
        <v>228</v>
      </c>
      <c r="B19" s="30" t="s">
        <v>48</v>
      </c>
      <c r="C19" s="31">
        <v>1</v>
      </c>
      <c r="D19" s="32"/>
      <c r="E19" s="32">
        <v>500.96</v>
      </c>
      <c r="F19" s="43">
        <v>500.96</v>
      </c>
      <c r="G19" s="48">
        <f t="shared" si="0"/>
        <v>256.13678080405759</v>
      </c>
      <c r="H19" s="10">
        <v>1.95583</v>
      </c>
    </row>
    <row r="20" spans="1:8" s="13" customFormat="1" ht="27.6" x14ac:dyDescent="0.3">
      <c r="A20" s="29" t="s">
        <v>229</v>
      </c>
      <c r="B20" s="30" t="s">
        <v>49</v>
      </c>
      <c r="C20" s="31">
        <v>1</v>
      </c>
      <c r="D20" s="32"/>
      <c r="E20" s="32">
        <v>500.96</v>
      </c>
      <c r="F20" s="43">
        <v>500.96</v>
      </c>
      <c r="G20" s="48">
        <f t="shared" si="0"/>
        <v>256.13678080405759</v>
      </c>
      <c r="H20" s="10">
        <v>1.95583</v>
      </c>
    </row>
    <row r="21" spans="1:8" s="10" customFormat="1" ht="27.6" x14ac:dyDescent="0.3">
      <c r="A21" s="29">
        <v>999</v>
      </c>
      <c r="B21" s="30" t="s">
        <v>50</v>
      </c>
      <c r="C21" s="31">
        <v>1</v>
      </c>
      <c r="D21" s="32"/>
      <c r="E21" s="32">
        <v>220.00201999999999</v>
      </c>
      <c r="F21" s="43">
        <v>220</v>
      </c>
      <c r="G21" s="48">
        <f t="shared" si="0"/>
        <v>112.48421386316807</v>
      </c>
      <c r="H21" s="10">
        <v>1.95583</v>
      </c>
    </row>
    <row r="22" spans="1:8" s="10" customFormat="1" x14ac:dyDescent="0.3">
      <c r="A22" s="29">
        <v>6.11</v>
      </c>
      <c r="B22" s="30" t="s">
        <v>51</v>
      </c>
      <c r="C22" s="31">
        <v>1</v>
      </c>
      <c r="D22" s="33">
        <f>SUM(G22*H22)</f>
        <v>49.873664999999995</v>
      </c>
      <c r="E22" s="32"/>
      <c r="F22" s="43"/>
      <c r="G22" s="48">
        <v>25.5</v>
      </c>
      <c r="H22" s="10">
        <v>1.95583</v>
      </c>
    </row>
    <row r="23" spans="1:8" s="10" customFormat="1" x14ac:dyDescent="0.3">
      <c r="A23" s="29">
        <v>88.71</v>
      </c>
      <c r="B23" s="30" t="s">
        <v>52</v>
      </c>
      <c r="C23" s="31">
        <v>1</v>
      </c>
      <c r="D23" s="33">
        <f>SUM(G23*H23)</f>
        <v>29.924199000000002</v>
      </c>
      <c r="E23" s="32"/>
      <c r="F23" s="43"/>
      <c r="G23" s="48">
        <v>15.3</v>
      </c>
      <c r="H23" s="10">
        <v>1.95583</v>
      </c>
    </row>
    <row r="24" spans="1:8" s="10" customFormat="1" x14ac:dyDescent="0.3">
      <c r="A24" s="29">
        <v>88.72</v>
      </c>
      <c r="B24" s="30" t="s">
        <v>53</v>
      </c>
      <c r="C24" s="31">
        <v>1</v>
      </c>
      <c r="D24" s="33">
        <f t="shared" ref="D24:D25" si="1">SUM(G24*H24)</f>
        <v>29.924199000000002</v>
      </c>
      <c r="E24" s="32"/>
      <c r="F24" s="43"/>
      <c r="G24" s="48">
        <v>15.3</v>
      </c>
      <c r="H24" s="10">
        <v>1.95583</v>
      </c>
    </row>
    <row r="25" spans="1:8" s="10" customFormat="1" x14ac:dyDescent="0.3">
      <c r="A25" s="29"/>
      <c r="B25" s="30" t="s">
        <v>54</v>
      </c>
      <c r="C25" s="31">
        <v>1</v>
      </c>
      <c r="D25" s="33">
        <f t="shared" si="1"/>
        <v>24.839040999999998</v>
      </c>
      <c r="E25" s="32"/>
      <c r="F25" s="43"/>
      <c r="G25" s="48">
        <v>12.7</v>
      </c>
      <c r="H25" s="10">
        <v>1.95583</v>
      </c>
    </row>
    <row r="26" spans="1:8" s="10" customFormat="1" x14ac:dyDescent="0.3">
      <c r="A26" s="29"/>
      <c r="B26" s="30" t="s">
        <v>55</v>
      </c>
      <c r="C26" s="31">
        <v>1</v>
      </c>
      <c r="D26" s="33">
        <f>SUM(G26*H26)</f>
        <v>19.949465999999997</v>
      </c>
      <c r="E26" s="32"/>
      <c r="F26" s="43"/>
      <c r="G26" s="48">
        <v>10.199999999999999</v>
      </c>
      <c r="H26" s="10">
        <v>1.95583</v>
      </c>
    </row>
    <row r="27" spans="1:8" s="10" customFormat="1" x14ac:dyDescent="0.3">
      <c r="A27" s="29"/>
      <c r="B27" s="30" t="s">
        <v>56</v>
      </c>
      <c r="C27" s="31">
        <v>1</v>
      </c>
      <c r="D27" s="33">
        <f t="shared" ref="D27:D28" si="2">SUM(G27*H27)</f>
        <v>29.924199000000002</v>
      </c>
      <c r="E27" s="32"/>
      <c r="F27" s="43"/>
      <c r="G27" s="48">
        <v>15.3</v>
      </c>
      <c r="H27" s="10">
        <v>1.95583</v>
      </c>
    </row>
    <row r="28" spans="1:8" s="10" customFormat="1" x14ac:dyDescent="0.3">
      <c r="A28" s="29"/>
      <c r="B28" s="30" t="s">
        <v>57</v>
      </c>
      <c r="C28" s="31">
        <v>1</v>
      </c>
      <c r="D28" s="33">
        <f t="shared" si="2"/>
        <v>24.839040999999998</v>
      </c>
      <c r="E28" s="32"/>
      <c r="F28" s="43"/>
      <c r="G28" s="48">
        <v>12.7</v>
      </c>
      <c r="H28" s="10">
        <v>1.95583</v>
      </c>
    </row>
    <row r="29" spans="1:8" s="10" customFormat="1" x14ac:dyDescent="0.3">
      <c r="A29" s="29"/>
      <c r="B29" s="30" t="s">
        <v>58</v>
      </c>
      <c r="C29" s="31">
        <v>1</v>
      </c>
      <c r="D29" s="33">
        <f>SUM(G29*H29)</f>
        <v>19.949465999999997</v>
      </c>
      <c r="E29" s="32"/>
      <c r="F29" s="43"/>
      <c r="G29" s="48">
        <v>10.199999999999999</v>
      </c>
      <c r="H29" s="10">
        <v>1.95583</v>
      </c>
    </row>
    <row r="30" spans="1:8" x14ac:dyDescent="0.3">
      <c r="A30" s="29">
        <v>88.77</v>
      </c>
      <c r="B30" s="30" t="s">
        <v>59</v>
      </c>
      <c r="C30" s="31">
        <v>1</v>
      </c>
      <c r="D30" s="33">
        <f t="shared" ref="D30:D37" si="3">SUM(G30*H30)</f>
        <v>39.898931999999995</v>
      </c>
      <c r="E30" s="32"/>
      <c r="F30" s="43"/>
      <c r="G30" s="48">
        <v>20.399999999999999</v>
      </c>
      <c r="H30" s="10">
        <v>1.95583</v>
      </c>
    </row>
    <row r="31" spans="1:8" x14ac:dyDescent="0.3">
      <c r="A31" s="29"/>
      <c r="B31" s="30" t="s">
        <v>60</v>
      </c>
      <c r="C31" s="31">
        <v>1</v>
      </c>
      <c r="D31" s="33">
        <f t="shared" si="3"/>
        <v>24.839040999999998</v>
      </c>
      <c r="E31" s="32"/>
      <c r="F31" s="43"/>
      <c r="G31" s="48">
        <v>12.7</v>
      </c>
      <c r="H31" s="10">
        <v>1.95583</v>
      </c>
    </row>
    <row r="32" spans="1:8" x14ac:dyDescent="0.3">
      <c r="A32" s="29">
        <v>88.77</v>
      </c>
      <c r="B32" s="30" t="s">
        <v>61</v>
      </c>
      <c r="C32" s="31">
        <v>1</v>
      </c>
      <c r="D32" s="33">
        <f t="shared" si="3"/>
        <v>24.839040999999998</v>
      </c>
      <c r="E32" s="32"/>
      <c r="F32" s="43"/>
      <c r="G32" s="48">
        <v>12.7</v>
      </c>
      <c r="H32" s="10">
        <v>1.95583</v>
      </c>
    </row>
    <row r="33" spans="1:8" x14ac:dyDescent="0.3">
      <c r="A33" s="29">
        <v>89.41</v>
      </c>
      <c r="B33" s="30" t="s">
        <v>62</v>
      </c>
      <c r="C33" s="31">
        <v>1</v>
      </c>
      <c r="D33" s="33">
        <f t="shared" si="3"/>
        <v>19.949465999999997</v>
      </c>
      <c r="E33" s="32"/>
      <c r="F33" s="43"/>
      <c r="G33" s="48">
        <v>10.199999999999999</v>
      </c>
      <c r="H33" s="10">
        <v>1.95583</v>
      </c>
    </row>
    <row r="34" spans="1:8" x14ac:dyDescent="0.3">
      <c r="A34" s="29" t="s">
        <v>63</v>
      </c>
      <c r="B34" s="30" t="s">
        <v>64</v>
      </c>
      <c r="C34" s="31">
        <v>1</v>
      </c>
      <c r="D34" s="33">
        <f t="shared" si="3"/>
        <v>24.839040999999998</v>
      </c>
      <c r="E34" s="32"/>
      <c r="F34" s="43"/>
      <c r="G34" s="48">
        <v>12.7</v>
      </c>
      <c r="H34" s="10">
        <v>1.95583</v>
      </c>
    </row>
    <row r="35" spans="1:8" x14ac:dyDescent="0.3">
      <c r="A35" s="29" t="s">
        <v>65</v>
      </c>
      <c r="B35" s="30" t="s">
        <v>66</v>
      </c>
      <c r="C35" s="31">
        <v>1</v>
      </c>
      <c r="D35" s="33">
        <f t="shared" si="3"/>
        <v>24.839040999999998</v>
      </c>
      <c r="E35" s="32"/>
      <c r="F35" s="43"/>
      <c r="G35" s="48">
        <v>12.7</v>
      </c>
      <c r="H35" s="10">
        <v>1.95583</v>
      </c>
    </row>
    <row r="36" spans="1:8" x14ac:dyDescent="0.3">
      <c r="A36" s="34" t="s">
        <v>67</v>
      </c>
      <c r="B36" s="35" t="s">
        <v>68</v>
      </c>
      <c r="C36" s="36">
        <v>1</v>
      </c>
      <c r="D36" s="33">
        <f t="shared" si="3"/>
        <v>39.898931999999995</v>
      </c>
      <c r="E36" s="37"/>
      <c r="F36" s="44"/>
      <c r="G36" s="48">
        <v>20.399999999999999</v>
      </c>
      <c r="H36" s="10">
        <v>1.95583</v>
      </c>
    </row>
    <row r="37" spans="1:8" x14ac:dyDescent="0.3">
      <c r="A37" s="24" t="s">
        <v>69</v>
      </c>
      <c r="B37" s="25" t="s">
        <v>70</v>
      </c>
      <c r="C37" s="38">
        <v>1</v>
      </c>
      <c r="D37" s="33">
        <f t="shared" si="3"/>
        <v>11.930562999999999</v>
      </c>
      <c r="E37" s="25"/>
      <c r="F37" s="45"/>
      <c r="G37" s="48">
        <v>6.1</v>
      </c>
      <c r="H37" s="10">
        <v>1.95583</v>
      </c>
    </row>
    <row r="38" spans="1:8" x14ac:dyDescent="0.3">
      <c r="A38" s="24" t="s">
        <v>71</v>
      </c>
      <c r="B38" s="25" t="s">
        <v>72</v>
      </c>
      <c r="C38" s="38">
        <v>1</v>
      </c>
      <c r="D38" s="33">
        <f>SUM(G38*H38)</f>
        <v>11.930562999999999</v>
      </c>
      <c r="E38" s="25"/>
      <c r="F38" s="45"/>
      <c r="G38" s="48">
        <v>6.1</v>
      </c>
      <c r="H38" s="10">
        <v>1.95583</v>
      </c>
    </row>
    <row r="39" spans="1:8" x14ac:dyDescent="0.3">
      <c r="A39" s="24" t="s">
        <v>73</v>
      </c>
      <c r="B39" s="25" t="s">
        <v>74</v>
      </c>
      <c r="C39" s="38">
        <v>1</v>
      </c>
      <c r="D39" s="33">
        <f t="shared" ref="D39:D43" si="4">SUM(G39*H39)</f>
        <v>25.816955999999998</v>
      </c>
      <c r="E39" s="25"/>
      <c r="F39" s="45"/>
      <c r="G39" s="48">
        <v>13.2</v>
      </c>
      <c r="H39" s="10">
        <v>1.95583</v>
      </c>
    </row>
    <row r="40" spans="1:8" x14ac:dyDescent="0.3">
      <c r="A40" s="24" t="s">
        <v>75</v>
      </c>
      <c r="B40" s="25" t="s">
        <v>76</v>
      </c>
      <c r="C40" s="38">
        <v>1</v>
      </c>
      <c r="D40" s="33">
        <f>SUM(G40*H40)</f>
        <v>25.816955999999998</v>
      </c>
      <c r="E40" s="25"/>
      <c r="F40" s="45"/>
      <c r="G40" s="48">
        <v>13.2</v>
      </c>
      <c r="H40" s="10">
        <v>1.95583</v>
      </c>
    </row>
    <row r="41" spans="1:8" x14ac:dyDescent="0.3">
      <c r="A41" s="24"/>
      <c r="B41" s="25" t="s">
        <v>77</v>
      </c>
      <c r="C41" s="38"/>
      <c r="D41" s="33">
        <f t="shared" si="4"/>
        <v>0</v>
      </c>
      <c r="E41" s="25"/>
      <c r="F41" s="45"/>
      <c r="G41" s="48"/>
      <c r="H41" s="10">
        <v>1.95583</v>
      </c>
    </row>
    <row r="42" spans="1:8" x14ac:dyDescent="0.3">
      <c r="A42" s="24" t="s">
        <v>78</v>
      </c>
      <c r="B42" s="25" t="s">
        <v>79</v>
      </c>
      <c r="C42" s="38">
        <v>1</v>
      </c>
      <c r="D42" s="33">
        <f t="shared" si="4"/>
        <v>19.949465999999997</v>
      </c>
      <c r="E42" s="25"/>
      <c r="F42" s="45"/>
      <c r="G42" s="48">
        <v>10.199999999999999</v>
      </c>
      <c r="H42" s="10">
        <v>1.95583</v>
      </c>
    </row>
    <row r="43" spans="1:8" x14ac:dyDescent="0.3">
      <c r="A43" s="24" t="s">
        <v>80</v>
      </c>
      <c r="B43" s="25" t="s">
        <v>81</v>
      </c>
      <c r="C43" s="38">
        <v>1</v>
      </c>
      <c r="D43" s="33">
        <f t="shared" si="4"/>
        <v>29.924199000000002</v>
      </c>
      <c r="E43" s="25"/>
      <c r="F43" s="45"/>
      <c r="G43" s="48">
        <v>15.3</v>
      </c>
      <c r="H43" s="10">
        <v>1.95583</v>
      </c>
    </row>
    <row r="44" spans="1:8" x14ac:dyDescent="0.3">
      <c r="A44" s="24" t="s">
        <v>82</v>
      </c>
      <c r="B44" s="25" t="s">
        <v>83</v>
      </c>
      <c r="C44" s="38">
        <v>1</v>
      </c>
      <c r="D44" s="33">
        <f>SUM(G44*H44)</f>
        <v>9.9747329999999987</v>
      </c>
      <c r="E44" s="25"/>
      <c r="F44" s="45"/>
      <c r="G44" s="48">
        <v>5.0999999999999996</v>
      </c>
      <c r="H44" s="10">
        <v>1.95583</v>
      </c>
    </row>
    <row r="45" spans="1:8" x14ac:dyDescent="0.3">
      <c r="A45" s="24"/>
      <c r="B45" s="39" t="s">
        <v>84</v>
      </c>
      <c r="C45" s="38"/>
      <c r="D45" s="33"/>
      <c r="E45" s="25"/>
      <c r="F45" s="45"/>
      <c r="G45" s="48"/>
      <c r="H45" s="10">
        <v>1.95583</v>
      </c>
    </row>
    <row r="46" spans="1:8" x14ac:dyDescent="0.3">
      <c r="A46" s="24"/>
      <c r="B46" s="57" t="s">
        <v>275</v>
      </c>
      <c r="C46" s="38">
        <v>1</v>
      </c>
      <c r="D46" s="33">
        <f t="shared" ref="D46" si="5">SUM(G46*H46)</f>
        <v>2.933745</v>
      </c>
      <c r="E46" s="25"/>
      <c r="F46" s="45"/>
      <c r="G46" s="48">
        <v>1.5</v>
      </c>
      <c r="H46" s="10">
        <v>1.95583</v>
      </c>
    </row>
    <row r="47" spans="1:8" x14ac:dyDescent="0.3">
      <c r="A47" s="24" t="s">
        <v>85</v>
      </c>
      <c r="B47" s="25" t="s">
        <v>86</v>
      </c>
      <c r="C47" s="38">
        <v>1</v>
      </c>
      <c r="D47" s="33">
        <f>SUM(G47*H47)</f>
        <v>5.8674900000000001</v>
      </c>
      <c r="E47" s="25"/>
      <c r="F47" s="45"/>
      <c r="G47" s="48">
        <v>3</v>
      </c>
      <c r="H47" s="10">
        <v>1.95583</v>
      </c>
    </row>
    <row r="48" spans="1:8" x14ac:dyDescent="0.3">
      <c r="A48" s="24"/>
      <c r="B48" s="25" t="s">
        <v>87</v>
      </c>
      <c r="C48" s="87"/>
      <c r="D48" s="89"/>
      <c r="E48" s="25"/>
      <c r="F48" s="45"/>
      <c r="G48" s="48"/>
      <c r="H48" s="10">
        <v>1.95583</v>
      </c>
    </row>
    <row r="49" spans="1:8" x14ac:dyDescent="0.3">
      <c r="A49" s="24"/>
      <c r="B49" s="25" t="s">
        <v>88</v>
      </c>
      <c r="C49" s="88"/>
      <c r="D49" s="90"/>
      <c r="E49" s="25"/>
      <c r="F49" s="45"/>
      <c r="G49" s="48"/>
      <c r="H49" s="10">
        <v>1.95583</v>
      </c>
    </row>
    <row r="50" spans="1:8" x14ac:dyDescent="0.3">
      <c r="A50" s="24" t="s">
        <v>89</v>
      </c>
      <c r="B50" s="25" t="s">
        <v>90</v>
      </c>
      <c r="C50" s="38">
        <v>1</v>
      </c>
      <c r="D50" s="27">
        <f>SUM(G50*H50)</f>
        <v>2.3469959999999999</v>
      </c>
      <c r="E50" s="25"/>
      <c r="F50" s="45"/>
      <c r="G50" s="48">
        <v>1.2</v>
      </c>
      <c r="H50" s="10">
        <v>1.95583</v>
      </c>
    </row>
    <row r="51" spans="1:8" x14ac:dyDescent="0.3">
      <c r="A51" s="24" t="s">
        <v>91</v>
      </c>
      <c r="B51" s="25" t="s">
        <v>92</v>
      </c>
      <c r="C51" s="38">
        <v>1</v>
      </c>
      <c r="D51" s="27">
        <f t="shared" ref="D51:D67" si="6">SUM(G51*H51)</f>
        <v>2.3469959999999999</v>
      </c>
      <c r="E51" s="25"/>
      <c r="F51" s="45"/>
      <c r="G51" s="48">
        <v>1.2</v>
      </c>
      <c r="H51" s="10">
        <v>1.95583</v>
      </c>
    </row>
    <row r="52" spans="1:8" x14ac:dyDescent="0.3">
      <c r="A52" s="24" t="s">
        <v>93</v>
      </c>
      <c r="B52" s="25" t="s">
        <v>94</v>
      </c>
      <c r="C52" s="38">
        <v>1</v>
      </c>
      <c r="D52" s="27">
        <f t="shared" si="6"/>
        <v>4.4984089999999997</v>
      </c>
      <c r="E52" s="25"/>
      <c r="F52" s="45"/>
      <c r="G52" s="48">
        <v>2.2999999999999998</v>
      </c>
      <c r="H52" s="10">
        <v>1.95583</v>
      </c>
    </row>
    <row r="53" spans="1:8" x14ac:dyDescent="0.3">
      <c r="A53" s="24" t="s">
        <v>95</v>
      </c>
      <c r="B53" s="25" t="s">
        <v>96</v>
      </c>
      <c r="C53" s="38">
        <v>1</v>
      </c>
      <c r="D53" s="27">
        <f t="shared" si="6"/>
        <v>4.4984089999999997</v>
      </c>
      <c r="E53" s="25"/>
      <c r="F53" s="45"/>
      <c r="G53" s="48">
        <v>2.2999999999999998</v>
      </c>
      <c r="H53" s="10">
        <v>1.95583</v>
      </c>
    </row>
    <row r="54" spans="1:8" x14ac:dyDescent="0.3">
      <c r="A54" s="24" t="s">
        <v>97</v>
      </c>
      <c r="B54" s="25" t="s">
        <v>98</v>
      </c>
      <c r="C54" s="38">
        <v>1</v>
      </c>
      <c r="D54" s="27">
        <f t="shared" si="6"/>
        <v>4.4984089999999997</v>
      </c>
      <c r="E54" s="25"/>
      <c r="F54" s="45"/>
      <c r="G54" s="48">
        <v>2.2999999999999998</v>
      </c>
      <c r="H54" s="10">
        <v>1.95583</v>
      </c>
    </row>
    <row r="55" spans="1:8" x14ac:dyDescent="0.3">
      <c r="A55" s="24" t="s">
        <v>161</v>
      </c>
      <c r="B55" s="25" t="s">
        <v>162</v>
      </c>
      <c r="C55" s="38">
        <v>1</v>
      </c>
      <c r="D55" s="27">
        <f t="shared" si="6"/>
        <v>19.949465999999997</v>
      </c>
      <c r="E55" s="25"/>
      <c r="F55" s="45"/>
      <c r="G55" s="48">
        <v>10.199999999999999</v>
      </c>
      <c r="H55" s="10">
        <v>1.95583</v>
      </c>
    </row>
    <row r="56" spans="1:8" x14ac:dyDescent="0.3">
      <c r="A56" s="24" t="s">
        <v>103</v>
      </c>
      <c r="B56" s="25" t="s">
        <v>104</v>
      </c>
      <c r="C56" s="38">
        <v>1</v>
      </c>
      <c r="D56" s="27">
        <f t="shared" si="6"/>
        <v>4.8895749999999998</v>
      </c>
      <c r="E56" s="25"/>
      <c r="F56" s="45"/>
      <c r="G56" s="48">
        <v>2.5</v>
      </c>
      <c r="H56" s="10">
        <v>1.95583</v>
      </c>
    </row>
    <row r="57" spans="1:8" x14ac:dyDescent="0.3">
      <c r="A57" s="24" t="s">
        <v>105</v>
      </c>
      <c r="B57" s="25" t="s">
        <v>106</v>
      </c>
      <c r="C57" s="38">
        <v>1</v>
      </c>
      <c r="D57" s="27">
        <f t="shared" si="6"/>
        <v>2.933745</v>
      </c>
      <c r="E57" s="25"/>
      <c r="F57" s="45"/>
      <c r="G57" s="48">
        <v>1.5</v>
      </c>
      <c r="H57" s="10">
        <v>1.95583</v>
      </c>
    </row>
    <row r="58" spans="1:8" x14ac:dyDescent="0.3">
      <c r="A58" s="24" t="s">
        <v>107</v>
      </c>
      <c r="B58" s="25" t="s">
        <v>239</v>
      </c>
      <c r="C58" s="38">
        <v>1</v>
      </c>
      <c r="D58" s="27">
        <f t="shared" si="6"/>
        <v>7.8233199999999998</v>
      </c>
      <c r="E58" s="25"/>
      <c r="F58" s="45"/>
      <c r="G58" s="48">
        <v>4</v>
      </c>
      <c r="H58" s="10">
        <v>1.95583</v>
      </c>
    </row>
    <row r="59" spans="1:8" x14ac:dyDescent="0.3">
      <c r="A59" s="24"/>
      <c r="B59" s="25" t="s">
        <v>238</v>
      </c>
      <c r="C59" s="38">
        <v>1</v>
      </c>
      <c r="D59" s="27">
        <f t="shared" si="6"/>
        <v>9.9747329999999987</v>
      </c>
      <c r="E59" s="25"/>
      <c r="F59" s="45"/>
      <c r="G59" s="48">
        <v>5.0999999999999996</v>
      </c>
      <c r="H59" s="10">
        <v>1.95583</v>
      </c>
    </row>
    <row r="60" spans="1:8" x14ac:dyDescent="0.3">
      <c r="A60" s="24" t="s">
        <v>108</v>
      </c>
      <c r="B60" s="25" t="s">
        <v>109</v>
      </c>
      <c r="C60" s="38">
        <v>1</v>
      </c>
      <c r="D60" s="27">
        <f t="shared" si="6"/>
        <v>3.9116599999999999</v>
      </c>
      <c r="E60" s="25"/>
      <c r="F60" s="45"/>
      <c r="G60" s="48">
        <v>2</v>
      </c>
      <c r="H60" s="10">
        <v>1.95583</v>
      </c>
    </row>
    <row r="61" spans="1:8" x14ac:dyDescent="0.3">
      <c r="A61" s="24" t="s">
        <v>110</v>
      </c>
      <c r="B61" s="25" t="s">
        <v>111</v>
      </c>
      <c r="C61" s="38">
        <v>1</v>
      </c>
      <c r="D61" s="27">
        <f t="shared" si="6"/>
        <v>3.9116599999999999</v>
      </c>
      <c r="E61" s="25"/>
      <c r="F61" s="45"/>
      <c r="G61" s="48">
        <v>2</v>
      </c>
      <c r="H61" s="10">
        <v>1.95583</v>
      </c>
    </row>
    <row r="62" spans="1:8" x14ac:dyDescent="0.3">
      <c r="A62" s="24" t="s">
        <v>112</v>
      </c>
      <c r="B62" s="25" t="s">
        <v>113</v>
      </c>
      <c r="C62" s="38">
        <v>1</v>
      </c>
      <c r="D62" s="27">
        <f t="shared" si="6"/>
        <v>3.9116599999999999</v>
      </c>
      <c r="E62" s="25"/>
      <c r="F62" s="45"/>
      <c r="G62" s="48">
        <v>2</v>
      </c>
      <c r="H62" s="10">
        <v>1.95583</v>
      </c>
    </row>
    <row r="63" spans="1:8" x14ac:dyDescent="0.3">
      <c r="A63" s="24" t="s">
        <v>114</v>
      </c>
      <c r="B63" s="25" t="s">
        <v>115</v>
      </c>
      <c r="C63" s="38">
        <v>1</v>
      </c>
      <c r="D63" s="27">
        <f t="shared" si="6"/>
        <v>3.9116599999999999</v>
      </c>
      <c r="E63" s="25"/>
      <c r="F63" s="45"/>
      <c r="G63" s="48">
        <v>2</v>
      </c>
      <c r="H63" s="10">
        <v>1.95583</v>
      </c>
    </row>
    <row r="64" spans="1:8" x14ac:dyDescent="0.3">
      <c r="A64" s="24" t="s">
        <v>116</v>
      </c>
      <c r="B64" s="25" t="s">
        <v>117</v>
      </c>
      <c r="C64" s="38">
        <v>1</v>
      </c>
      <c r="D64" s="27">
        <f t="shared" si="6"/>
        <v>3.9116599999999999</v>
      </c>
      <c r="E64" s="25"/>
      <c r="F64" s="45"/>
      <c r="G64" s="48">
        <v>2</v>
      </c>
      <c r="H64" s="10">
        <v>1.95583</v>
      </c>
    </row>
    <row r="65" spans="1:8" x14ac:dyDescent="0.3">
      <c r="A65" s="24" t="s">
        <v>118</v>
      </c>
      <c r="B65" s="25" t="s">
        <v>119</v>
      </c>
      <c r="C65" s="38">
        <v>1</v>
      </c>
      <c r="D65" s="27">
        <f t="shared" si="6"/>
        <v>3.9116599999999999</v>
      </c>
      <c r="E65" s="25"/>
      <c r="F65" s="45"/>
      <c r="G65" s="48">
        <v>2</v>
      </c>
      <c r="H65" s="10">
        <v>1.95583</v>
      </c>
    </row>
    <row r="66" spans="1:8" x14ac:dyDescent="0.3">
      <c r="A66" s="24" t="s">
        <v>120</v>
      </c>
      <c r="B66" s="25" t="s">
        <v>121</v>
      </c>
      <c r="C66" s="38">
        <v>1</v>
      </c>
      <c r="D66" s="27">
        <f t="shared" si="6"/>
        <v>3.9116599999999999</v>
      </c>
      <c r="E66" s="25"/>
      <c r="F66" s="45"/>
      <c r="G66" s="48">
        <v>2</v>
      </c>
      <c r="H66" s="10">
        <v>1.95583</v>
      </c>
    </row>
    <row r="67" spans="1:8" x14ac:dyDescent="0.3">
      <c r="A67" s="24" t="s">
        <v>122</v>
      </c>
      <c r="B67" s="25" t="s">
        <v>123</v>
      </c>
      <c r="C67" s="38">
        <v>1</v>
      </c>
      <c r="D67" s="27">
        <f t="shared" si="6"/>
        <v>3.9116599999999999</v>
      </c>
      <c r="E67" s="25"/>
      <c r="F67" s="45"/>
      <c r="G67" s="48">
        <v>2</v>
      </c>
      <c r="H67" s="10">
        <v>1.95583</v>
      </c>
    </row>
    <row r="68" spans="1:8" x14ac:dyDescent="0.3">
      <c r="A68" s="24" t="s">
        <v>124</v>
      </c>
      <c r="B68" s="25" t="s">
        <v>125</v>
      </c>
      <c r="C68" s="38">
        <v>1</v>
      </c>
      <c r="D68" s="27">
        <f>SUM(G68*H68)</f>
        <v>3.9116599999999999</v>
      </c>
      <c r="E68" s="25"/>
      <c r="F68" s="45"/>
      <c r="G68" s="48">
        <v>2</v>
      </c>
      <c r="H68" s="10">
        <v>1.95583</v>
      </c>
    </row>
    <row r="69" spans="1:8" x14ac:dyDescent="0.3">
      <c r="A69" s="24" t="s">
        <v>126</v>
      </c>
      <c r="B69" s="25" t="s">
        <v>127</v>
      </c>
      <c r="C69" s="38">
        <v>1</v>
      </c>
      <c r="D69" s="27">
        <f t="shared" ref="D69:D132" si="7">SUM(G69*H69)</f>
        <v>14.864307999999999</v>
      </c>
      <c r="E69" s="25"/>
      <c r="F69" s="45"/>
      <c r="G69" s="48">
        <v>7.6</v>
      </c>
      <c r="H69" s="10">
        <v>1.95583</v>
      </c>
    </row>
    <row r="70" spans="1:8" x14ac:dyDescent="0.3">
      <c r="A70" s="24" t="s">
        <v>128</v>
      </c>
      <c r="B70" s="25" t="s">
        <v>129</v>
      </c>
      <c r="C70" s="38">
        <v>1</v>
      </c>
      <c r="D70" s="27">
        <f t="shared" si="7"/>
        <v>3.9116599999999999</v>
      </c>
      <c r="E70" s="25"/>
      <c r="F70" s="45"/>
      <c r="G70" s="48">
        <v>2</v>
      </c>
      <c r="H70" s="10">
        <v>1.95583</v>
      </c>
    </row>
    <row r="71" spans="1:8" x14ac:dyDescent="0.3">
      <c r="A71" s="24" t="s">
        <v>130</v>
      </c>
      <c r="B71" s="25" t="s">
        <v>131</v>
      </c>
      <c r="C71" s="38">
        <v>1</v>
      </c>
      <c r="D71" s="27">
        <f t="shared" si="7"/>
        <v>3.9116599999999999</v>
      </c>
      <c r="E71" s="25"/>
      <c r="F71" s="45"/>
      <c r="G71" s="48">
        <v>2</v>
      </c>
      <c r="H71" s="10">
        <v>1.95583</v>
      </c>
    </row>
    <row r="72" spans="1:8" x14ac:dyDescent="0.3">
      <c r="A72" s="24" t="s">
        <v>132</v>
      </c>
      <c r="B72" s="25" t="s">
        <v>133</v>
      </c>
      <c r="C72" s="38">
        <v>1</v>
      </c>
      <c r="D72" s="27">
        <f t="shared" si="7"/>
        <v>3.9116599999999999</v>
      </c>
      <c r="E72" s="25"/>
      <c r="F72" s="45"/>
      <c r="G72" s="48">
        <v>2</v>
      </c>
      <c r="H72" s="10">
        <v>1.95583</v>
      </c>
    </row>
    <row r="73" spans="1:8" x14ac:dyDescent="0.3">
      <c r="A73" s="24" t="s">
        <v>134</v>
      </c>
      <c r="B73" s="25" t="s">
        <v>135</v>
      </c>
      <c r="C73" s="38">
        <v>1</v>
      </c>
      <c r="D73" s="27">
        <f t="shared" si="7"/>
        <v>4.8895749999999998</v>
      </c>
      <c r="E73" s="25"/>
      <c r="F73" s="45"/>
      <c r="G73" s="48">
        <v>2.5</v>
      </c>
      <c r="H73" s="10">
        <v>1.95583</v>
      </c>
    </row>
    <row r="74" spans="1:8" x14ac:dyDescent="0.3">
      <c r="A74" s="24"/>
      <c r="B74" s="25" t="s">
        <v>232</v>
      </c>
      <c r="C74" s="38">
        <v>1</v>
      </c>
      <c r="D74" s="27">
        <f t="shared" si="7"/>
        <v>6.8454049999999995</v>
      </c>
      <c r="E74" s="25"/>
      <c r="F74" s="45"/>
      <c r="G74" s="48">
        <v>3.5</v>
      </c>
      <c r="H74" s="10">
        <v>1.95583</v>
      </c>
    </row>
    <row r="75" spans="1:8" x14ac:dyDescent="0.3">
      <c r="A75" s="24" t="s">
        <v>136</v>
      </c>
      <c r="B75" s="25" t="s">
        <v>137</v>
      </c>
      <c r="C75" s="38">
        <v>1</v>
      </c>
      <c r="D75" s="27">
        <f t="shared" si="7"/>
        <v>3.9116599999999999</v>
      </c>
      <c r="E75" s="25"/>
      <c r="F75" s="45"/>
      <c r="G75" s="48">
        <v>2</v>
      </c>
      <c r="H75" s="10">
        <v>1.95583</v>
      </c>
    </row>
    <row r="76" spans="1:8" x14ac:dyDescent="0.3">
      <c r="A76" s="24" t="s">
        <v>138</v>
      </c>
      <c r="B76" s="25" t="s">
        <v>139</v>
      </c>
      <c r="C76" s="38">
        <v>1</v>
      </c>
      <c r="D76" s="27">
        <f t="shared" si="7"/>
        <v>3.9116599999999999</v>
      </c>
      <c r="E76" s="25"/>
      <c r="F76" s="45"/>
      <c r="G76" s="48">
        <v>2</v>
      </c>
      <c r="H76" s="10">
        <v>1.95583</v>
      </c>
    </row>
    <row r="77" spans="1:8" x14ac:dyDescent="0.3">
      <c r="A77" s="24" t="s">
        <v>140</v>
      </c>
      <c r="B77" s="25" t="s">
        <v>141</v>
      </c>
      <c r="C77" s="38">
        <v>1</v>
      </c>
      <c r="D77" s="27">
        <f t="shared" si="7"/>
        <v>5.476324</v>
      </c>
      <c r="E77" s="25"/>
      <c r="F77" s="45"/>
      <c r="G77" s="48">
        <v>2.8</v>
      </c>
      <c r="H77" s="10">
        <v>1.95583</v>
      </c>
    </row>
    <row r="78" spans="1:8" x14ac:dyDescent="0.3">
      <c r="A78" s="24" t="s">
        <v>142</v>
      </c>
      <c r="B78" s="25" t="s">
        <v>143</v>
      </c>
      <c r="C78" s="38">
        <v>1</v>
      </c>
      <c r="D78" s="27">
        <f t="shared" si="7"/>
        <v>5.476324</v>
      </c>
      <c r="E78" s="25"/>
      <c r="F78" s="45"/>
      <c r="G78" s="48">
        <v>2.8</v>
      </c>
      <c r="H78" s="10">
        <v>1.95583</v>
      </c>
    </row>
    <row r="79" spans="1:8" x14ac:dyDescent="0.3">
      <c r="A79" s="24" t="s">
        <v>144</v>
      </c>
      <c r="B79" s="25" t="s">
        <v>240</v>
      </c>
      <c r="C79" s="38">
        <v>1</v>
      </c>
      <c r="D79" s="27">
        <f t="shared" si="7"/>
        <v>9.9747329999999987</v>
      </c>
      <c r="E79" s="25"/>
      <c r="F79" s="45"/>
      <c r="G79" s="48">
        <v>5.0999999999999996</v>
      </c>
      <c r="H79" s="10">
        <v>1.95583</v>
      </c>
    </row>
    <row r="80" spans="1:8" x14ac:dyDescent="0.3">
      <c r="A80" s="24" t="s">
        <v>145</v>
      </c>
      <c r="B80" s="25" t="s">
        <v>146</v>
      </c>
      <c r="C80" s="38">
        <v>1</v>
      </c>
      <c r="D80" s="27">
        <f t="shared" si="7"/>
        <v>3.9116599999999999</v>
      </c>
      <c r="E80" s="25"/>
      <c r="F80" s="45"/>
      <c r="G80" s="48">
        <v>2</v>
      </c>
      <c r="H80" s="10">
        <v>1.95583</v>
      </c>
    </row>
    <row r="81" spans="1:8" x14ac:dyDescent="0.3">
      <c r="A81" s="24" t="s">
        <v>147</v>
      </c>
      <c r="B81" s="25" t="s">
        <v>148</v>
      </c>
      <c r="C81" s="38">
        <v>1</v>
      </c>
      <c r="D81" s="27">
        <f t="shared" si="7"/>
        <v>3.9116599999999999</v>
      </c>
      <c r="E81" s="25"/>
      <c r="F81" s="45"/>
      <c r="G81" s="48">
        <v>2</v>
      </c>
      <c r="H81" s="10">
        <v>1.95583</v>
      </c>
    </row>
    <row r="82" spans="1:8" x14ac:dyDescent="0.3">
      <c r="A82" s="24" t="s">
        <v>149</v>
      </c>
      <c r="B82" s="25" t="s">
        <v>150</v>
      </c>
      <c r="C82" s="38">
        <v>1</v>
      </c>
      <c r="D82" s="27">
        <f t="shared" si="7"/>
        <v>4.4984089999999997</v>
      </c>
      <c r="E82" s="25"/>
      <c r="F82" s="45"/>
      <c r="G82" s="48">
        <v>2.2999999999999998</v>
      </c>
      <c r="H82" s="10">
        <v>1.95583</v>
      </c>
    </row>
    <row r="83" spans="1:8" x14ac:dyDescent="0.3">
      <c r="A83" s="24" t="s">
        <v>151</v>
      </c>
      <c r="B83" s="25" t="s">
        <v>152</v>
      </c>
      <c r="C83" s="38">
        <v>1</v>
      </c>
      <c r="D83" s="27">
        <f t="shared" si="7"/>
        <v>5.8674900000000001</v>
      </c>
      <c r="E83" s="25"/>
      <c r="F83" s="45"/>
      <c r="G83" s="48">
        <v>3</v>
      </c>
      <c r="H83" s="10">
        <v>1.95583</v>
      </c>
    </row>
    <row r="84" spans="1:8" x14ac:dyDescent="0.3">
      <c r="A84" s="24" t="s">
        <v>153</v>
      </c>
      <c r="B84" s="25" t="s">
        <v>154</v>
      </c>
      <c r="C84" s="38">
        <v>1</v>
      </c>
      <c r="D84" s="27">
        <f t="shared" si="7"/>
        <v>19.949465999999997</v>
      </c>
      <c r="E84" s="25"/>
      <c r="F84" s="45"/>
      <c r="G84" s="48">
        <v>10.199999999999999</v>
      </c>
      <c r="H84" s="10">
        <v>1.95583</v>
      </c>
    </row>
    <row r="85" spans="1:8" x14ac:dyDescent="0.3">
      <c r="A85" s="24" t="s">
        <v>155</v>
      </c>
      <c r="B85" s="25" t="s">
        <v>156</v>
      </c>
      <c r="C85" s="38">
        <v>1</v>
      </c>
      <c r="D85" s="27">
        <f t="shared" si="7"/>
        <v>3.3249109999999997</v>
      </c>
      <c r="E85" s="25"/>
      <c r="F85" s="45"/>
      <c r="G85" s="48">
        <v>1.7</v>
      </c>
      <c r="H85" s="10">
        <v>1.95583</v>
      </c>
    </row>
    <row r="86" spans="1:8" x14ac:dyDescent="0.3">
      <c r="A86" s="24" t="s">
        <v>157</v>
      </c>
      <c r="B86" s="25" t="s">
        <v>158</v>
      </c>
      <c r="C86" s="38">
        <v>1</v>
      </c>
      <c r="D86" s="27">
        <f t="shared" si="7"/>
        <v>8.9968179999999993</v>
      </c>
      <c r="E86" s="25"/>
      <c r="F86" s="45"/>
      <c r="G86" s="48">
        <v>4.5999999999999996</v>
      </c>
      <c r="H86" s="10">
        <v>1.95583</v>
      </c>
    </row>
    <row r="87" spans="1:8" x14ac:dyDescent="0.3">
      <c r="A87" s="24" t="s">
        <v>159</v>
      </c>
      <c r="B87" s="25" t="s">
        <v>160</v>
      </c>
      <c r="C87" s="38">
        <v>1</v>
      </c>
      <c r="D87" s="27">
        <f t="shared" si="7"/>
        <v>24.839040999999998</v>
      </c>
      <c r="E87" s="25"/>
      <c r="F87" s="45"/>
      <c r="G87" s="48">
        <v>12.7</v>
      </c>
      <c r="H87" s="10">
        <v>1.95583</v>
      </c>
    </row>
    <row r="88" spans="1:8" x14ac:dyDescent="0.3">
      <c r="A88" s="24"/>
      <c r="B88" s="39" t="s">
        <v>270</v>
      </c>
      <c r="C88" s="38"/>
      <c r="D88" s="27"/>
      <c r="E88" s="25"/>
      <c r="F88" s="45"/>
      <c r="G88" s="48"/>
      <c r="H88" s="10"/>
    </row>
    <row r="89" spans="1:8" x14ac:dyDescent="0.3">
      <c r="A89" s="24" t="s">
        <v>99</v>
      </c>
      <c r="B89" s="25" t="s">
        <v>100</v>
      </c>
      <c r="C89" s="38">
        <v>1</v>
      </c>
      <c r="D89" s="27">
        <f t="shared" si="7"/>
        <v>3.3249109999999997</v>
      </c>
      <c r="E89" s="25"/>
      <c r="F89" s="45"/>
      <c r="G89" s="48">
        <v>1.7</v>
      </c>
      <c r="H89" s="10">
        <v>1.95583</v>
      </c>
    </row>
    <row r="90" spans="1:8" x14ac:dyDescent="0.3">
      <c r="A90" s="24" t="s">
        <v>101</v>
      </c>
      <c r="B90" s="25" t="s">
        <v>102</v>
      </c>
      <c r="C90" s="38">
        <v>1</v>
      </c>
      <c r="D90" s="27">
        <f t="shared" si="7"/>
        <v>2.3469959999999999</v>
      </c>
      <c r="E90" s="25"/>
      <c r="F90" s="45"/>
      <c r="G90" s="48">
        <v>1.2</v>
      </c>
      <c r="H90" s="10">
        <v>1.95583</v>
      </c>
    </row>
    <row r="91" spans="1:8" x14ac:dyDescent="0.3">
      <c r="A91" s="24" t="s">
        <v>231</v>
      </c>
      <c r="B91" s="25" t="s">
        <v>230</v>
      </c>
      <c r="C91" s="38">
        <v>1</v>
      </c>
      <c r="D91" s="27">
        <f t="shared" si="7"/>
        <v>14.864307999999999</v>
      </c>
      <c r="E91" s="25"/>
      <c r="F91" s="45"/>
      <c r="G91" s="48">
        <v>7.6</v>
      </c>
      <c r="H91" s="10">
        <v>1.95583</v>
      </c>
    </row>
    <row r="92" spans="1:8" x14ac:dyDescent="0.3">
      <c r="A92" s="24"/>
      <c r="B92" s="25" t="s">
        <v>266</v>
      </c>
      <c r="C92" s="38"/>
      <c r="D92" s="27">
        <f t="shared" si="7"/>
        <v>2.933745</v>
      </c>
      <c r="E92" s="25"/>
      <c r="F92" s="45"/>
      <c r="G92" s="48">
        <v>1.5</v>
      </c>
      <c r="H92" s="10">
        <v>1.95583</v>
      </c>
    </row>
    <row r="93" spans="1:8" x14ac:dyDescent="0.3">
      <c r="A93" s="24"/>
      <c r="B93" s="25" t="s">
        <v>267</v>
      </c>
      <c r="C93" s="38"/>
      <c r="D93" s="27">
        <f t="shared" si="7"/>
        <v>2.933745</v>
      </c>
      <c r="E93" s="25"/>
      <c r="F93" s="45"/>
      <c r="G93" s="48">
        <v>1.5</v>
      </c>
      <c r="H93" s="10">
        <v>1.95583</v>
      </c>
    </row>
    <row r="94" spans="1:8" x14ac:dyDescent="0.3">
      <c r="A94" s="24"/>
      <c r="B94" s="25" t="s">
        <v>268</v>
      </c>
      <c r="C94" s="38"/>
      <c r="D94" s="27">
        <f t="shared" si="7"/>
        <v>2.933745</v>
      </c>
      <c r="E94" s="25"/>
      <c r="F94" s="45"/>
      <c r="G94" s="48">
        <v>1.5</v>
      </c>
      <c r="H94" s="10">
        <v>1.95583</v>
      </c>
    </row>
    <row r="95" spans="1:8" x14ac:dyDescent="0.3">
      <c r="A95" s="24"/>
      <c r="B95" s="25" t="s">
        <v>269</v>
      </c>
      <c r="C95" s="38"/>
      <c r="D95" s="27">
        <f t="shared" si="7"/>
        <v>2.933745</v>
      </c>
      <c r="E95" s="25"/>
      <c r="F95" s="45"/>
      <c r="G95" s="48">
        <v>1.5</v>
      </c>
      <c r="H95" s="10">
        <v>1.95583</v>
      </c>
    </row>
    <row r="96" spans="1:8" ht="14.4" x14ac:dyDescent="0.3">
      <c r="A96" s="24"/>
      <c r="B96" s="53" t="s">
        <v>241</v>
      </c>
      <c r="C96" s="51"/>
      <c r="D96" s="27"/>
      <c r="E96" s="25"/>
      <c r="F96" s="45"/>
      <c r="G96" s="48"/>
      <c r="H96" s="10">
        <v>1.95583</v>
      </c>
    </row>
    <row r="97" spans="1:8" ht="14.4" x14ac:dyDescent="0.3">
      <c r="A97" s="24" t="s">
        <v>273</v>
      </c>
      <c r="B97" s="54" t="s">
        <v>242</v>
      </c>
      <c r="C97" s="52">
        <v>1</v>
      </c>
      <c r="D97" s="27">
        <f t="shared" si="7"/>
        <v>19.949465999999997</v>
      </c>
      <c r="E97" s="25"/>
      <c r="F97" s="45"/>
      <c r="G97" s="48">
        <v>10.199999999999999</v>
      </c>
      <c r="H97" s="10">
        <v>1.95583</v>
      </c>
    </row>
    <row r="98" spans="1:8" ht="14.4" x14ac:dyDescent="0.3">
      <c r="A98" s="24"/>
      <c r="B98" s="54" t="s">
        <v>243</v>
      </c>
      <c r="C98" s="52">
        <v>1</v>
      </c>
      <c r="D98" s="27">
        <f t="shared" si="7"/>
        <v>19.949465999999997</v>
      </c>
      <c r="E98" s="25"/>
      <c r="F98" s="45"/>
      <c r="G98" s="48">
        <v>10.199999999999999</v>
      </c>
      <c r="H98" s="10">
        <v>1.95583</v>
      </c>
    </row>
    <row r="99" spans="1:8" ht="14.4" x14ac:dyDescent="0.3">
      <c r="A99" s="24" t="s">
        <v>274</v>
      </c>
      <c r="B99" s="54" t="s">
        <v>244</v>
      </c>
      <c r="C99" s="52">
        <v>1</v>
      </c>
      <c r="D99" s="27">
        <f t="shared" si="7"/>
        <v>19.949465999999997</v>
      </c>
      <c r="E99" s="25"/>
      <c r="F99" s="45"/>
      <c r="G99" s="48">
        <v>10.199999999999999</v>
      </c>
      <c r="H99" s="10">
        <v>1.95583</v>
      </c>
    </row>
    <row r="100" spans="1:8" ht="14.4" x14ac:dyDescent="0.3">
      <c r="A100" s="24"/>
      <c r="B100" s="53" t="s">
        <v>245</v>
      </c>
      <c r="C100" s="52"/>
      <c r="D100" s="27"/>
      <c r="E100" s="25"/>
      <c r="F100" s="45"/>
      <c r="G100" s="48"/>
      <c r="H100" s="10">
        <v>1.95583</v>
      </c>
    </row>
    <row r="101" spans="1:8" ht="14.4" x14ac:dyDescent="0.3">
      <c r="A101" s="24"/>
      <c r="B101" s="54" t="s">
        <v>246</v>
      </c>
      <c r="C101" s="52">
        <v>1</v>
      </c>
      <c r="D101" s="27">
        <f t="shared" si="7"/>
        <v>9.9747329999999987</v>
      </c>
      <c r="E101" s="25"/>
      <c r="F101" s="45"/>
      <c r="G101" s="48">
        <v>5.0999999999999996</v>
      </c>
      <c r="H101" s="10">
        <v>1.95583</v>
      </c>
    </row>
    <row r="102" spans="1:8" ht="14.4" x14ac:dyDescent="0.3">
      <c r="A102" s="24"/>
      <c r="B102" s="53" t="s">
        <v>247</v>
      </c>
      <c r="C102" s="51"/>
      <c r="D102" s="27"/>
      <c r="E102" s="25"/>
      <c r="F102" s="45"/>
      <c r="G102" s="48"/>
      <c r="H102" s="10">
        <v>1.95583</v>
      </c>
    </row>
    <row r="103" spans="1:8" ht="14.4" x14ac:dyDescent="0.3">
      <c r="A103" s="24"/>
      <c r="B103" s="54" t="s">
        <v>248</v>
      </c>
      <c r="C103" s="52">
        <v>1</v>
      </c>
      <c r="D103" s="27">
        <f t="shared" si="7"/>
        <v>25.816955999999998</v>
      </c>
      <c r="E103" s="25"/>
      <c r="F103" s="45"/>
      <c r="G103" s="48">
        <v>13.2</v>
      </c>
      <c r="H103" s="10">
        <v>1.95583</v>
      </c>
    </row>
    <row r="104" spans="1:8" ht="14.4" x14ac:dyDescent="0.3">
      <c r="A104" s="24"/>
      <c r="B104" s="54" t="s">
        <v>249</v>
      </c>
      <c r="C104" s="52">
        <v>1</v>
      </c>
      <c r="D104" s="27">
        <f t="shared" si="7"/>
        <v>17.993635999999999</v>
      </c>
      <c r="E104" s="25"/>
      <c r="F104" s="45"/>
      <c r="G104" s="48">
        <v>9.1999999999999993</v>
      </c>
      <c r="H104" s="10">
        <v>1.95583</v>
      </c>
    </row>
    <row r="105" spans="1:8" ht="14.4" x14ac:dyDescent="0.3">
      <c r="A105" s="24"/>
      <c r="B105" s="54" t="s">
        <v>250</v>
      </c>
      <c r="C105" s="52">
        <v>1</v>
      </c>
      <c r="D105" s="27">
        <f t="shared" si="7"/>
        <v>27.968368999999999</v>
      </c>
      <c r="E105" s="25"/>
      <c r="F105" s="45"/>
      <c r="G105" s="48">
        <v>14.3</v>
      </c>
      <c r="H105" s="10">
        <v>1.95583</v>
      </c>
    </row>
    <row r="106" spans="1:8" ht="14.4" x14ac:dyDescent="0.3">
      <c r="A106" s="24"/>
      <c r="B106" s="54" t="s">
        <v>251</v>
      </c>
      <c r="C106" s="52">
        <v>1</v>
      </c>
      <c r="D106" s="27">
        <f t="shared" si="7"/>
        <v>31.880029</v>
      </c>
      <c r="E106" s="25"/>
      <c r="F106" s="45"/>
      <c r="G106" s="48">
        <v>16.3</v>
      </c>
      <c r="H106" s="10">
        <v>1.95583</v>
      </c>
    </row>
    <row r="107" spans="1:8" ht="14.4" x14ac:dyDescent="0.3">
      <c r="A107" s="24"/>
      <c r="B107" s="54" t="s">
        <v>252</v>
      </c>
      <c r="C107" s="52">
        <v>1</v>
      </c>
      <c r="D107" s="27">
        <f t="shared" si="7"/>
        <v>24.839040999999998</v>
      </c>
      <c r="E107" s="25"/>
      <c r="F107" s="45"/>
      <c r="G107" s="48">
        <v>12.7</v>
      </c>
      <c r="H107" s="10">
        <v>1.95583</v>
      </c>
    </row>
    <row r="108" spans="1:8" ht="14.4" x14ac:dyDescent="0.3">
      <c r="A108" s="24"/>
      <c r="B108" s="54" t="s">
        <v>253</v>
      </c>
      <c r="C108" s="52">
        <v>1</v>
      </c>
      <c r="D108" s="27">
        <f t="shared" si="7"/>
        <v>9.9747329999999987</v>
      </c>
      <c r="E108" s="25"/>
      <c r="F108" s="45"/>
      <c r="G108" s="48">
        <v>5.0999999999999996</v>
      </c>
      <c r="H108" s="10">
        <v>1.95583</v>
      </c>
    </row>
    <row r="109" spans="1:8" ht="14.4" x14ac:dyDescent="0.3">
      <c r="A109" s="24"/>
      <c r="B109" s="54" t="s">
        <v>254</v>
      </c>
      <c r="C109" s="52">
        <v>1</v>
      </c>
      <c r="D109" s="27">
        <f t="shared" si="7"/>
        <v>9.9747329999999987</v>
      </c>
      <c r="E109" s="25"/>
      <c r="F109" s="45"/>
      <c r="G109" s="48">
        <v>5.0999999999999996</v>
      </c>
      <c r="H109" s="10">
        <v>1.95583</v>
      </c>
    </row>
    <row r="110" spans="1:8" ht="14.4" x14ac:dyDescent="0.3">
      <c r="A110" s="24"/>
      <c r="B110" s="54" t="s">
        <v>255</v>
      </c>
      <c r="C110" s="52">
        <v>1</v>
      </c>
      <c r="D110" s="27">
        <f t="shared" si="7"/>
        <v>9.9747329999999987</v>
      </c>
      <c r="E110" s="25"/>
      <c r="F110" s="45"/>
      <c r="G110" s="48">
        <v>5.0999999999999996</v>
      </c>
      <c r="H110" s="10">
        <v>1.95583</v>
      </c>
    </row>
    <row r="111" spans="1:8" ht="14.4" x14ac:dyDescent="0.3">
      <c r="A111" s="24"/>
      <c r="B111" s="54" t="s">
        <v>256</v>
      </c>
      <c r="C111" s="52">
        <v>1</v>
      </c>
      <c r="D111" s="27">
        <f t="shared" si="7"/>
        <v>13.886392999999998</v>
      </c>
      <c r="E111" s="25"/>
      <c r="F111" s="45"/>
      <c r="G111" s="48">
        <v>7.1</v>
      </c>
      <c r="H111" s="10">
        <v>1.95583</v>
      </c>
    </row>
    <row r="112" spans="1:8" ht="14.4" x14ac:dyDescent="0.3">
      <c r="A112" s="24"/>
      <c r="B112" s="54" t="s">
        <v>257</v>
      </c>
      <c r="C112" s="52">
        <v>1</v>
      </c>
      <c r="D112" s="27">
        <f t="shared" si="7"/>
        <v>14.864307999999999</v>
      </c>
      <c r="E112" s="25"/>
      <c r="F112" s="45"/>
      <c r="G112" s="48">
        <v>7.6</v>
      </c>
      <c r="H112" s="10">
        <v>1.95583</v>
      </c>
    </row>
    <row r="113" spans="1:8" ht="14.4" x14ac:dyDescent="0.3">
      <c r="A113" s="24"/>
      <c r="B113" s="54" t="s">
        <v>258</v>
      </c>
      <c r="C113" s="52">
        <v>1</v>
      </c>
      <c r="D113" s="27">
        <f t="shared" si="7"/>
        <v>9.9747329999999987</v>
      </c>
      <c r="E113" s="25"/>
      <c r="F113" s="45"/>
      <c r="G113" s="48">
        <v>5.0999999999999996</v>
      </c>
      <c r="H113" s="10">
        <v>1.95583</v>
      </c>
    </row>
    <row r="114" spans="1:8" ht="14.4" x14ac:dyDescent="0.3">
      <c r="A114" s="24"/>
      <c r="B114" s="54" t="s">
        <v>259</v>
      </c>
      <c r="C114" s="52">
        <v>1</v>
      </c>
      <c r="D114" s="27">
        <f t="shared" si="7"/>
        <v>9.9747329999999987</v>
      </c>
      <c r="E114" s="25"/>
      <c r="F114" s="45"/>
      <c r="G114" s="48">
        <v>5.0999999999999996</v>
      </c>
      <c r="H114" s="10">
        <v>1.95583</v>
      </c>
    </row>
    <row r="115" spans="1:8" ht="14.4" x14ac:dyDescent="0.3">
      <c r="A115" s="24"/>
      <c r="B115" s="54" t="s">
        <v>260</v>
      </c>
      <c r="C115" s="52">
        <v>1</v>
      </c>
      <c r="D115" s="27">
        <f t="shared" si="7"/>
        <v>11.930562999999999</v>
      </c>
      <c r="E115" s="25"/>
      <c r="F115" s="45"/>
      <c r="G115" s="48">
        <v>6.1</v>
      </c>
      <c r="H115" s="10">
        <v>1.95583</v>
      </c>
    </row>
    <row r="116" spans="1:8" ht="14.4" x14ac:dyDescent="0.3">
      <c r="A116" s="24"/>
      <c r="B116" s="54" t="s">
        <v>261</v>
      </c>
      <c r="C116" s="52">
        <v>1</v>
      </c>
      <c r="D116" s="27">
        <f t="shared" si="7"/>
        <v>7.8233199999999998</v>
      </c>
      <c r="E116" s="25"/>
      <c r="F116" s="45"/>
      <c r="G116" s="48">
        <v>4</v>
      </c>
      <c r="H116" s="10">
        <v>1.95583</v>
      </c>
    </row>
    <row r="117" spans="1:8" ht="14.4" x14ac:dyDescent="0.3">
      <c r="A117" s="24"/>
      <c r="B117" s="54" t="s">
        <v>262</v>
      </c>
      <c r="C117" s="52">
        <v>1</v>
      </c>
      <c r="D117" s="27">
        <f t="shared" si="7"/>
        <v>29.924199000000002</v>
      </c>
      <c r="E117" s="25"/>
      <c r="F117" s="45"/>
      <c r="G117" s="48">
        <v>15.3</v>
      </c>
      <c r="H117" s="10">
        <v>1.95583</v>
      </c>
    </row>
    <row r="118" spans="1:8" ht="14.4" x14ac:dyDescent="0.3">
      <c r="A118" s="24"/>
      <c r="B118" s="54" t="s">
        <v>263</v>
      </c>
      <c r="C118" s="52">
        <v>1</v>
      </c>
      <c r="D118" s="27">
        <f t="shared" si="7"/>
        <v>29.924199000000002</v>
      </c>
      <c r="E118" s="25"/>
      <c r="F118" s="45"/>
      <c r="G118" s="48">
        <v>15.3</v>
      </c>
      <c r="H118" s="10">
        <v>1.95583</v>
      </c>
    </row>
    <row r="119" spans="1:8" ht="14.4" x14ac:dyDescent="0.3">
      <c r="A119" s="24"/>
      <c r="B119" s="54" t="s">
        <v>264</v>
      </c>
      <c r="C119" s="52">
        <v>1</v>
      </c>
      <c r="D119" s="27">
        <f t="shared" si="7"/>
        <v>44.984090000000002</v>
      </c>
      <c r="E119" s="25"/>
      <c r="F119" s="45"/>
      <c r="G119" s="48">
        <v>23</v>
      </c>
      <c r="H119" s="10">
        <v>1.95583</v>
      </c>
    </row>
    <row r="120" spans="1:8" x14ac:dyDescent="0.3">
      <c r="A120" s="24"/>
      <c r="B120" s="39" t="s">
        <v>271</v>
      </c>
      <c r="C120" s="38"/>
      <c r="D120" s="27"/>
      <c r="E120" s="25"/>
      <c r="F120" s="45"/>
      <c r="G120" s="48"/>
      <c r="H120" s="10"/>
    </row>
    <row r="121" spans="1:8" x14ac:dyDescent="0.3">
      <c r="A121" s="24" t="s">
        <v>163</v>
      </c>
      <c r="B121" s="25" t="s">
        <v>164</v>
      </c>
      <c r="C121" s="38">
        <v>1</v>
      </c>
      <c r="D121" s="27">
        <f t="shared" si="7"/>
        <v>19.949465999999997</v>
      </c>
      <c r="E121" s="25"/>
      <c r="F121" s="45"/>
      <c r="G121" s="48">
        <v>10.199999999999999</v>
      </c>
      <c r="H121" s="10">
        <v>1.95583</v>
      </c>
    </row>
    <row r="122" spans="1:8" x14ac:dyDescent="0.3">
      <c r="A122" s="24" t="s">
        <v>165</v>
      </c>
      <c r="B122" s="25" t="s">
        <v>166</v>
      </c>
      <c r="C122" s="38">
        <v>1</v>
      </c>
      <c r="D122" s="27">
        <f t="shared" si="7"/>
        <v>19.949465999999997</v>
      </c>
      <c r="E122" s="25"/>
      <c r="F122" s="45"/>
      <c r="G122" s="48">
        <v>10.199999999999999</v>
      </c>
      <c r="H122" s="10">
        <v>1.95583</v>
      </c>
    </row>
    <row r="123" spans="1:8" x14ac:dyDescent="0.3">
      <c r="A123" s="24" t="s">
        <v>167</v>
      </c>
      <c r="B123" s="25" t="s">
        <v>168</v>
      </c>
      <c r="C123" s="38">
        <v>1</v>
      </c>
      <c r="D123" s="27">
        <f t="shared" si="7"/>
        <v>19.949465999999997</v>
      </c>
      <c r="E123" s="25"/>
      <c r="F123" s="45"/>
      <c r="G123" s="48">
        <v>10.199999999999999</v>
      </c>
      <c r="H123" s="10">
        <v>1.95583</v>
      </c>
    </row>
    <row r="124" spans="1:8" x14ac:dyDescent="0.3">
      <c r="A124" s="24" t="s">
        <v>169</v>
      </c>
      <c r="B124" s="25" t="s">
        <v>170</v>
      </c>
      <c r="C124" s="38">
        <v>1</v>
      </c>
      <c r="D124" s="27">
        <f t="shared" si="7"/>
        <v>19.949465999999997</v>
      </c>
      <c r="E124" s="25"/>
      <c r="F124" s="45"/>
      <c r="G124" s="48">
        <v>10.199999999999999</v>
      </c>
      <c r="H124" s="10">
        <v>1.95583</v>
      </c>
    </row>
    <row r="125" spans="1:8" x14ac:dyDescent="0.3">
      <c r="A125" s="24" t="s">
        <v>171</v>
      </c>
      <c r="B125" s="25" t="s">
        <v>172</v>
      </c>
      <c r="C125" s="38">
        <v>1</v>
      </c>
      <c r="D125" s="27">
        <f t="shared" si="7"/>
        <v>19.949465999999997</v>
      </c>
      <c r="E125" s="25"/>
      <c r="F125" s="45"/>
      <c r="G125" s="48">
        <v>10.199999999999999</v>
      </c>
      <c r="H125" s="10">
        <v>1.95583</v>
      </c>
    </row>
    <row r="126" spans="1:8" x14ac:dyDescent="0.3">
      <c r="A126" s="24" t="s">
        <v>173</v>
      </c>
      <c r="B126" s="25" t="s">
        <v>174</v>
      </c>
      <c r="C126" s="38">
        <v>1</v>
      </c>
      <c r="D126" s="27">
        <f t="shared" si="7"/>
        <v>19.949465999999997</v>
      </c>
      <c r="E126" s="25"/>
      <c r="F126" s="45"/>
      <c r="G126" s="48">
        <v>10.199999999999999</v>
      </c>
      <c r="H126" s="10">
        <v>1.95583</v>
      </c>
    </row>
    <row r="127" spans="1:8" x14ac:dyDescent="0.3">
      <c r="A127" s="24" t="s">
        <v>175</v>
      </c>
      <c r="B127" s="25" t="s">
        <v>176</v>
      </c>
      <c r="C127" s="38">
        <v>1</v>
      </c>
      <c r="D127" s="27">
        <f t="shared" si="7"/>
        <v>19.949465999999997</v>
      </c>
      <c r="E127" s="25"/>
      <c r="F127" s="45"/>
      <c r="G127" s="48">
        <v>10.199999999999999</v>
      </c>
      <c r="H127" s="10">
        <v>1.95583</v>
      </c>
    </row>
    <row r="128" spans="1:8" x14ac:dyDescent="0.3">
      <c r="A128" s="24" t="s">
        <v>177</v>
      </c>
      <c r="B128" s="25" t="s">
        <v>226</v>
      </c>
      <c r="C128" s="38">
        <v>1</v>
      </c>
      <c r="D128" s="27">
        <f t="shared" si="7"/>
        <v>19.949465999999997</v>
      </c>
      <c r="E128" s="25"/>
      <c r="F128" s="45"/>
      <c r="G128" s="48">
        <v>10.199999999999999</v>
      </c>
      <c r="H128" s="10">
        <v>1.95583</v>
      </c>
    </row>
    <row r="129" spans="1:8" x14ac:dyDescent="0.3">
      <c r="A129" s="24" t="s">
        <v>178</v>
      </c>
      <c r="B129" s="25" t="s">
        <v>179</v>
      </c>
      <c r="C129" s="38">
        <v>1</v>
      </c>
      <c r="D129" s="27">
        <f t="shared" si="7"/>
        <v>19.949465999999997</v>
      </c>
      <c r="E129" s="25"/>
      <c r="F129" s="45"/>
      <c r="G129" s="48">
        <v>10.199999999999999</v>
      </c>
      <c r="H129" s="10">
        <v>1.95583</v>
      </c>
    </row>
    <row r="130" spans="1:8" x14ac:dyDescent="0.3">
      <c r="A130" s="24" t="s">
        <v>180</v>
      </c>
      <c r="B130" s="25" t="s">
        <v>181</v>
      </c>
      <c r="C130" s="38">
        <v>1</v>
      </c>
      <c r="D130" s="27">
        <f t="shared" si="7"/>
        <v>19.949465999999997</v>
      </c>
      <c r="E130" s="25"/>
      <c r="F130" s="45"/>
      <c r="G130" s="48">
        <v>10.199999999999999</v>
      </c>
      <c r="H130" s="10">
        <v>1.95583</v>
      </c>
    </row>
    <row r="131" spans="1:8" x14ac:dyDescent="0.3">
      <c r="A131" s="24" t="s">
        <v>182</v>
      </c>
      <c r="B131" s="25" t="s">
        <v>183</v>
      </c>
      <c r="C131" s="38">
        <v>1</v>
      </c>
      <c r="D131" s="27">
        <f t="shared" si="7"/>
        <v>19.949465999999997</v>
      </c>
      <c r="E131" s="25"/>
      <c r="F131" s="45"/>
      <c r="G131" s="48">
        <v>10.199999999999999</v>
      </c>
      <c r="H131" s="10">
        <v>1.95583</v>
      </c>
    </row>
    <row r="132" spans="1:8" x14ac:dyDescent="0.3">
      <c r="A132" s="24" t="s">
        <v>184</v>
      </c>
      <c r="B132" s="25" t="s">
        <v>185</v>
      </c>
      <c r="C132" s="38">
        <v>1</v>
      </c>
      <c r="D132" s="27">
        <f t="shared" si="7"/>
        <v>19.949465999999997</v>
      </c>
      <c r="E132" s="25"/>
      <c r="F132" s="45"/>
      <c r="G132" s="48">
        <v>10.199999999999999</v>
      </c>
      <c r="H132" s="10">
        <v>1.95583</v>
      </c>
    </row>
    <row r="133" spans="1:8" x14ac:dyDescent="0.3">
      <c r="A133" s="24" t="s">
        <v>186</v>
      </c>
      <c r="B133" s="25" t="s">
        <v>187</v>
      </c>
      <c r="C133" s="38">
        <v>1</v>
      </c>
      <c r="D133" s="27">
        <f t="shared" ref="D133:D157" si="8">SUM(G133*H133)</f>
        <v>19.949465999999997</v>
      </c>
      <c r="E133" s="25"/>
      <c r="F133" s="45"/>
      <c r="G133" s="48">
        <v>10.199999999999999</v>
      </c>
      <c r="H133" s="10">
        <v>1.95583</v>
      </c>
    </row>
    <row r="134" spans="1:8" x14ac:dyDescent="0.3">
      <c r="A134" s="24" t="s">
        <v>188</v>
      </c>
      <c r="B134" s="25" t="s">
        <v>189</v>
      </c>
      <c r="C134" s="38">
        <v>1</v>
      </c>
      <c r="D134" s="27">
        <f t="shared" si="8"/>
        <v>19.949465999999997</v>
      </c>
      <c r="E134" s="25"/>
      <c r="F134" s="45"/>
      <c r="G134" s="48">
        <v>10.199999999999999</v>
      </c>
      <c r="H134" s="10">
        <v>1.95583</v>
      </c>
    </row>
    <row r="135" spans="1:8" x14ac:dyDescent="0.3">
      <c r="A135" s="24" t="s">
        <v>190</v>
      </c>
      <c r="B135" s="25" t="s">
        <v>191</v>
      </c>
      <c r="C135" s="38">
        <v>1</v>
      </c>
      <c r="D135" s="27">
        <f t="shared" si="8"/>
        <v>19.949465999999997</v>
      </c>
      <c r="E135" s="25"/>
      <c r="F135" s="45"/>
      <c r="G135" s="48">
        <v>10.199999999999999</v>
      </c>
      <c r="H135" s="10">
        <v>1.95583</v>
      </c>
    </row>
    <row r="136" spans="1:8" x14ac:dyDescent="0.3">
      <c r="A136" s="24" t="s">
        <v>192</v>
      </c>
      <c r="B136" s="25" t="s">
        <v>193</v>
      </c>
      <c r="C136" s="38">
        <v>1</v>
      </c>
      <c r="D136" s="27">
        <f t="shared" si="8"/>
        <v>19.949465999999997</v>
      </c>
      <c r="E136" s="25"/>
      <c r="F136" s="45"/>
      <c r="G136" s="48">
        <v>10.199999999999999</v>
      </c>
      <c r="H136" s="10">
        <v>1.95583</v>
      </c>
    </row>
    <row r="137" spans="1:8" x14ac:dyDescent="0.3">
      <c r="A137" s="24" t="s">
        <v>194</v>
      </c>
      <c r="B137" s="25" t="s">
        <v>195</v>
      </c>
      <c r="C137" s="38">
        <v>1</v>
      </c>
      <c r="D137" s="27">
        <f t="shared" si="8"/>
        <v>19.949465999999997</v>
      </c>
      <c r="E137" s="25"/>
      <c r="F137" s="45"/>
      <c r="G137" s="48">
        <v>10.199999999999999</v>
      </c>
      <c r="H137" s="10">
        <v>1.95583</v>
      </c>
    </row>
    <row r="138" spans="1:8" x14ac:dyDescent="0.3">
      <c r="A138" s="24" t="s">
        <v>196</v>
      </c>
      <c r="B138" s="25" t="s">
        <v>197</v>
      </c>
      <c r="C138" s="38">
        <v>1</v>
      </c>
      <c r="D138" s="27">
        <f t="shared" si="8"/>
        <v>19.949465999999997</v>
      </c>
      <c r="E138" s="25"/>
      <c r="F138" s="45"/>
      <c r="G138" s="48">
        <v>10.199999999999999</v>
      </c>
      <c r="H138" s="10">
        <v>1.95583</v>
      </c>
    </row>
    <row r="139" spans="1:8" x14ac:dyDescent="0.3">
      <c r="A139" s="24" t="s">
        <v>198</v>
      </c>
      <c r="B139" s="25" t="s">
        <v>199</v>
      </c>
      <c r="C139" s="38">
        <v>1</v>
      </c>
      <c r="D139" s="27">
        <f t="shared" si="8"/>
        <v>19.949465999999997</v>
      </c>
      <c r="E139" s="25"/>
      <c r="F139" s="45"/>
      <c r="G139" s="48">
        <v>10.199999999999999</v>
      </c>
      <c r="H139" s="10">
        <v>1.95583</v>
      </c>
    </row>
    <row r="140" spans="1:8" x14ac:dyDescent="0.3">
      <c r="A140" s="24" t="s">
        <v>200</v>
      </c>
      <c r="B140" s="25" t="s">
        <v>201</v>
      </c>
      <c r="C140" s="38">
        <v>1</v>
      </c>
      <c r="D140" s="27">
        <f t="shared" si="8"/>
        <v>19.949465999999997</v>
      </c>
      <c r="E140" s="25"/>
      <c r="F140" s="45"/>
      <c r="G140" s="48">
        <v>10.199999999999999</v>
      </c>
      <c r="H140" s="10">
        <v>1.95583</v>
      </c>
    </row>
    <row r="141" spans="1:8" x14ac:dyDescent="0.3">
      <c r="A141" s="24" t="s">
        <v>202</v>
      </c>
      <c r="B141" s="25" t="s">
        <v>203</v>
      </c>
      <c r="C141" s="38">
        <v>1</v>
      </c>
      <c r="D141" s="27">
        <f t="shared" si="8"/>
        <v>19.949465999999997</v>
      </c>
      <c r="E141" s="25"/>
      <c r="F141" s="45"/>
      <c r="G141" s="48">
        <v>10.199999999999999</v>
      </c>
      <c r="H141" s="10">
        <v>1.95583</v>
      </c>
    </row>
    <row r="142" spans="1:8" x14ac:dyDescent="0.3">
      <c r="A142" s="24" t="s">
        <v>204</v>
      </c>
      <c r="B142" s="25" t="s">
        <v>205</v>
      </c>
      <c r="C142" s="38">
        <v>1</v>
      </c>
      <c r="D142" s="27">
        <f t="shared" si="8"/>
        <v>19.949465999999997</v>
      </c>
      <c r="E142" s="25"/>
      <c r="F142" s="45"/>
      <c r="G142" s="48">
        <v>10.199999999999999</v>
      </c>
      <c r="H142" s="10">
        <v>1.95583</v>
      </c>
    </row>
    <row r="143" spans="1:8" x14ac:dyDescent="0.3">
      <c r="A143" s="24" t="s">
        <v>206</v>
      </c>
      <c r="B143" s="25" t="s">
        <v>207</v>
      </c>
      <c r="C143" s="38">
        <v>1</v>
      </c>
      <c r="D143" s="27">
        <f t="shared" si="8"/>
        <v>19.949465999999997</v>
      </c>
      <c r="E143" s="25"/>
      <c r="F143" s="45"/>
      <c r="G143" s="48">
        <v>10.199999999999999</v>
      </c>
      <c r="H143" s="10">
        <v>1.95583</v>
      </c>
    </row>
    <row r="144" spans="1:8" x14ac:dyDescent="0.3">
      <c r="A144" s="24" t="s">
        <v>208</v>
      </c>
      <c r="B144" s="25" t="s">
        <v>209</v>
      </c>
      <c r="C144" s="38">
        <v>1</v>
      </c>
      <c r="D144" s="27">
        <f t="shared" si="8"/>
        <v>29.924199000000002</v>
      </c>
      <c r="E144" s="25"/>
      <c r="F144" s="45"/>
      <c r="G144" s="48">
        <v>15.3</v>
      </c>
      <c r="H144" s="10">
        <v>1.95583</v>
      </c>
    </row>
    <row r="145" spans="1:8" x14ac:dyDescent="0.3">
      <c r="A145" s="24" t="s">
        <v>210</v>
      </c>
      <c r="B145" s="25" t="s">
        <v>211</v>
      </c>
      <c r="C145" s="38">
        <v>1</v>
      </c>
      <c r="D145" s="27">
        <f t="shared" si="8"/>
        <v>29.924199000000002</v>
      </c>
      <c r="E145" s="25"/>
      <c r="F145" s="45"/>
      <c r="G145" s="48">
        <v>15.3</v>
      </c>
      <c r="H145" s="10">
        <v>1.95583</v>
      </c>
    </row>
    <row r="146" spans="1:8" x14ac:dyDescent="0.3">
      <c r="A146" s="24" t="s">
        <v>212</v>
      </c>
      <c r="B146" s="25" t="s">
        <v>213</v>
      </c>
      <c r="C146" s="38">
        <v>1</v>
      </c>
      <c r="D146" s="27">
        <f t="shared" si="8"/>
        <v>29.924199000000002</v>
      </c>
      <c r="E146" s="25"/>
      <c r="F146" s="45"/>
      <c r="G146" s="48">
        <v>15.3</v>
      </c>
      <c r="H146" s="10">
        <v>1.95583</v>
      </c>
    </row>
    <row r="147" spans="1:8" x14ac:dyDescent="0.3">
      <c r="A147" s="24" t="s">
        <v>214</v>
      </c>
      <c r="B147" s="25" t="s">
        <v>215</v>
      </c>
      <c r="C147" s="38">
        <v>1</v>
      </c>
      <c r="D147" s="27">
        <f t="shared" si="8"/>
        <v>29.924199000000002</v>
      </c>
      <c r="E147" s="25"/>
      <c r="F147" s="45"/>
      <c r="G147" s="48">
        <v>15.3</v>
      </c>
      <c r="H147" s="10">
        <v>1.95583</v>
      </c>
    </row>
    <row r="148" spans="1:8" x14ac:dyDescent="0.3">
      <c r="A148" s="24" t="s">
        <v>216</v>
      </c>
      <c r="B148" s="25" t="s">
        <v>217</v>
      </c>
      <c r="C148" s="38">
        <v>1</v>
      </c>
      <c r="D148" s="27">
        <f t="shared" si="8"/>
        <v>29.924199000000002</v>
      </c>
      <c r="E148" s="25"/>
      <c r="F148" s="45"/>
      <c r="G148" s="48">
        <v>15.3</v>
      </c>
      <c r="H148" s="10">
        <v>1.95583</v>
      </c>
    </row>
    <row r="149" spans="1:8" x14ac:dyDescent="0.3">
      <c r="A149" s="24" t="s">
        <v>218</v>
      </c>
      <c r="B149" s="25" t="s">
        <v>219</v>
      </c>
      <c r="C149" s="38">
        <v>1</v>
      </c>
      <c r="D149" s="27">
        <f t="shared" si="8"/>
        <v>44.984090000000002</v>
      </c>
      <c r="E149" s="25"/>
      <c r="F149" s="45"/>
      <c r="G149" s="48">
        <v>23</v>
      </c>
      <c r="H149" s="10">
        <v>1.95583</v>
      </c>
    </row>
    <row r="150" spans="1:8" x14ac:dyDescent="0.3">
      <c r="A150" s="24" t="s">
        <v>220</v>
      </c>
      <c r="B150" s="25" t="s">
        <v>221</v>
      </c>
      <c r="C150" s="38">
        <v>1</v>
      </c>
      <c r="D150" s="27">
        <f t="shared" si="8"/>
        <v>99.942913000000004</v>
      </c>
      <c r="E150" s="25"/>
      <c r="F150" s="45"/>
      <c r="G150" s="48">
        <v>51.1</v>
      </c>
      <c r="H150" s="10">
        <v>1.95583</v>
      </c>
    </row>
    <row r="151" spans="1:8" x14ac:dyDescent="0.3">
      <c r="A151" s="24"/>
      <c r="B151" s="39" t="s">
        <v>272</v>
      </c>
      <c r="C151" s="38"/>
      <c r="D151" s="27"/>
      <c r="E151" s="25"/>
      <c r="F151" s="45"/>
      <c r="G151" s="48"/>
      <c r="H151" s="10"/>
    </row>
    <row r="152" spans="1:8" x14ac:dyDescent="0.3">
      <c r="A152" s="24"/>
      <c r="B152" s="25" t="s">
        <v>222</v>
      </c>
      <c r="C152" s="38">
        <v>1</v>
      </c>
      <c r="D152" s="27">
        <f t="shared" si="8"/>
        <v>39.898931999999995</v>
      </c>
      <c r="E152" s="25"/>
      <c r="F152" s="45"/>
      <c r="G152" s="48">
        <v>20.399999999999999</v>
      </c>
      <c r="H152" s="10">
        <v>1.95583</v>
      </c>
    </row>
    <row r="153" spans="1:8" x14ac:dyDescent="0.3">
      <c r="A153" s="24"/>
      <c r="B153" s="25" t="s">
        <v>223</v>
      </c>
      <c r="C153" s="38">
        <v>1</v>
      </c>
      <c r="D153" s="27">
        <f t="shared" si="8"/>
        <v>19.949465999999997</v>
      </c>
      <c r="E153" s="25"/>
      <c r="F153" s="45"/>
      <c r="G153" s="48">
        <v>10.199999999999999</v>
      </c>
      <c r="H153" s="10">
        <v>1.95583</v>
      </c>
    </row>
    <row r="154" spans="1:8" x14ac:dyDescent="0.3">
      <c r="A154" s="25"/>
      <c r="B154" s="25" t="s">
        <v>224</v>
      </c>
      <c r="C154" s="38">
        <v>1</v>
      </c>
      <c r="D154" s="27">
        <f t="shared" si="8"/>
        <v>9.9747329999999987</v>
      </c>
      <c r="E154" s="25"/>
      <c r="F154" s="45"/>
      <c r="G154" s="48">
        <v>5.0999999999999996</v>
      </c>
      <c r="H154" s="10">
        <v>1.95583</v>
      </c>
    </row>
    <row r="155" spans="1:8" x14ac:dyDescent="0.3">
      <c r="A155" s="25"/>
      <c r="B155" s="25" t="s">
        <v>225</v>
      </c>
      <c r="C155" s="38">
        <v>1</v>
      </c>
      <c r="D155" s="27">
        <f t="shared" si="8"/>
        <v>9.9747329999999987</v>
      </c>
      <c r="E155" s="25"/>
      <c r="F155" s="45"/>
      <c r="G155" s="48">
        <v>5.0999999999999996</v>
      </c>
      <c r="H155" s="10">
        <v>1.95583</v>
      </c>
    </row>
    <row r="156" spans="1:8" x14ac:dyDescent="0.3">
      <c r="A156" s="26"/>
      <c r="B156" s="26" t="s">
        <v>233</v>
      </c>
      <c r="C156" s="40">
        <v>1</v>
      </c>
      <c r="D156" s="27">
        <f t="shared" si="8"/>
        <v>9.9747329999999987</v>
      </c>
      <c r="E156" s="26"/>
      <c r="F156" s="46"/>
      <c r="G156" s="48">
        <v>5.0999999999999996</v>
      </c>
      <c r="H156" s="10">
        <v>1.95583</v>
      </c>
    </row>
    <row r="157" spans="1:8" x14ac:dyDescent="0.3">
      <c r="A157" s="26"/>
      <c r="B157" s="26" t="s">
        <v>265</v>
      </c>
      <c r="C157" s="40">
        <v>1</v>
      </c>
      <c r="D157" s="27">
        <f t="shared" si="8"/>
        <v>14.864307999999999</v>
      </c>
      <c r="E157" s="26"/>
      <c r="F157" s="26"/>
      <c r="G157" s="48">
        <v>7.6</v>
      </c>
      <c r="H157" s="10">
        <v>1.95583</v>
      </c>
    </row>
    <row r="158" spans="1:8" x14ac:dyDescent="0.3">
      <c r="C158" s="55"/>
      <c r="G158" s="56"/>
      <c r="H158" s="10"/>
    </row>
    <row r="160" spans="1:8" x14ac:dyDescent="0.3">
      <c r="C160" s="49"/>
      <c r="D160" s="49"/>
      <c r="E160" s="49"/>
      <c r="F160" s="49"/>
      <c r="G160" s="49"/>
    </row>
    <row r="161" spans="3:7" x14ac:dyDescent="0.3">
      <c r="C161" s="49"/>
      <c r="D161" s="49"/>
      <c r="E161" s="49"/>
      <c r="F161" s="49"/>
      <c r="G161" s="49"/>
    </row>
    <row r="162" spans="3:7" x14ac:dyDescent="0.3">
      <c r="C162" s="49"/>
      <c r="D162" s="49"/>
      <c r="E162" s="86"/>
      <c r="F162" s="86"/>
      <c r="G162" s="49"/>
    </row>
  </sheetData>
  <mergeCells count="10">
    <mergeCell ref="E162:F162"/>
    <mergeCell ref="C48:C49"/>
    <mergeCell ref="D48:D49"/>
    <mergeCell ref="A1:F1"/>
    <mergeCell ref="A2:F2"/>
    <mergeCell ref="A6:A7"/>
    <mergeCell ref="B6:B7"/>
    <mergeCell ref="C6:C7"/>
    <mergeCell ref="D6:F6"/>
    <mergeCell ref="A3:F3"/>
  </mergeCells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МБАЛ Белене 2</cp:lastModifiedBy>
  <cp:lastPrinted>2026-01-15T07:38:21Z</cp:lastPrinted>
  <dcterms:created xsi:type="dcterms:W3CDTF">2019-05-29T08:54:45Z</dcterms:created>
  <dcterms:modified xsi:type="dcterms:W3CDTF">2026-01-19T07:07:08Z</dcterms:modified>
</cp:coreProperties>
</file>