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Reni 2022\Reni25\reni\cenorazpisi\"/>
    </mc:Choice>
  </mc:AlternateContent>
  <xr:revisionPtr revIDLastSave="0" documentId="13_ncr:1_{06BBF628-A10A-4322-AAEE-B5A08C4526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definedNames>
    <definedName name="_xlnm.Print_Titles" localSheetId="1">HospitalPriceList!#REF!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0" i="2" l="1"/>
  <c r="D430" i="2"/>
  <c r="E430" i="2" s="1"/>
  <c r="G429" i="2"/>
  <c r="E429" i="2"/>
  <c r="D429" i="2"/>
  <c r="G428" i="2"/>
  <c r="D428" i="2"/>
  <c r="E428" i="2" s="1"/>
  <c r="G427" i="2"/>
  <c r="D427" i="2"/>
  <c r="E427" i="2" s="1"/>
  <c r="G426" i="2"/>
  <c r="D426" i="2"/>
  <c r="E426" i="2" s="1"/>
  <c r="G425" i="2"/>
  <c r="E425" i="2"/>
  <c r="D425" i="2"/>
  <c r="G424" i="2"/>
  <c r="D424" i="2"/>
  <c r="E424" i="2" s="1"/>
  <c r="G423" i="2"/>
  <c r="D423" i="2"/>
  <c r="E423" i="2" s="1"/>
  <c r="G420" i="2"/>
  <c r="D420" i="2"/>
  <c r="E420" i="2" s="1"/>
  <c r="G419" i="2"/>
  <c r="E419" i="2"/>
  <c r="D419" i="2"/>
  <c r="G416" i="2"/>
  <c r="D416" i="2"/>
  <c r="E416" i="2" s="1"/>
  <c r="G415" i="2"/>
  <c r="E415" i="2"/>
  <c r="D415" i="2"/>
  <c r="G414" i="2"/>
  <c r="D414" i="2"/>
  <c r="E414" i="2" s="1"/>
  <c r="G413" i="2"/>
  <c r="E413" i="2"/>
  <c r="D413" i="2"/>
  <c r="G412" i="2"/>
  <c r="E412" i="2"/>
  <c r="D412" i="2"/>
  <c r="G411" i="2"/>
  <c r="D411" i="2"/>
  <c r="E411" i="2" s="1"/>
  <c r="G410" i="2"/>
  <c r="D410" i="2"/>
  <c r="E410" i="2" s="1"/>
  <c r="G409" i="2"/>
  <c r="E409" i="2"/>
  <c r="D409" i="2"/>
  <c r="G406" i="2"/>
  <c r="D406" i="2"/>
  <c r="E406" i="2" s="1"/>
  <c r="G405" i="2"/>
  <c r="D405" i="2"/>
  <c r="E405" i="2" s="1"/>
  <c r="G404" i="2"/>
  <c r="D404" i="2"/>
  <c r="E404" i="2" s="1"/>
  <c r="G403" i="2"/>
  <c r="E403" i="2"/>
  <c r="D403" i="2"/>
  <c r="G402" i="2"/>
  <c r="D402" i="2"/>
  <c r="E402" i="2" s="1"/>
  <c r="G400" i="2"/>
  <c r="D400" i="2"/>
  <c r="E400" i="2" s="1"/>
  <c r="G397" i="2"/>
  <c r="D397" i="2"/>
  <c r="E397" i="2" s="1"/>
  <c r="G396" i="2"/>
  <c r="E396" i="2"/>
  <c r="D396" i="2"/>
  <c r="G395" i="2"/>
  <c r="D395" i="2"/>
  <c r="E395" i="2" s="1"/>
  <c r="G394" i="2"/>
  <c r="E394" i="2"/>
  <c r="D394" i="2"/>
  <c r="G393" i="2"/>
  <c r="D393" i="2"/>
  <c r="E393" i="2" s="1"/>
  <c r="G392" i="2"/>
  <c r="E392" i="2"/>
  <c r="D392" i="2"/>
  <c r="G391" i="2"/>
  <c r="E391" i="2"/>
  <c r="D391" i="2"/>
  <c r="G390" i="2"/>
  <c r="D390" i="2"/>
  <c r="E390" i="2" s="1"/>
  <c r="G389" i="2"/>
  <c r="D389" i="2"/>
  <c r="E389" i="2" s="1"/>
  <c r="G388" i="2"/>
  <c r="E388" i="2"/>
  <c r="D388" i="2"/>
  <c r="G387" i="2"/>
  <c r="D387" i="2"/>
  <c r="E387" i="2" s="1"/>
  <c r="G386" i="2"/>
  <c r="D386" i="2"/>
  <c r="E386" i="2" s="1"/>
  <c r="G385" i="2"/>
  <c r="D385" i="2"/>
  <c r="E385" i="2" s="1"/>
  <c r="G384" i="2"/>
  <c r="E384" i="2"/>
  <c r="D384" i="2"/>
  <c r="G383" i="2"/>
  <c r="D383" i="2"/>
  <c r="E383" i="2" s="1"/>
  <c r="G382" i="2"/>
  <c r="D382" i="2"/>
  <c r="E382" i="2" s="1"/>
  <c r="G381" i="2"/>
  <c r="D381" i="2"/>
  <c r="E381" i="2" s="1"/>
  <c r="G380" i="2"/>
  <c r="E380" i="2"/>
  <c r="D380" i="2"/>
  <c r="G377" i="2"/>
  <c r="D377" i="2"/>
  <c r="E377" i="2" s="1"/>
  <c r="G376" i="2"/>
  <c r="E376" i="2"/>
  <c r="D376" i="2"/>
  <c r="G375" i="2"/>
  <c r="D375" i="2"/>
  <c r="E375" i="2" s="1"/>
  <c r="G374" i="2"/>
  <c r="E374" i="2"/>
  <c r="D374" i="2"/>
  <c r="G373" i="2"/>
  <c r="E373" i="2"/>
  <c r="D373" i="2"/>
  <c r="G372" i="2"/>
  <c r="D372" i="2"/>
  <c r="E372" i="2" s="1"/>
  <c r="G371" i="2"/>
  <c r="D371" i="2"/>
  <c r="E371" i="2" s="1"/>
  <c r="G370" i="2"/>
  <c r="E370" i="2"/>
  <c r="D370" i="2"/>
  <c r="G369" i="2"/>
  <c r="D369" i="2"/>
  <c r="E369" i="2" s="1"/>
  <c r="G368" i="2"/>
  <c r="D368" i="2"/>
  <c r="E368" i="2" s="1"/>
  <c r="G366" i="2"/>
  <c r="D366" i="2"/>
  <c r="E366" i="2" s="1"/>
  <c r="G365" i="2"/>
  <c r="E365" i="2"/>
  <c r="D365" i="2"/>
  <c r="G364" i="2"/>
  <c r="D364" i="2"/>
  <c r="E364" i="2" s="1"/>
  <c r="G363" i="2"/>
  <c r="D363" i="2"/>
  <c r="E363" i="2" s="1"/>
  <c r="G362" i="2"/>
  <c r="D362" i="2"/>
  <c r="E362" i="2" s="1"/>
  <c r="G361" i="2"/>
  <c r="E361" i="2"/>
  <c r="D361" i="2"/>
  <c r="G360" i="2"/>
  <c r="D360" i="2"/>
  <c r="E360" i="2" s="1"/>
  <c r="G359" i="2"/>
  <c r="E359" i="2"/>
  <c r="D359" i="2"/>
  <c r="G358" i="2"/>
  <c r="D358" i="2"/>
  <c r="E358" i="2" s="1"/>
  <c r="G357" i="2"/>
  <c r="E357" i="2"/>
  <c r="D357" i="2"/>
  <c r="G355" i="2"/>
  <c r="E355" i="2"/>
  <c r="D355" i="2"/>
  <c r="G354" i="2"/>
  <c r="D354" i="2"/>
  <c r="E354" i="2" s="1"/>
  <c r="G352" i="2"/>
  <c r="D352" i="2"/>
  <c r="E352" i="2" s="1"/>
  <c r="G351" i="2"/>
  <c r="E351" i="2"/>
  <c r="D351" i="2"/>
  <c r="G350" i="2"/>
  <c r="D350" i="2"/>
  <c r="E350" i="2" s="1"/>
  <c r="G349" i="2"/>
  <c r="D349" i="2"/>
  <c r="E349" i="2" s="1"/>
  <c r="G348" i="2"/>
  <c r="D348" i="2"/>
  <c r="E348" i="2" s="1"/>
  <c r="G344" i="2"/>
  <c r="G343" i="2"/>
  <c r="D343" i="2"/>
  <c r="E343" i="2" s="1"/>
  <c r="G342" i="2"/>
  <c r="E342" i="2"/>
  <c r="D342" i="2"/>
  <c r="G341" i="2"/>
  <c r="D341" i="2"/>
  <c r="E341" i="2" s="1"/>
  <c r="G340" i="2"/>
  <c r="E340" i="2"/>
  <c r="D340" i="2"/>
  <c r="G339" i="2"/>
  <c r="D339" i="2"/>
  <c r="E339" i="2" s="1"/>
  <c r="G338" i="2"/>
  <c r="E338" i="2"/>
  <c r="D338" i="2"/>
  <c r="G335" i="2"/>
  <c r="E335" i="2"/>
  <c r="D335" i="2"/>
  <c r="G334" i="2"/>
  <c r="D334" i="2"/>
  <c r="E334" i="2" s="1"/>
  <c r="G333" i="2"/>
  <c r="D333" i="2"/>
  <c r="E333" i="2" s="1"/>
  <c r="G332" i="2"/>
  <c r="E332" i="2"/>
  <c r="D332" i="2"/>
  <c r="G331" i="2"/>
  <c r="D331" i="2"/>
  <c r="E331" i="2" s="1"/>
  <c r="G330" i="2"/>
  <c r="D330" i="2"/>
  <c r="E330" i="2" s="1"/>
  <c r="G329" i="2"/>
  <c r="D329" i="2"/>
  <c r="E329" i="2" s="1"/>
  <c r="G327" i="2"/>
  <c r="E327" i="2"/>
  <c r="D327" i="2"/>
  <c r="G322" i="2"/>
  <c r="D322" i="2"/>
  <c r="E322" i="2" s="1"/>
  <c r="G321" i="2"/>
  <c r="D321" i="2"/>
  <c r="E321" i="2" s="1"/>
  <c r="G320" i="2"/>
  <c r="D320" i="2"/>
  <c r="E320" i="2" s="1"/>
  <c r="G319" i="2"/>
  <c r="E319" i="2"/>
  <c r="D319" i="2"/>
  <c r="G318" i="2"/>
  <c r="D318" i="2"/>
  <c r="E318" i="2" s="1"/>
  <c r="G317" i="2"/>
  <c r="E317" i="2"/>
  <c r="D317" i="2"/>
  <c r="G316" i="2"/>
  <c r="D316" i="2"/>
  <c r="E316" i="2" s="1"/>
  <c r="G315" i="2"/>
  <c r="E315" i="2"/>
  <c r="D315" i="2"/>
  <c r="G314" i="2"/>
  <c r="E314" i="2"/>
  <c r="D314" i="2"/>
  <c r="G313" i="2"/>
  <c r="D313" i="2"/>
  <c r="E313" i="2" s="1"/>
  <c r="G310" i="2"/>
  <c r="D310" i="2"/>
  <c r="E310" i="2" s="1"/>
  <c r="G309" i="2"/>
  <c r="E309" i="2"/>
  <c r="D309" i="2"/>
  <c r="G308" i="2"/>
  <c r="D308" i="2"/>
  <c r="E308" i="2" s="1"/>
  <c r="G307" i="2"/>
  <c r="D307" i="2"/>
  <c r="E307" i="2" s="1"/>
  <c r="G306" i="2"/>
  <c r="D306" i="2"/>
  <c r="E306" i="2" s="1"/>
  <c r="G305" i="2"/>
  <c r="E305" i="2"/>
  <c r="D305" i="2"/>
  <c r="G304" i="2"/>
  <c r="D304" i="2"/>
  <c r="E304" i="2" s="1"/>
  <c r="G303" i="2"/>
  <c r="D303" i="2"/>
  <c r="E303" i="2" s="1"/>
  <c r="G302" i="2"/>
  <c r="D302" i="2"/>
  <c r="E302" i="2" s="1"/>
  <c r="G301" i="2"/>
  <c r="E301" i="2"/>
  <c r="D301" i="2"/>
  <c r="G300" i="2"/>
  <c r="D300" i="2"/>
  <c r="E300" i="2" s="1"/>
  <c r="G299" i="2"/>
  <c r="E299" i="2"/>
  <c r="D299" i="2"/>
  <c r="G298" i="2"/>
  <c r="D298" i="2"/>
  <c r="E298" i="2" s="1"/>
  <c r="G297" i="2"/>
  <c r="E297" i="2"/>
  <c r="D297" i="2"/>
  <c r="G296" i="2"/>
  <c r="E296" i="2"/>
  <c r="D296" i="2"/>
  <c r="G295" i="2"/>
  <c r="D295" i="2"/>
  <c r="E295" i="2" s="1"/>
  <c r="G294" i="2"/>
  <c r="D294" i="2"/>
  <c r="E294" i="2" s="1"/>
  <c r="G293" i="2"/>
  <c r="E293" i="2"/>
  <c r="D293" i="2"/>
  <c r="G292" i="2"/>
  <c r="D292" i="2"/>
  <c r="E292" i="2" s="1"/>
  <c r="G289" i="2"/>
  <c r="D289" i="2"/>
  <c r="E289" i="2" s="1"/>
  <c r="G286" i="2"/>
  <c r="D286" i="2"/>
  <c r="E286" i="2" s="1"/>
  <c r="G285" i="2"/>
  <c r="E285" i="2"/>
  <c r="D285" i="2"/>
  <c r="G284" i="2"/>
  <c r="D284" i="2"/>
  <c r="E284" i="2" s="1"/>
  <c r="G283" i="2"/>
  <c r="D283" i="2"/>
  <c r="E283" i="2" s="1"/>
  <c r="G282" i="2"/>
  <c r="D282" i="2"/>
  <c r="E282" i="2" s="1"/>
  <c r="G281" i="2"/>
  <c r="E281" i="2"/>
  <c r="D281" i="2"/>
  <c r="G280" i="2"/>
  <c r="D280" i="2"/>
  <c r="E280" i="2" s="1"/>
  <c r="G279" i="2"/>
  <c r="E279" i="2"/>
  <c r="D279" i="2"/>
  <c r="G278" i="2"/>
  <c r="D278" i="2"/>
  <c r="E278" i="2" s="1"/>
  <c r="G275" i="2"/>
  <c r="E275" i="2"/>
  <c r="D275" i="2"/>
  <c r="G274" i="2"/>
  <c r="E274" i="2"/>
  <c r="D274" i="2"/>
  <c r="G273" i="2"/>
  <c r="D273" i="2"/>
  <c r="E273" i="2" s="1"/>
  <c r="G272" i="2"/>
  <c r="D272" i="2"/>
  <c r="E272" i="2" s="1"/>
  <c r="G271" i="2"/>
  <c r="E271" i="2"/>
  <c r="D271" i="2"/>
  <c r="G270" i="2"/>
  <c r="D270" i="2"/>
  <c r="E270" i="2" s="1"/>
  <c r="G269" i="2"/>
  <c r="D269" i="2"/>
  <c r="E269" i="2" s="1"/>
  <c r="G268" i="2"/>
  <c r="D268" i="2"/>
  <c r="E268" i="2" s="1"/>
  <c r="G267" i="2"/>
  <c r="E267" i="2"/>
  <c r="D267" i="2"/>
  <c r="G266" i="2"/>
  <c r="D266" i="2"/>
  <c r="E266" i="2" s="1"/>
  <c r="G265" i="2"/>
  <c r="D265" i="2"/>
  <c r="E265" i="2" s="1"/>
  <c r="G264" i="2"/>
  <c r="D264" i="2"/>
  <c r="E264" i="2" s="1"/>
  <c r="G263" i="2"/>
  <c r="E263" i="2"/>
  <c r="D263" i="2"/>
  <c r="G262" i="2"/>
  <c r="D262" i="2"/>
  <c r="E262" i="2" s="1"/>
  <c r="G261" i="2"/>
  <c r="E261" i="2"/>
  <c r="D261" i="2"/>
  <c r="G258" i="2"/>
  <c r="D258" i="2"/>
  <c r="E258" i="2" s="1"/>
  <c r="G257" i="2"/>
  <c r="E257" i="2"/>
  <c r="D257" i="2"/>
  <c r="G256" i="2"/>
  <c r="E256" i="2"/>
  <c r="D256" i="2"/>
  <c r="G255" i="2"/>
  <c r="D255" i="2"/>
  <c r="E255" i="2" s="1"/>
  <c r="G254" i="2"/>
  <c r="D254" i="2"/>
  <c r="E254" i="2" s="1"/>
  <c r="G253" i="2"/>
  <c r="E253" i="2"/>
  <c r="D253" i="2"/>
  <c r="G252" i="2"/>
  <c r="D252" i="2"/>
  <c r="E252" i="2" s="1"/>
  <c r="G251" i="2"/>
  <c r="D251" i="2"/>
  <c r="E251" i="2" s="1"/>
  <c r="G250" i="2"/>
  <c r="D250" i="2"/>
  <c r="E250" i="2" s="1"/>
  <c r="G249" i="2"/>
  <c r="E249" i="2"/>
  <c r="D249" i="2"/>
  <c r="G248" i="2"/>
  <c r="D248" i="2"/>
  <c r="E248" i="2" s="1"/>
  <c r="G247" i="2"/>
  <c r="D247" i="2"/>
  <c r="E247" i="2" s="1"/>
  <c r="G246" i="2"/>
  <c r="D246" i="2"/>
  <c r="E246" i="2" s="1"/>
  <c r="G245" i="2"/>
  <c r="E245" i="2"/>
  <c r="D245" i="2"/>
  <c r="G244" i="2"/>
  <c r="D244" i="2"/>
  <c r="E244" i="2" s="1"/>
  <c r="G243" i="2"/>
  <c r="E243" i="2"/>
  <c r="D243" i="2"/>
  <c r="G240" i="2"/>
  <c r="D240" i="2"/>
  <c r="E240" i="2" s="1"/>
  <c r="G239" i="2"/>
  <c r="E239" i="2"/>
  <c r="D239" i="2"/>
  <c r="G238" i="2"/>
  <c r="E238" i="2"/>
  <c r="D238" i="2"/>
  <c r="G237" i="2"/>
  <c r="D237" i="2"/>
  <c r="E237" i="2" s="1"/>
  <c r="G236" i="2"/>
  <c r="D236" i="2"/>
  <c r="E236" i="2" s="1"/>
  <c r="G235" i="2"/>
  <c r="E235" i="2"/>
  <c r="D235" i="2"/>
  <c r="G234" i="2"/>
  <c r="D234" i="2"/>
  <c r="E234" i="2" s="1"/>
  <c r="G233" i="2"/>
  <c r="D233" i="2"/>
  <c r="E233" i="2" s="1"/>
  <c r="G232" i="2"/>
  <c r="D232" i="2"/>
  <c r="E232" i="2" s="1"/>
  <c r="G231" i="2"/>
  <c r="E231" i="2"/>
  <c r="D231" i="2"/>
  <c r="G230" i="2"/>
  <c r="D230" i="2"/>
  <c r="E230" i="2" s="1"/>
  <c r="G229" i="2"/>
  <c r="D229" i="2"/>
  <c r="E229" i="2" s="1"/>
  <c r="G228" i="2"/>
  <c r="D228" i="2"/>
  <c r="E228" i="2" s="1"/>
  <c r="G225" i="2"/>
  <c r="E225" i="2"/>
  <c r="D225" i="2"/>
  <c r="G224" i="2"/>
  <c r="D224" i="2"/>
  <c r="E224" i="2" s="1"/>
  <c r="G223" i="2"/>
  <c r="E223" i="2"/>
  <c r="D223" i="2"/>
  <c r="G222" i="2"/>
  <c r="D222" i="2"/>
  <c r="E222" i="2" s="1"/>
  <c r="G221" i="2"/>
  <c r="E221" i="2"/>
  <c r="D221" i="2"/>
  <c r="G220" i="2"/>
  <c r="E220" i="2"/>
  <c r="D220" i="2"/>
  <c r="G219" i="2"/>
  <c r="D219" i="2"/>
  <c r="E219" i="2" s="1"/>
  <c r="G218" i="2"/>
  <c r="D218" i="2"/>
  <c r="E218" i="2" s="1"/>
  <c r="G217" i="2"/>
  <c r="E217" i="2"/>
  <c r="D217" i="2"/>
  <c r="G216" i="2"/>
  <c r="D216" i="2"/>
  <c r="E216" i="2" s="1"/>
  <c r="G215" i="2"/>
  <c r="D215" i="2"/>
  <c r="E215" i="2" s="1"/>
  <c r="G214" i="2"/>
  <c r="D214" i="2"/>
  <c r="E214" i="2" s="1"/>
  <c r="G213" i="2"/>
  <c r="E213" i="2"/>
  <c r="D213" i="2"/>
  <c r="G212" i="2"/>
  <c r="D212" i="2"/>
  <c r="E212" i="2" s="1"/>
  <c r="G211" i="2"/>
  <c r="D211" i="2"/>
  <c r="E211" i="2" s="1"/>
  <c r="G210" i="2"/>
  <c r="D210" i="2"/>
  <c r="E210" i="2" s="1"/>
  <c r="G209" i="2"/>
  <c r="E209" i="2"/>
  <c r="D209" i="2"/>
  <c r="G208" i="2"/>
  <c r="D208" i="2"/>
  <c r="E208" i="2" s="1"/>
  <c r="G205" i="2"/>
  <c r="E205" i="2"/>
  <c r="D205" i="2"/>
  <c r="G204" i="2"/>
  <c r="D204" i="2"/>
  <c r="E204" i="2" s="1"/>
  <c r="G203" i="2"/>
  <c r="E203" i="2"/>
  <c r="D203" i="2"/>
  <c r="G202" i="2"/>
  <c r="E202" i="2"/>
  <c r="D202" i="2"/>
  <c r="G201" i="2"/>
  <c r="D201" i="2"/>
  <c r="E201" i="2" s="1"/>
  <c r="G200" i="2"/>
  <c r="D200" i="2"/>
  <c r="E200" i="2" s="1"/>
  <c r="G199" i="2"/>
  <c r="E199" i="2"/>
  <c r="D199" i="2"/>
  <c r="G198" i="2"/>
  <c r="D198" i="2"/>
  <c r="E198" i="2" s="1"/>
  <c r="G197" i="2"/>
  <c r="D197" i="2"/>
  <c r="E197" i="2" s="1"/>
  <c r="G196" i="2"/>
  <c r="D196" i="2"/>
  <c r="E196" i="2" s="1"/>
  <c r="G195" i="2"/>
  <c r="E195" i="2"/>
  <c r="D195" i="2"/>
  <c r="G194" i="2"/>
  <c r="D194" i="2"/>
  <c r="E194" i="2" s="1"/>
  <c r="G193" i="2"/>
  <c r="D193" i="2"/>
  <c r="E193" i="2" s="1"/>
  <c r="G192" i="2"/>
  <c r="D192" i="2"/>
  <c r="E192" i="2" s="1"/>
  <c r="G191" i="2"/>
  <c r="E191" i="2"/>
  <c r="D191" i="2"/>
  <c r="G190" i="2"/>
  <c r="D190" i="2"/>
  <c r="E190" i="2" s="1"/>
  <c r="G189" i="2"/>
  <c r="E189" i="2"/>
  <c r="D189" i="2"/>
  <c r="G188" i="2"/>
  <c r="D188" i="2"/>
  <c r="E188" i="2" s="1"/>
  <c r="G187" i="2"/>
  <c r="E187" i="2"/>
  <c r="D187" i="2"/>
  <c r="G186" i="2"/>
  <c r="E186" i="2"/>
  <c r="D186" i="2"/>
  <c r="G185" i="2"/>
  <c r="D185" i="2"/>
  <c r="E185" i="2" s="1"/>
  <c r="G184" i="2"/>
  <c r="D184" i="2"/>
  <c r="E184" i="2" s="1"/>
  <c r="G183" i="2"/>
  <c r="E183" i="2"/>
  <c r="D183" i="2"/>
  <c r="G182" i="2"/>
  <c r="D182" i="2"/>
  <c r="E182" i="2" s="1"/>
  <c r="G181" i="2"/>
  <c r="D181" i="2"/>
  <c r="E181" i="2" s="1"/>
  <c r="G180" i="2"/>
  <c r="D180" i="2"/>
  <c r="E180" i="2" s="1"/>
  <c r="G179" i="2"/>
  <c r="E179" i="2"/>
  <c r="D179" i="2"/>
  <c r="G178" i="2"/>
  <c r="D178" i="2"/>
  <c r="E178" i="2" s="1"/>
  <c r="G177" i="2"/>
  <c r="D177" i="2"/>
  <c r="E177" i="2" s="1"/>
  <c r="G176" i="2"/>
  <c r="D176" i="2"/>
  <c r="E176" i="2" s="1"/>
  <c r="G175" i="2"/>
  <c r="E175" i="2"/>
  <c r="D175" i="2"/>
  <c r="G174" i="2"/>
  <c r="D174" i="2"/>
  <c r="E174" i="2" s="1"/>
  <c r="G173" i="2"/>
  <c r="E173" i="2"/>
  <c r="D173" i="2"/>
  <c r="G172" i="2"/>
  <c r="D172" i="2"/>
  <c r="E172" i="2" s="1"/>
  <c r="G169" i="2"/>
  <c r="E169" i="2"/>
  <c r="D169" i="2"/>
  <c r="G168" i="2"/>
  <c r="E168" i="2"/>
  <c r="D168" i="2"/>
  <c r="G167" i="2"/>
  <c r="D167" i="2"/>
  <c r="E167" i="2" s="1"/>
  <c r="G166" i="2"/>
  <c r="D166" i="2"/>
  <c r="E166" i="2" s="1"/>
  <c r="G165" i="2"/>
  <c r="E165" i="2"/>
  <c r="D165" i="2"/>
  <c r="G164" i="2"/>
  <c r="D164" i="2"/>
  <c r="E164" i="2" s="1"/>
  <c r="G163" i="2"/>
  <c r="D163" i="2"/>
  <c r="E163" i="2" s="1"/>
  <c r="G160" i="2"/>
  <c r="D160" i="2"/>
  <c r="E160" i="2" s="1"/>
  <c r="G159" i="2"/>
  <c r="E159" i="2"/>
  <c r="D159" i="2"/>
  <c r="G158" i="2"/>
  <c r="D158" i="2"/>
  <c r="E158" i="2" s="1"/>
  <c r="G157" i="2"/>
  <c r="D157" i="2"/>
  <c r="E157" i="2" s="1"/>
  <c r="G156" i="2"/>
  <c r="D156" i="2"/>
  <c r="E156" i="2" s="1"/>
  <c r="G155" i="2"/>
  <c r="E155" i="2"/>
  <c r="D155" i="2"/>
  <c r="G154" i="2"/>
  <c r="D154" i="2"/>
  <c r="E154" i="2" s="1"/>
  <c r="G153" i="2"/>
  <c r="E153" i="2"/>
  <c r="D153" i="2"/>
  <c r="G152" i="2"/>
  <c r="D152" i="2"/>
  <c r="E152" i="2" s="1"/>
  <c r="G151" i="2"/>
  <c r="E151" i="2"/>
  <c r="D151" i="2"/>
  <c r="G147" i="2"/>
  <c r="E147" i="2"/>
  <c r="D147" i="2"/>
  <c r="G146" i="2"/>
  <c r="D146" i="2"/>
  <c r="E146" i="2" s="1"/>
  <c r="G145" i="2"/>
  <c r="D145" i="2"/>
  <c r="E145" i="2" s="1"/>
  <c r="G144" i="2"/>
  <c r="E144" i="2"/>
  <c r="D144" i="2"/>
  <c r="G143" i="2"/>
  <c r="D143" i="2"/>
  <c r="E143" i="2" s="1"/>
  <c r="G142" i="2"/>
  <c r="D142" i="2"/>
  <c r="E142" i="2" s="1"/>
  <c r="G141" i="2"/>
  <c r="D141" i="2"/>
  <c r="E141" i="2" s="1"/>
  <c r="G140" i="2"/>
  <c r="E140" i="2"/>
  <c r="D140" i="2"/>
  <c r="G139" i="2"/>
  <c r="D139" i="2"/>
  <c r="E139" i="2" s="1"/>
  <c r="G138" i="2"/>
  <c r="D138" i="2"/>
  <c r="E138" i="2" s="1"/>
  <c r="G137" i="2"/>
  <c r="D137" i="2"/>
  <c r="E137" i="2" s="1"/>
  <c r="G136" i="2"/>
  <c r="E136" i="2"/>
  <c r="D136" i="2"/>
  <c r="G135" i="2"/>
  <c r="D135" i="2"/>
  <c r="E135" i="2" s="1"/>
  <c r="G134" i="2"/>
  <c r="E134" i="2"/>
  <c r="D134" i="2"/>
  <c r="G133" i="2"/>
  <c r="D133" i="2"/>
  <c r="E133" i="2" s="1"/>
  <c r="G132" i="2"/>
  <c r="E132" i="2"/>
  <c r="D132" i="2"/>
  <c r="G131" i="2"/>
  <c r="E131" i="2"/>
  <c r="D131" i="2"/>
  <c r="G130" i="2"/>
  <c r="D130" i="2"/>
  <c r="E130" i="2" s="1"/>
  <c r="G127" i="2"/>
  <c r="D127" i="2"/>
  <c r="E127" i="2" s="1"/>
  <c r="G126" i="2"/>
  <c r="E126" i="2"/>
  <c r="D126" i="2"/>
  <c r="G125" i="2"/>
  <c r="D125" i="2"/>
  <c r="E125" i="2" s="1"/>
  <c r="G124" i="2"/>
  <c r="D124" i="2"/>
  <c r="E124" i="2" s="1"/>
  <c r="G123" i="2"/>
  <c r="D123" i="2"/>
  <c r="E123" i="2" s="1"/>
  <c r="G122" i="2"/>
  <c r="E122" i="2"/>
  <c r="D122" i="2"/>
  <c r="G121" i="2"/>
  <c r="D121" i="2"/>
  <c r="E121" i="2" s="1"/>
  <c r="G120" i="2"/>
  <c r="D120" i="2"/>
  <c r="E120" i="2" s="1"/>
  <c r="G119" i="2"/>
  <c r="D119" i="2"/>
  <c r="E119" i="2" s="1"/>
  <c r="G118" i="2"/>
  <c r="E118" i="2"/>
  <c r="D118" i="2"/>
  <c r="G117" i="2"/>
  <c r="D117" i="2"/>
  <c r="E117" i="2" s="1"/>
  <c r="G116" i="2"/>
  <c r="E116" i="2"/>
  <c r="D116" i="2"/>
  <c r="G115" i="2"/>
  <c r="D115" i="2"/>
  <c r="E115" i="2" s="1"/>
  <c r="G114" i="2"/>
  <c r="E114" i="2"/>
  <c r="D114" i="2"/>
  <c r="G113" i="2"/>
  <c r="E113" i="2"/>
  <c r="D113" i="2"/>
  <c r="G112" i="2"/>
  <c r="D112" i="2"/>
  <c r="E112" i="2" s="1"/>
  <c r="G111" i="2"/>
  <c r="D111" i="2"/>
  <c r="E111" i="2" s="1"/>
  <c r="G110" i="2"/>
  <c r="E110" i="2"/>
  <c r="D110" i="2"/>
  <c r="G109" i="2"/>
  <c r="D109" i="2"/>
  <c r="E109" i="2" s="1"/>
  <c r="G108" i="2"/>
  <c r="D108" i="2"/>
  <c r="E108" i="2" s="1"/>
  <c r="G107" i="2"/>
  <c r="D107" i="2"/>
  <c r="E107" i="2" s="1"/>
  <c r="G106" i="2"/>
  <c r="G105" i="2"/>
  <c r="G104" i="2"/>
  <c r="D104" i="2"/>
  <c r="E104" i="2" s="1"/>
  <c r="G103" i="2"/>
  <c r="D103" i="2"/>
  <c r="E103" i="2" s="1"/>
  <c r="G102" i="2"/>
  <c r="E102" i="2"/>
  <c r="D102" i="2"/>
  <c r="G101" i="2"/>
  <c r="D101" i="2"/>
  <c r="E101" i="2" s="1"/>
  <c r="G100" i="2"/>
  <c r="E100" i="2"/>
  <c r="D100" i="2"/>
  <c r="G99" i="2"/>
  <c r="D99" i="2"/>
  <c r="E99" i="2" s="1"/>
  <c r="G98" i="2"/>
  <c r="E98" i="2"/>
  <c r="D98" i="2"/>
  <c r="G97" i="2"/>
  <c r="E97" i="2"/>
  <c r="D97" i="2"/>
  <c r="G96" i="2"/>
  <c r="D96" i="2"/>
  <c r="E96" i="2" s="1"/>
  <c r="G95" i="2"/>
  <c r="D95" i="2"/>
  <c r="E95" i="2" s="1"/>
  <c r="G94" i="2"/>
  <c r="E94" i="2"/>
  <c r="D94" i="2"/>
  <c r="G93" i="2"/>
  <c r="D93" i="2"/>
  <c r="E93" i="2" s="1"/>
  <c r="G92" i="2"/>
  <c r="D92" i="2"/>
  <c r="E92" i="2" s="1"/>
  <c r="G91" i="2"/>
  <c r="D91" i="2"/>
  <c r="E91" i="2" s="1"/>
  <c r="G90" i="2"/>
  <c r="E90" i="2"/>
  <c r="D90" i="2"/>
  <c r="G89" i="2"/>
  <c r="D89" i="2"/>
  <c r="E89" i="2" s="1"/>
  <c r="G88" i="2"/>
  <c r="D88" i="2"/>
  <c r="E88" i="2" s="1"/>
  <c r="G87" i="2"/>
  <c r="D87" i="2"/>
  <c r="E87" i="2" s="1"/>
  <c r="G86" i="2"/>
  <c r="E86" i="2"/>
  <c r="D86" i="2"/>
  <c r="G85" i="2"/>
  <c r="D85" i="2"/>
  <c r="E85" i="2" s="1"/>
  <c r="G84" i="2"/>
  <c r="E84" i="2"/>
  <c r="D84" i="2"/>
  <c r="G83" i="2"/>
  <c r="D83" i="2"/>
  <c r="E83" i="2" s="1"/>
  <c r="G82" i="2"/>
  <c r="E82" i="2"/>
  <c r="D82" i="2"/>
  <c r="G81" i="2"/>
  <c r="E81" i="2"/>
  <c r="D81" i="2"/>
  <c r="G80" i="2"/>
  <c r="D80" i="2"/>
  <c r="E80" i="2" s="1"/>
  <c r="G79" i="2"/>
  <c r="D79" i="2"/>
  <c r="E79" i="2" s="1"/>
  <c r="G78" i="2"/>
  <c r="E78" i="2"/>
  <c r="D78" i="2"/>
  <c r="G77" i="2"/>
  <c r="D77" i="2"/>
  <c r="E77" i="2" s="1"/>
  <c r="G76" i="2"/>
  <c r="D76" i="2"/>
  <c r="E76" i="2" s="1"/>
  <c r="G75" i="2"/>
  <c r="D75" i="2"/>
  <c r="E75" i="2" s="1"/>
  <c r="G74" i="2"/>
  <c r="E74" i="2"/>
  <c r="D74" i="2"/>
  <c r="G73" i="2"/>
  <c r="D73" i="2"/>
  <c r="E73" i="2" s="1"/>
  <c r="G72" i="2"/>
  <c r="D72" i="2"/>
  <c r="E72" i="2" s="1"/>
  <c r="G71" i="2"/>
  <c r="D71" i="2"/>
  <c r="E71" i="2" s="1"/>
  <c r="G70" i="2"/>
  <c r="E70" i="2"/>
  <c r="D70" i="2"/>
  <c r="G69" i="2"/>
  <c r="D69" i="2"/>
  <c r="E69" i="2" s="1"/>
  <c r="G68" i="2"/>
  <c r="E68" i="2"/>
  <c r="D68" i="2"/>
  <c r="G67" i="2"/>
  <c r="D67" i="2"/>
  <c r="E67" i="2" s="1"/>
  <c r="G66" i="2"/>
  <c r="E66" i="2"/>
  <c r="D66" i="2"/>
  <c r="G65" i="2"/>
  <c r="E65" i="2"/>
  <c r="D65" i="2"/>
  <c r="G64" i="2"/>
  <c r="D64" i="2"/>
  <c r="E64" i="2" s="1"/>
  <c r="G63" i="2"/>
  <c r="D63" i="2"/>
  <c r="E63" i="2" s="1"/>
  <c r="G62" i="2"/>
  <c r="E62" i="2"/>
  <c r="D62" i="2"/>
  <c r="G61" i="2"/>
  <c r="D61" i="2"/>
  <c r="E61" i="2" s="1"/>
  <c r="G60" i="2"/>
  <c r="D60" i="2"/>
  <c r="E60" i="2" s="1"/>
  <c r="G56" i="2"/>
  <c r="D56" i="2"/>
  <c r="E56" i="2" s="1"/>
  <c r="G55" i="2"/>
  <c r="E55" i="2"/>
  <c r="D55" i="2"/>
  <c r="G54" i="2"/>
  <c r="E54" i="2"/>
  <c r="D54" i="2"/>
  <c r="G53" i="2"/>
  <c r="G52" i="2"/>
  <c r="G51" i="2"/>
  <c r="E51" i="2"/>
  <c r="D51" i="2"/>
  <c r="G50" i="2"/>
  <c r="E50" i="2"/>
  <c r="D50" i="2"/>
  <c r="G49" i="2"/>
  <c r="D49" i="2"/>
  <c r="E49" i="2" s="1"/>
  <c r="G48" i="2"/>
  <c r="D48" i="2"/>
  <c r="E48" i="2" s="1"/>
  <c r="G47" i="2"/>
  <c r="E47" i="2"/>
  <c r="D47" i="2"/>
  <c r="G46" i="2"/>
  <c r="D46" i="2"/>
  <c r="E46" i="2" s="1"/>
  <c r="G45" i="2"/>
  <c r="E45" i="2"/>
  <c r="D45" i="2"/>
  <c r="G44" i="2"/>
  <c r="D44" i="2"/>
  <c r="E44" i="2" s="1"/>
  <c r="G43" i="2"/>
  <c r="E43" i="2"/>
  <c r="D43" i="2"/>
  <c r="G42" i="2"/>
  <c r="E42" i="2"/>
  <c r="D42" i="2"/>
  <c r="G41" i="2"/>
  <c r="D41" i="2"/>
  <c r="E41" i="2" s="1"/>
  <c r="G40" i="2"/>
  <c r="D40" i="2"/>
  <c r="E40" i="2" s="1"/>
  <c r="G39" i="2"/>
  <c r="E39" i="2"/>
  <c r="D39" i="2"/>
  <c r="G38" i="2"/>
  <c r="D38" i="2"/>
  <c r="E38" i="2" s="1"/>
  <c r="G37" i="2"/>
  <c r="D37" i="2"/>
  <c r="E37" i="2" s="1"/>
  <c r="G34" i="2"/>
  <c r="D34" i="2"/>
  <c r="E34" i="2" s="1"/>
  <c r="G33" i="2"/>
  <c r="E33" i="2"/>
  <c r="D33" i="2"/>
  <c r="G32" i="2"/>
  <c r="D32" i="2"/>
  <c r="E32" i="2" s="1"/>
  <c r="G31" i="2"/>
  <c r="D31" i="2"/>
  <c r="E31" i="2" s="1"/>
  <c r="G30" i="2"/>
  <c r="D30" i="2"/>
  <c r="E30" i="2" s="1"/>
  <c r="G29" i="2"/>
  <c r="E29" i="2"/>
  <c r="D29" i="2"/>
  <c r="G28" i="2"/>
  <c r="D28" i="2"/>
  <c r="E28" i="2" s="1"/>
  <c r="G27" i="2"/>
  <c r="E27" i="2"/>
  <c r="D27" i="2"/>
  <c r="G26" i="2"/>
  <c r="D26" i="2"/>
  <c r="E26" i="2" s="1"/>
  <c r="G25" i="2"/>
  <c r="E25" i="2"/>
  <c r="D25" i="2"/>
  <c r="G24" i="2"/>
  <c r="E24" i="2"/>
  <c r="D24" i="2"/>
  <c r="E23" i="2"/>
  <c r="G22" i="2"/>
  <c r="E22" i="2"/>
  <c r="D22" i="2"/>
  <c r="G20" i="2"/>
  <c r="D20" i="2"/>
  <c r="E20" i="2" s="1"/>
  <c r="G19" i="2"/>
  <c r="D19" i="2"/>
  <c r="E19" i="2" s="1"/>
  <c r="G18" i="2"/>
  <c r="E18" i="2"/>
  <c r="D18" i="2"/>
  <c r="G17" i="2"/>
  <c r="D17" i="2"/>
  <c r="E17" i="2" s="1"/>
  <c r="G16" i="2"/>
  <c r="D16" i="2"/>
  <c r="E16" i="2" s="1"/>
  <c r="G14" i="2"/>
  <c r="D14" i="2"/>
  <c r="E14" i="2" s="1"/>
  <c r="G13" i="2"/>
  <c r="E13" i="2"/>
  <c r="D13" i="2"/>
  <c r="B7" i="2" l="1"/>
</calcChain>
</file>

<file path=xl/sharedStrings.xml><?xml version="1.0" encoding="utf-8"?>
<sst xmlns="http://schemas.openxmlformats.org/spreadsheetml/2006/main" count="597" uniqueCount="468">
  <si>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</si>
  <si>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</si>
  <si>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</si>
  <si>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</si>
  <si>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</si>
  <si>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</si>
  <si>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</si>
  <si>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</si>
  <si>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</si>
  <si>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</si>
  <si>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</si>
  <si>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</si>
  <si>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</si>
  <si>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</si>
  <si>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</si>
  <si>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</si>
  <si>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</si>
  <si>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Код от информационната систама на ЛЗ</t>
  </si>
  <si>
    <t>115627433</t>
  </si>
  <si>
    <t>Васил Априлов</t>
  </si>
  <si>
    <t>15а</t>
  </si>
  <si>
    <t>032/322 488</t>
  </si>
  <si>
    <t>dkc_sv.georgi@abv.bg</t>
  </si>
  <si>
    <t>Първичен консултативен преглед от:</t>
  </si>
  <si>
    <t>- хабилитирано лице</t>
  </si>
  <si>
    <t>- лекар</t>
  </si>
  <si>
    <t>Вторичен консултативен преглед от:</t>
  </si>
  <si>
    <t>Домашни прегледи</t>
  </si>
  <si>
    <t>Домашни посещения от клиничен лаборант</t>
  </si>
  <si>
    <t>Водене на женска консултация</t>
  </si>
  <si>
    <t>Кардиологичен пакет:</t>
  </si>
  <si>
    <t>Неврологичен пакет:</t>
  </si>
  <si>
    <t>Първичен преглед + доплер</t>
  </si>
  <si>
    <t>Първичен преглед + ЕМГ</t>
  </si>
  <si>
    <t>Пловдив</t>
  </si>
  <si>
    <t>1622134010</t>
  </si>
  <si>
    <t>ПРЕГЛЕДИ И КОНСУЛТАЦИИ</t>
  </si>
  <si>
    <t xml:space="preserve">ІІ. </t>
  </si>
  <si>
    <t>АПАРАТНИ И ИНСТРУМЕНТАЛНИ ИЗСЛЕДВАНИЯ</t>
  </si>
  <si>
    <t>ЕКГ – страндартно</t>
  </si>
  <si>
    <t>Велоергометричен тест</t>
  </si>
  <si>
    <t>Холтер</t>
  </si>
  <si>
    <t>Ехокардиография</t>
  </si>
  <si>
    <t>Ехография на коремни органи</t>
  </si>
  <si>
    <t>Ехография на млечни жлези</t>
  </si>
  <si>
    <t>Ехография на простата, пикочен мехур, остатъчна урина</t>
  </si>
  <si>
    <t>Ехография на щитовидна жлеза</t>
  </si>
  <si>
    <t>Ехография на шия и щитовидна жлеза</t>
  </si>
  <si>
    <t>Ултразвукова диагностика /АГ/</t>
  </si>
  <si>
    <t>Доплерова сонография</t>
  </si>
  <si>
    <t>ЕЕГ</t>
  </si>
  <si>
    <t>ЕМГ</t>
  </si>
  <si>
    <t>III.</t>
  </si>
  <si>
    <t>УСЛУГИ, ИЗВЪРШВАНИ ОТ ОТДЕЛЕНИЕТО ЗА ОБРАЗНА ДИАГНОСТИКА</t>
  </si>
  <si>
    <t xml:space="preserve">Рентгенография – череп - eдна проекция </t>
  </si>
  <si>
    <t>Череп – специални центражи</t>
  </si>
  <si>
    <t>Рентгенография на околоносни кухини</t>
  </si>
  <si>
    <t>Рентгенография на таз</t>
  </si>
  <si>
    <t>Рентгенография на тазобедрена става</t>
  </si>
  <si>
    <t>Рентгенография на бедрена кост</t>
  </si>
  <si>
    <t>Рентгенография на подбедрица</t>
  </si>
  <si>
    <t>Рентгенография на колянна става – една проекция</t>
  </si>
  <si>
    <t>Рентгенография на двете колена – един филм</t>
  </si>
  <si>
    <t>Рентгенография на коленни стави фас и профил</t>
  </si>
  <si>
    <t>Рентгенография на глезенна става – една проекция</t>
  </si>
  <si>
    <t>Рентгенография на двата глезена – един филм</t>
  </si>
  <si>
    <t>Рентгенография на глезен – фас + профил</t>
  </si>
  <si>
    <t>Рентгенография на Сакроилиачни стави – една проекция</t>
  </si>
  <si>
    <t>Рентгенография  на двете ръце – един филм</t>
  </si>
  <si>
    <t>Рентгенография на китка или длан – една проекция</t>
  </si>
  <si>
    <t>Рентгенография на раменна кост</t>
  </si>
  <si>
    <t>Рентгенография на раменна става</t>
  </si>
  <si>
    <t>Рентгенография на стерноклавикуларна става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</si>
  <si>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</si>
  <si>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</si>
  <si>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</si>
  <si>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предлакетница</t>
  </si>
  <si>
    <t>Рентгенография на ходило</t>
  </si>
  <si>
    <t>Лицева графия на двете ходила – един филм</t>
  </si>
  <si>
    <t>Рентгенография на бял дроб</t>
  </si>
  <si>
    <t>Рентгеноскопия на бял дроб</t>
  </si>
  <si>
    <t>Рентгенография на стернум</t>
  </si>
  <si>
    <t>Рентгенография на ребра</t>
  </si>
  <si>
    <t>Рентгенография на корем</t>
  </si>
  <si>
    <t>Рентгенография на ПОС</t>
  </si>
  <si>
    <t xml:space="preserve">Мамография на двете гърди – четири проекции  </t>
  </si>
  <si>
    <t>Мамография допълнителна проекция</t>
  </si>
  <si>
    <t>Компютърна томография на околоносни кухини</t>
  </si>
  <si>
    <t xml:space="preserve">Компютърна томография на дисковите пространства в шийната, гръдната или поясната част на гръбначния стълб, до три нива </t>
  </si>
  <si>
    <t>Венозен контраст</t>
  </si>
  <si>
    <t>Венозна манипулация + консумативи</t>
  </si>
  <si>
    <t>Перорален контраст</t>
  </si>
  <si>
    <t>Остеодензитометрия на точка</t>
  </si>
  <si>
    <t>Остеодензитометрия на две точки</t>
  </si>
  <si>
    <t>Остеодензитометрия на допълнителна точка</t>
  </si>
  <si>
    <t>Консултация по представена рентгенография</t>
  </si>
  <si>
    <t>Консултация по представено КТ- изследване</t>
  </si>
  <si>
    <t>ІV.</t>
  </si>
  <si>
    <t>УСЛУГИ, ИЗВЪРШВАНИ ОТ МИКРОБИОЛОГИЧНА ЛАБОРАТОРИЯ</t>
  </si>
  <si>
    <t>Оцветяване по Льофлер № 18</t>
  </si>
  <si>
    <t>Оцветяване по Грам № 18</t>
  </si>
  <si>
    <t xml:space="preserve">Оцветяване по Найсер </t>
  </si>
  <si>
    <t>Оцветяване по Цил-Нилсен</t>
  </si>
  <si>
    <t xml:space="preserve">Изследване на секрети с култура – храчка /без препарати/ </t>
  </si>
  <si>
    <t>Изследване на секрети с култура – носен, гърлен /без препарати/</t>
  </si>
  <si>
    <t>Изследване на секрети с култура – ушен, очен, рани, оперативни материали, синуси и други кухини /без директна микроскопия/ №82</t>
  </si>
  <si>
    <t xml:space="preserve">Жлъчка </t>
  </si>
  <si>
    <t>Васерман</t>
  </si>
  <si>
    <t>Секрети – уретрални, простатни, еякулати, вагинални, цервикални, лохии /без препарати/</t>
  </si>
  <si>
    <t>Раневи секрети, стоматологични материали /без препарати/</t>
  </si>
  <si>
    <t>Урини /количествен метод/</t>
  </si>
  <si>
    <t>Копрокултура, по индикации</t>
  </si>
  <si>
    <t>Копрокултура, за здравна книжка /мед. свидетелство/</t>
  </si>
  <si>
    <t>Хемокултури /конвенционални/</t>
  </si>
  <si>
    <t>При изолиране на патогенен микроорганизъм – антибиограма</t>
  </si>
  <si>
    <t>Пунктати</t>
  </si>
  <si>
    <t>V.</t>
  </si>
  <si>
    <t>УСЛУГИ, ИЗВЪРШВАНИ ОТ КЛИНИЧНА  ЛАБОРАТОРИЯ</t>
  </si>
  <si>
    <t>ХЕМАТОЛОГИЯ</t>
  </si>
  <si>
    <t>Пълна кръвна картина</t>
  </si>
  <si>
    <t xml:space="preserve">Диференциална кръвна картина </t>
  </si>
  <si>
    <t>Морфология на еритроцити</t>
  </si>
  <si>
    <t xml:space="preserve">СУЕ </t>
  </si>
  <si>
    <t xml:space="preserve">Ретикулоцити </t>
  </si>
  <si>
    <t>Абсолютен брой Ео</t>
  </si>
  <si>
    <t>Абсолютен брой Ly</t>
  </si>
  <si>
    <t>ХЕМОСТАЗА</t>
  </si>
  <si>
    <t>Време на кървене</t>
  </si>
  <si>
    <t>Време на съсирване</t>
  </si>
  <si>
    <t>Протромбиново време /ПВ, РТ/</t>
  </si>
  <si>
    <t>Кефалин – каолиново време /ККВ, аРТТ/</t>
  </si>
  <si>
    <t>Тромбиново време /ТВ, ТТ/</t>
  </si>
  <si>
    <t xml:space="preserve">Фибриноген </t>
  </si>
  <si>
    <t>КЛИНИЧНА ХИМИЯ</t>
  </si>
  <si>
    <t>Глюкоза</t>
  </si>
  <si>
    <t>Глюкозотолерантен тест – 3 определения (OГТТ)</t>
  </si>
  <si>
    <t>Общ белтък</t>
  </si>
  <si>
    <t>Албумин</t>
  </si>
  <si>
    <t>Холестерол</t>
  </si>
  <si>
    <t>HDL ­–холестерол</t>
  </si>
  <si>
    <t>LDL – холестерол</t>
  </si>
  <si>
    <t>Триглицериди</t>
  </si>
  <si>
    <t>Урея</t>
  </si>
  <si>
    <t>Креатени</t>
  </si>
  <si>
    <t>Пикочна киселина</t>
  </si>
  <si>
    <t>Билирубин – общ</t>
  </si>
  <si>
    <t>Билирубин – директен</t>
  </si>
  <si>
    <t>ASAT</t>
  </si>
  <si>
    <t>ALAT</t>
  </si>
  <si>
    <t>Креатинкиназа /КФК, КК, СРК/</t>
  </si>
  <si>
    <t>Лактатдехидрогеназа /LDH/</t>
  </si>
  <si>
    <t>Алфа хидроксибутиратдехидрогеназа /ХВДХ/</t>
  </si>
  <si>
    <t>Холинестераза /ХЕ, СНЕ/</t>
  </si>
  <si>
    <t>Алфа амилаза – серум</t>
  </si>
  <si>
    <t>Алкална фосфатаза /АФ, АСР/</t>
  </si>
  <si>
    <t>Гамаглутанилтранспептидаза /ГГТ/</t>
  </si>
  <si>
    <t>Калий /К/</t>
  </si>
  <si>
    <t>Натрий /Na/</t>
  </si>
  <si>
    <t>Хлориди  /СL/</t>
  </si>
  <si>
    <t>Калций /Са/</t>
  </si>
  <si>
    <t>Калций /Са++/</t>
  </si>
  <si>
    <t>Фосфор /Р/</t>
  </si>
  <si>
    <t>Магнезий /Mg/</t>
  </si>
  <si>
    <t>Желязо /Fe/</t>
  </si>
  <si>
    <t xml:space="preserve">ЖСК </t>
  </si>
  <si>
    <t>Липаза</t>
  </si>
  <si>
    <t>ИМУНОЛОГИЧНИ</t>
  </si>
  <si>
    <t>Имуноглобулин А  /Ig A/</t>
  </si>
  <si>
    <t>Имуноглобулин М  /Ig М/</t>
  </si>
  <si>
    <t>Имуноглобулин Г  /Ig G/</t>
  </si>
  <si>
    <t>С3 фракция на комплемента /С3/</t>
  </si>
  <si>
    <t>С4 фракция на комплемента /С4/</t>
  </si>
  <si>
    <t>Имуноглобулин Е  /Ig Е/</t>
  </si>
  <si>
    <t>Антитироидни антитела /ТАТ/</t>
  </si>
  <si>
    <t>Антимикрозомални антитела /МАТ/</t>
  </si>
  <si>
    <t>ТRAb</t>
  </si>
  <si>
    <t>Анти ССР</t>
  </si>
  <si>
    <t>Скриниране на общи АNA</t>
  </si>
  <si>
    <t>Анти – ds DNA</t>
  </si>
  <si>
    <t>СПЕЦИАЛИЗИРАНИ</t>
  </si>
  <si>
    <t>Гликиран хемоглобин/HbA1c/</t>
  </si>
  <si>
    <t>Микроалбуминурия</t>
  </si>
  <si>
    <t>С-реактивен протеин/СRP/</t>
  </si>
  <si>
    <t>Антистрептолизин О/ASLO,ASL/</t>
  </si>
  <si>
    <t>Ревматоиден фактор/RF,WAALER ROSE/</t>
  </si>
  <si>
    <t>Алфа 1 антитрипсин</t>
  </si>
  <si>
    <t>Феритин</t>
  </si>
  <si>
    <t>Витамин В12</t>
  </si>
  <si>
    <t>Кръвна група</t>
  </si>
  <si>
    <t>Витамин D  /25 – ОH/</t>
  </si>
  <si>
    <t>ХОРМОНИ</t>
  </si>
  <si>
    <t>СвободенТ3 /FT3/</t>
  </si>
  <si>
    <t>Свободен Т4/FT4/</t>
  </si>
  <si>
    <t>Тиреостимулиращ хормон/TSH/</t>
  </si>
  <si>
    <t>Лутеинизиращ хормон/LH/</t>
  </si>
  <si>
    <t>Фоликулостимулиращ хормон/FSH/</t>
  </si>
  <si>
    <t>Адренокортикотропен хормон/АСТН/</t>
  </si>
  <si>
    <t>Пролактин</t>
  </si>
  <si>
    <t>Естрадиол/Е2/</t>
  </si>
  <si>
    <t>Прогестерон</t>
  </si>
  <si>
    <t>Хорионгонадотропин/HCG/</t>
  </si>
  <si>
    <t>Тестостерон</t>
  </si>
  <si>
    <t>Дехидроепиандростерон/DHEA-S/</t>
  </si>
  <si>
    <t>Кортизол</t>
  </si>
  <si>
    <t>Еритропоетин /ЕРО/</t>
  </si>
  <si>
    <t>Имунореактивен инсулин</t>
  </si>
  <si>
    <t>ПАКЕТИ</t>
  </si>
  <si>
    <t>TSH; TAT; MAT; TRAb;</t>
  </si>
  <si>
    <t>TSH; TAT; MAT;</t>
  </si>
  <si>
    <t>OГТТ + трикратен Инсулин</t>
  </si>
  <si>
    <t>ТУМОРНИ МАРКЕРИ</t>
  </si>
  <si>
    <t>Са 15-3</t>
  </si>
  <si>
    <t>Са 19-9</t>
  </si>
  <si>
    <t>Са 72-4</t>
  </si>
  <si>
    <t>Са 125</t>
  </si>
  <si>
    <t>AFP</t>
  </si>
  <si>
    <t>tPSA</t>
  </si>
  <si>
    <t>fPSA</t>
  </si>
  <si>
    <t>HCG + бета</t>
  </si>
  <si>
    <t>СЕА</t>
  </si>
  <si>
    <t>ИЗПРАЖНЕНИЯ</t>
  </si>
  <si>
    <t>Окултни кръвоизливи</t>
  </si>
  <si>
    <t>УРИНА</t>
  </si>
  <si>
    <t>pH</t>
  </si>
  <si>
    <t>Относително тегло</t>
  </si>
  <si>
    <t xml:space="preserve">Албумин </t>
  </si>
  <si>
    <t xml:space="preserve">Захар </t>
  </si>
  <si>
    <t xml:space="preserve">Кетотела </t>
  </si>
  <si>
    <t xml:space="preserve">Уробилиноген </t>
  </si>
  <si>
    <t xml:space="preserve">Билирубин </t>
  </si>
  <si>
    <t xml:space="preserve">Кръв в урината </t>
  </si>
  <si>
    <t>Седимент – ориент.</t>
  </si>
  <si>
    <t>Седимент – колич. Web</t>
  </si>
  <si>
    <t>Белтък /количество/</t>
  </si>
  <si>
    <t>Калций – колич.</t>
  </si>
  <si>
    <t>Фосфор – колич.</t>
  </si>
  <si>
    <t>Албумин – колич.</t>
  </si>
  <si>
    <t xml:space="preserve">Зимницки </t>
  </si>
  <si>
    <t>VI.</t>
  </si>
  <si>
    <t>ПАТОХИСТОЛОГИЧНИ ИЗСЛЕДВАНИЯ</t>
  </si>
  <si>
    <t>VII.</t>
  </si>
  <si>
    <t>ДРУГИ ИЗСЛЕДВАНИЯ И ПРОЦЕДУРИ</t>
  </si>
  <si>
    <t xml:space="preserve">ЛКК – за всеки член на комисия </t>
  </si>
  <si>
    <t>Изготвяне на медицинско свидетелство за:</t>
  </si>
  <si>
    <t>- любители шофьори</t>
  </si>
  <si>
    <t>- професионални шофьори – за един специалист</t>
  </si>
  <si>
    <t>- за започване на работа – за един специалист</t>
  </si>
  <si>
    <t>- за записване на ученици – за един специалист</t>
  </si>
  <si>
    <t>- за записване на студенти – за един специалист</t>
  </si>
  <si>
    <t>- за работа в чужбина – за един специалист</t>
  </si>
  <si>
    <t>VIII.</t>
  </si>
  <si>
    <t>МАНИПУЛАЦИИ</t>
  </si>
  <si>
    <t>Кожна и мускулна инжекция</t>
  </si>
  <si>
    <t>Венозна инжекция</t>
  </si>
  <si>
    <t>Вътреставна манипулация, ставна пункция</t>
  </si>
  <si>
    <t>Венозна инфузия (вливания)</t>
  </si>
  <si>
    <t>IX.</t>
  </si>
  <si>
    <t>Обработка на рани</t>
  </si>
  <si>
    <t>Хирургия на телесната повърхност</t>
  </si>
  <si>
    <t>- екстракция на нокътна плочка</t>
  </si>
  <si>
    <t>- екстирпация на туморна формация /атером липом/</t>
  </si>
  <si>
    <t>Хирургия – гнойно септична</t>
  </si>
  <si>
    <t xml:space="preserve">- абцес </t>
  </si>
  <si>
    <t>- панарициум</t>
  </si>
  <si>
    <t>- отбременяваща инцизия</t>
  </si>
  <si>
    <t>- флегмон инцизия</t>
  </si>
  <si>
    <t>Уретрална катетеризация</t>
  </si>
  <si>
    <t>Ректално туширане</t>
  </si>
  <si>
    <t xml:space="preserve">Сваляне на конци </t>
  </si>
  <si>
    <t xml:space="preserve">X. </t>
  </si>
  <si>
    <t>ОЧЕН КАБИНЕТ</t>
  </si>
  <si>
    <t>Измерване на ВОН</t>
  </si>
  <si>
    <t>Компютърна авторефрактометрия</t>
  </si>
  <si>
    <t>Визус</t>
  </si>
  <si>
    <t>Биомикроскопия</t>
  </si>
  <si>
    <t>Субконюнктивални интервенции</t>
  </si>
  <si>
    <t>Преглед за изписване на очила + авторефрактометрия</t>
  </si>
  <si>
    <t>Преглед на очни дъна</t>
  </si>
  <si>
    <t>Екстракция на чуждо тяло от роговицата</t>
  </si>
  <si>
    <t>Цветоусещане</t>
  </si>
  <si>
    <t>XI.</t>
  </si>
  <si>
    <t>УНГ КАБИНЕТ</t>
  </si>
  <si>
    <t>Шев на меки тъкани в областта на главата и шията</t>
  </si>
  <si>
    <t xml:space="preserve">Отстраняване на хир. шевове в областта на главата и шията </t>
  </si>
  <si>
    <t>Промивка на рани в областта на главата и шията</t>
  </si>
  <si>
    <t>Инцизия на меки тъкани в областта на главата и шията</t>
  </si>
  <si>
    <t>Предна тампонада при епистаксис</t>
  </si>
  <si>
    <t>Смяна на назална тампонада</t>
  </si>
  <si>
    <t>Отстраняване на назална тампонада</t>
  </si>
  <si>
    <t>Отстраняване на чуждо тяло от носа без инцизия</t>
  </si>
  <si>
    <t>Индиректна ларингоскопия</t>
  </si>
  <si>
    <t>Промивка на ухо за церумен – едностранно</t>
  </si>
  <si>
    <t>Отстраняване на вътрелуменно чуждо тяло от ухо-без инцизия</t>
  </si>
  <si>
    <t>Смяна на трахеостомна канюла /тръба/</t>
  </si>
  <si>
    <t xml:space="preserve">Отстраняване на чуждо тяло от фарингса </t>
  </si>
  <si>
    <t>Вземане на секрет за микробиологично изследване от ЛОР</t>
  </si>
  <si>
    <t>Аудиограма</t>
  </si>
  <si>
    <t>Промивка на уши с лекарство</t>
  </si>
  <si>
    <t>Аспирация на уши</t>
  </si>
  <si>
    <t>XII.</t>
  </si>
  <si>
    <t>КАБИНЕТ ПО КОЖНИ И ВЕНЕРИЧЕСКИ БОЛЕСТИ</t>
  </si>
  <si>
    <t>Обработка /превръзка/ на кожна рана</t>
  </si>
  <si>
    <t>- до 5 лезии</t>
  </si>
  <si>
    <t>- над 5 лезии</t>
  </si>
  <si>
    <t>Криохирургия с течен азот</t>
  </si>
  <si>
    <t>Кюретаж на молуски</t>
  </si>
  <si>
    <t>Ел. коагулация на кожни лезии</t>
  </si>
  <si>
    <t xml:space="preserve">XIII. </t>
  </si>
  <si>
    <t>АГ КАБИНЕТ</t>
  </si>
  <si>
    <t>Поставяне на спирала</t>
  </si>
  <si>
    <t>Сваляне на спирала</t>
  </si>
  <si>
    <t xml:space="preserve">Електрокоагулация </t>
  </si>
  <si>
    <t>Вземане на секрет / влагалищен, цервикален/</t>
  </si>
  <si>
    <t>XІV.</t>
  </si>
  <si>
    <t>ХЕМАТОЛОГИЧЕН КАБИНЕТ</t>
  </si>
  <si>
    <t xml:space="preserve">Разчитане на ДКК </t>
  </si>
  <si>
    <t>Разчитане на миелограма</t>
  </si>
  <si>
    <t xml:space="preserve">XV. </t>
  </si>
  <si>
    <t>ПСИХИАТРИЧЕН КАБИНЕТ</t>
  </si>
  <si>
    <t>Предварително интервю с близките на болния</t>
  </si>
  <si>
    <t>Мотивизационен разговор</t>
  </si>
  <si>
    <t>Ежедневни контакти с лекуващия се болен</t>
  </si>
  <si>
    <t>Копиране на психомоторна възбуда</t>
  </si>
  <si>
    <t>Копиране на паническа атака</t>
  </si>
  <si>
    <t xml:space="preserve">Инструктаж за социално умение </t>
  </si>
  <si>
    <t xml:space="preserve">Овладяване на невролептична екстрапирамидна недостатъчност </t>
  </si>
  <si>
    <t>Контролиране на дисулфур-алкохолна реакция</t>
  </si>
  <si>
    <t xml:space="preserve">І. </t>
  </si>
  <si>
    <t>Кръвно-захарен профил - 3 определения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</si>
  <si>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                   Касов бон и фактура при поискване.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</si>
  <si>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                      Регистратурата на ДКЦ "Свети Георги" ЕООД - Пловдив</t>
  </si>
  <si>
    <t>Пакет за: гастроентеролог, ендокринолог, пулмолог, уролог, нефролог и акушер-гинеколог</t>
  </si>
  <si>
    <t>Първичен преглед + спирометрия</t>
  </si>
  <si>
    <t>12</t>
  </si>
  <si>
    <t>13</t>
  </si>
  <si>
    <t>Ехографска диагностика на стави - деца/възрастни</t>
  </si>
  <si>
    <t>Спирометрия с мундщук с антивирусен филтър</t>
  </si>
  <si>
    <t>Фетална морфология</t>
  </si>
  <si>
    <t>14</t>
  </si>
  <si>
    <t>15</t>
  </si>
  <si>
    <t>16</t>
  </si>
  <si>
    <t>17</t>
  </si>
  <si>
    <t>18</t>
  </si>
  <si>
    <t>19</t>
  </si>
  <si>
    <t>20</t>
  </si>
  <si>
    <t xml:space="preserve">Мамография на единствена гърда – две проекции  </t>
  </si>
  <si>
    <t>Имуноглобулин /Ig A, Ig М, Ig G /</t>
  </si>
  <si>
    <t>Издаване на мед. удостоверение</t>
  </si>
  <si>
    <t>3</t>
  </si>
  <si>
    <t>7</t>
  </si>
  <si>
    <t>Обработка /туширане/ с химичен агент</t>
  </si>
  <si>
    <t>Сваляне на конци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</si>
  <si>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</si>
  <si>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</si>
  <si>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</si>
  <si>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</si>
  <si>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</si>
  <si>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</si>
  <si>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</si>
  <si>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</si>
  <si>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</si>
  <si>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</si>
  <si>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</si>
  <si>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</si>
  <si>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</si>
  <si>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</si>
  <si>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Цени в лева</t>
  </si>
  <si>
    <t>Цени в евро</t>
  </si>
  <si>
    <t>4</t>
  </si>
  <si>
    <t>Първичен консултативен преглед + ЕКГ + ВСД</t>
  </si>
  <si>
    <t>Първичен преглед + eхография 1 област (корем или шия или  щитовидна жлеза или малък таз)</t>
  </si>
  <si>
    <t>Първичен преглед + eхография 1 област (корем или шия или  щитовидна жлеза или малък таз) + вторичен преглед</t>
  </si>
  <si>
    <t>Първичен преглед хабилитирано лице + eхография 1 област (корем или малък таз)</t>
  </si>
  <si>
    <t xml:space="preserve">Пакет първичен + вторичен преглед хабилитирано лице </t>
  </si>
  <si>
    <t>Първичен преглед хабилитирано лице + eхография 1 област (корем или малък таз) + вторичен преглед</t>
  </si>
  <si>
    <t xml:space="preserve">Пакет първичен + вторичен преглед </t>
  </si>
  <si>
    <t>Пакет първичен + вторичен преглед + ВСД</t>
  </si>
  <si>
    <t>Невропсихологично изследване</t>
  </si>
  <si>
    <t>Афазиологично изследване</t>
  </si>
  <si>
    <t>Отоневрологично изследване</t>
  </si>
  <si>
    <t>Мундщук с антивирусен филтър</t>
  </si>
  <si>
    <t>Рентгенография на цервикални прешлени 1 проекция</t>
  </si>
  <si>
    <t>Рентгенография на цервикални прешлени фас + профил</t>
  </si>
  <si>
    <t>Рентгенография на торакални прешлени 1 проекция</t>
  </si>
  <si>
    <t>Рентгенография на торакални прешлени фас + профил</t>
  </si>
  <si>
    <t>Рентгенография на лумбални прешлени 1 проекция</t>
  </si>
  <si>
    <t>Рентгенография на лумбални прешлени фас + профил</t>
  </si>
  <si>
    <t>Рентгенография на Сакроилиачни стави – по отделно</t>
  </si>
  <si>
    <t>Рентгенография на китка и длан – две проекции</t>
  </si>
  <si>
    <t>Рентгенография на раменна кост фас + профил</t>
  </si>
  <si>
    <t>Рентгенография на лакетна става - една проекция</t>
  </si>
  <si>
    <t>Рентгенография на лакетна става  фас + профил</t>
  </si>
  <si>
    <t>Рентгенография на предлакетница фас + профил</t>
  </si>
  <si>
    <t>Рентгенография на ходило фас + профил</t>
  </si>
  <si>
    <t>Рентгенография на цял гръбн.стълб ( 2/3 графии)</t>
  </si>
  <si>
    <t>-доплащане за 1 допълн.графия</t>
  </si>
  <si>
    <t>-доплащане за 2 допълн.графии</t>
  </si>
  <si>
    <t>Венозна урография /без цената на контрастната материя/</t>
  </si>
  <si>
    <t>Компютърна томография на глава</t>
  </si>
  <si>
    <t>Компютърна томография на органите на шията</t>
  </si>
  <si>
    <t xml:space="preserve">Компютърна томография на кости или стави </t>
  </si>
  <si>
    <t xml:space="preserve">Компютърна томография на гръден кош </t>
  </si>
  <si>
    <t xml:space="preserve">Компютърна томография на корем </t>
  </si>
  <si>
    <t>Компютърна томография на малък таз</t>
  </si>
  <si>
    <t>Остеодензитометрия на три точки</t>
  </si>
  <si>
    <t>1</t>
  </si>
  <si>
    <t>Такса биологичен материал, консумативи, екарисаж</t>
  </si>
  <si>
    <t>2</t>
  </si>
  <si>
    <t>5</t>
  </si>
  <si>
    <t>6</t>
  </si>
  <si>
    <t>8</t>
  </si>
  <si>
    <t>9</t>
  </si>
  <si>
    <t>10</t>
  </si>
  <si>
    <t>11</t>
  </si>
  <si>
    <t>Пакет ПКК + ДКК + СУЕ</t>
  </si>
  <si>
    <t>D-Димер</t>
  </si>
  <si>
    <t>Na + K + Cl</t>
  </si>
  <si>
    <t>Ig М + SARS-CoV-2 S-RBD IgG</t>
  </si>
  <si>
    <t>SARS - CoV-2 - IgM</t>
  </si>
  <si>
    <t>SARS - CoV-2 S-RBD IgG</t>
  </si>
  <si>
    <t>Бърз антигенен тест SARS-CoV-2 /Ag/</t>
  </si>
  <si>
    <t>Комбиниран тест SARS-CoV-2 + грип А / В</t>
  </si>
  <si>
    <t>Креатинкиназа-мв изоензим/КК-МВ/</t>
  </si>
  <si>
    <t>Фолиева киселина</t>
  </si>
  <si>
    <t>Хомоцистеин</t>
  </si>
  <si>
    <t>Растежен хормон /STH/</t>
  </si>
  <si>
    <t>TSH; FT3; FT4;</t>
  </si>
  <si>
    <t>FT3; FT4; TRAb;</t>
  </si>
  <si>
    <t>TSH; FT4; TRAb;</t>
  </si>
  <si>
    <t>TSH; FT3; FT4; TAT; MAT;</t>
  </si>
  <si>
    <t>LH; FSH; E2; Prolactin;</t>
  </si>
  <si>
    <t>LH; FSH; пролактин; естрадиол; тестостерон;</t>
  </si>
  <si>
    <t>LH; FSH; пролактин; тестостерон;</t>
  </si>
  <si>
    <t>Естрадиол; пролактин; прогестерон; тестостерон;</t>
  </si>
  <si>
    <t xml:space="preserve">Vit. D/25-ОН/ + vit.B12 </t>
  </si>
  <si>
    <t>Vit. D/25-ОН/ + vit.B12 + фолиева киселина</t>
  </si>
  <si>
    <t>Vit. D/25-ОН/ + vit.B12 + хомоцистеин</t>
  </si>
  <si>
    <t>vit.B12 + фолиева киселина + хомоцистеин</t>
  </si>
  <si>
    <t>Пълно изследване на урина</t>
  </si>
  <si>
    <t>Левкоцити в урина</t>
  </si>
  <si>
    <t>Алфа амилаза - урина</t>
  </si>
  <si>
    <t>Магнезий - колич.</t>
  </si>
  <si>
    <t>Цитохистологично изследване на две проби от храчка</t>
  </si>
  <si>
    <t>Цитохистологично изследване на две проби от седимент от урина</t>
  </si>
  <si>
    <t>Цитохистологично изследване на две проби от секрет от млечна жлеза</t>
  </si>
  <si>
    <t>Цитохистологично изследване на две проби от пикочен мехур</t>
  </si>
  <si>
    <t>Цитохистологично изследване на две проби от външна фистула</t>
  </si>
  <si>
    <t>Цитохистологично изследване на две проби от цитонамазка от женски полови органи</t>
  </si>
  <si>
    <t>Цитохистологично изследване на две проби от устна кухина</t>
  </si>
  <si>
    <t>Цитохистологично изследване на две проби от очни лезии</t>
  </si>
  <si>
    <t>Цитохистологично изследване на две проби от кожни лезии</t>
  </si>
  <si>
    <t>Цитохистологично изследване на две проби от рана</t>
  </si>
  <si>
    <t>Вземане на материал за антибиограма/цитологично изследване</t>
  </si>
  <si>
    <t>Кръвоотпускане/флеботомия</t>
  </si>
  <si>
    <t>Поставяне на абокат</t>
  </si>
  <si>
    <t>ХИРУРГИЧНИ/ОРТОПЕДИЧНИ ИНТЕРВЕНЦИИ</t>
  </si>
  <si>
    <t>- Без хирургичен шев с превръзка - малък и среден обем</t>
  </si>
  <si>
    <t>- Без хирургичен шев с превръзка - голям обем</t>
  </si>
  <si>
    <t>- с хирургичен шев до 3-4 конеца и превръзка</t>
  </si>
  <si>
    <t>- смяна на превръзка -малка и средна</t>
  </si>
  <si>
    <t>- смяна на превръзка- голяма</t>
  </si>
  <si>
    <t>Вземане материал за антибиограма/цитологично изследване</t>
  </si>
  <si>
    <t xml:space="preserve">Сваляне на гипс </t>
  </si>
  <si>
    <t>Блокада</t>
  </si>
  <si>
    <t xml:space="preserve">Вземане на пробна биопсия </t>
  </si>
  <si>
    <t>Вземане на материал за цитонамазка</t>
  </si>
  <si>
    <t>Утвърден ценоразпис на всички предоставяни медицински и други услуги,  считано от 12.01.2026 година</t>
  </si>
  <si>
    <t>ДКЦ "СВЕТИ ГЕОРГИ" ЕООД - ГР. ПЛОВДИВ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</si>
</sst>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  <numFmt numFmtId="165" formatCode="_-* #,##0.00\ [$лв.-402]_-;\-* #,##0.00\ [$лв.-402]_-;_-* &quot;-&quot;??\ [$лв.-402]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164" fontId="14" fillId="0" borderId="0" xfId="2" applyNumberFormat="1" applyFont="1"/>
    <xf numFmtId="165" fontId="4" fillId="0" borderId="0" xfId="0" applyNumberFormat="1" applyFont="1"/>
    <xf numFmtId="0" fontId="13" fillId="0" borderId="0" xfId="0" applyFont="1" applyAlignment="1">
      <alignment horizontal="center" vertical="center"/>
    </xf>
    <xf numFmtId="0" fontId="11" fillId="0" borderId="0" xfId="0" applyFont="1"/>
    <xf numFmtId="164" fontId="11" fillId="0" borderId="0" xfId="2" applyNumberFormat="1" applyFont="1"/>
    <xf numFmtId="165" fontId="15" fillId="0" borderId="0" xfId="0" applyNumberFormat="1" applyFont="1"/>
    <xf numFmtId="2" fontId="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64" fontId="16" fillId="0" borderId="0" xfId="2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right" vertical="center"/>
    </xf>
    <xf numFmtId="4" fontId="16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164" fontId="16" fillId="0" borderId="13" xfId="2" applyNumberFormat="1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2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right" vertical="center" wrapText="1"/>
    </xf>
    <xf numFmtId="164" fontId="16" fillId="0" borderId="13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right" vertical="center"/>
    </xf>
    <xf numFmtId="0" fontId="19" fillId="0" borderId="0" xfId="0" applyFont="1"/>
    <xf numFmtId="14" fontId="17" fillId="0" borderId="0" xfId="2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Reni%202022\Reni25\reni\cenorazpisi\cenorazpis_2026\&#1062;&#1077;&#1085;&#1086;&#1088;&#1072;&#1079;&#1087;&#1080;&#1089;_&#1084;&#1077;&#1076;.&#1091;&#1089;&#1083;&#1091;&#1075;&#1080;_12.01.26.xlsx" TargetMode="External"/><Relationship Id="rId1" Type="http://schemas.openxmlformats.org/officeDocument/2006/relationships/externalLinkPath" Target="cenorazpis_2026/&#1062;&#1077;&#1085;&#1086;&#1088;&#1072;&#1079;&#1087;&#1080;&#1089;_&#1084;&#1077;&#1076;.&#1091;&#1089;&#1083;&#1091;&#1075;&#1080;_12.0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Hospital"/>
      <sheetName val="HospitalPriceList"/>
      <sheetName val="01.01.2026"/>
      <sheetName val="12.01.2026"/>
      <sheetName val="12.1.26 new"/>
    </sheetNames>
    <sheetDataSet>
      <sheetData sheetId="0">
        <row r="3">
          <cell r="B3" t="str">
            <v>115627433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_sv.georg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5"/>
      <c r="B1" s="67"/>
      <c r="C1" s="67"/>
      <c r="D1" s="67"/>
      <c r="E1" s="67"/>
      <c r="F1" s="68"/>
    </row>
    <row r="2" spans="1:6" ht="15.75" x14ac:dyDescent="0.25">
      <c r="A2" s="72" t="s">
        <v>1</v>
      </c>
      <c r="B2" s="73"/>
      <c r="C2" s="73"/>
      <c r="D2" s="73"/>
      <c r="E2" s="73"/>
      <c r="F2" s="74"/>
    </row>
    <row r="3" spans="1:6" ht="15.75" x14ac:dyDescent="0.25">
      <c r="A3" s="3" t="s">
        <v>4</v>
      </c>
      <c r="B3" s="12" t="s">
        <v>18</v>
      </c>
      <c r="C3" s="4" t="s">
        <v>5</v>
      </c>
      <c r="D3" s="12" t="s">
        <v>35</v>
      </c>
      <c r="E3" s="4" t="s">
        <v>6</v>
      </c>
      <c r="F3" s="17" t="s">
        <v>34</v>
      </c>
    </row>
    <row r="4" spans="1:6" ht="15.75" x14ac:dyDescent="0.25">
      <c r="A4" s="76"/>
      <c r="B4" s="77"/>
      <c r="C4" s="77"/>
      <c r="D4" s="77"/>
      <c r="E4" s="77"/>
      <c r="F4" s="78"/>
    </row>
    <row r="5" spans="1:6" ht="15.75" x14ac:dyDescent="0.25">
      <c r="A5" s="72" t="s">
        <v>0</v>
      </c>
      <c r="B5" s="73"/>
      <c r="C5" s="73"/>
      <c r="D5" s="73"/>
      <c r="E5" s="73"/>
      <c r="F5" s="74"/>
    </row>
    <row r="6" spans="1:6" ht="15.75" x14ac:dyDescent="0.25">
      <c r="A6" s="3" t="s">
        <v>7</v>
      </c>
      <c r="B6" s="17" t="s">
        <v>34</v>
      </c>
      <c r="C6" s="4" t="s">
        <v>8</v>
      </c>
      <c r="D6" s="17" t="s">
        <v>34</v>
      </c>
      <c r="E6" s="4" t="s">
        <v>9</v>
      </c>
      <c r="F6" s="17" t="s">
        <v>34</v>
      </c>
    </row>
    <row r="7" spans="1:6" ht="15.75" x14ac:dyDescent="0.25">
      <c r="A7" s="72" t="s">
        <v>11</v>
      </c>
      <c r="B7" s="73"/>
      <c r="C7" s="73"/>
      <c r="D7" s="73"/>
      <c r="E7" s="73"/>
      <c r="F7" s="74"/>
    </row>
    <row r="8" spans="1:6" ht="15.75" x14ac:dyDescent="0.25">
      <c r="A8" s="3" t="s">
        <v>10</v>
      </c>
      <c r="B8" s="16" t="s">
        <v>19</v>
      </c>
      <c r="C8" s="4" t="s">
        <v>14</v>
      </c>
      <c r="D8" s="16" t="s">
        <v>20</v>
      </c>
      <c r="E8" s="4" t="s">
        <v>13</v>
      </c>
      <c r="F8" s="7"/>
    </row>
    <row r="9" spans="1:6" ht="15.75" x14ac:dyDescent="0.25">
      <c r="A9" s="79" t="s">
        <v>11</v>
      </c>
      <c r="B9" s="80"/>
      <c r="C9" s="80"/>
      <c r="D9" s="80"/>
      <c r="E9" s="80"/>
      <c r="F9" s="81"/>
    </row>
    <row r="10" spans="1:6" ht="15.75" x14ac:dyDescent="0.25">
      <c r="A10" s="76"/>
      <c r="B10" s="77"/>
      <c r="C10" s="77"/>
      <c r="D10" s="77"/>
      <c r="E10" s="77"/>
      <c r="F10" s="78"/>
    </row>
    <row r="11" spans="1:6" ht="15.75" x14ac:dyDescent="0.25">
      <c r="A11" s="72" t="s">
        <v>12</v>
      </c>
      <c r="B11" s="73"/>
      <c r="C11" s="73"/>
      <c r="D11" s="73"/>
      <c r="E11" s="73"/>
      <c r="F11" s="74"/>
    </row>
    <row r="12" spans="1:6" ht="16.5" thickBot="1" x14ac:dyDescent="0.3">
      <c r="A12" s="5" t="s">
        <v>2</v>
      </c>
      <c r="B12" s="13" t="s">
        <v>22</v>
      </c>
      <c r="C12" s="6" t="s">
        <v>3</v>
      </c>
      <c r="D12" s="15" t="s">
        <v>21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66"/>
      <c r="B14" s="67"/>
      <c r="C14" s="67"/>
      <c r="D14" s="67"/>
      <c r="E14" s="67"/>
      <c r="F14" s="68"/>
    </row>
    <row r="15" spans="1:6" ht="23.25" customHeight="1" x14ac:dyDescent="0.25">
      <c r="A15" s="69" t="s">
        <v>16</v>
      </c>
      <c r="B15" s="70"/>
      <c r="C15" s="70"/>
      <c r="D15" s="70"/>
      <c r="E15" s="70"/>
      <c r="F15" s="71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0" t="s">
        <v>330</v>
      </c>
      <c r="B17" s="61"/>
      <c r="C17" s="61"/>
      <c r="D17" s="61"/>
      <c r="E17" s="61"/>
      <c r="F17" s="62"/>
    </row>
    <row r="18" spans="1:6" ht="59.25" customHeight="1" x14ac:dyDescent="0.25">
      <c r="A18" s="63"/>
      <c r="B18" s="64"/>
      <c r="C18" s="64"/>
      <c r="D18" s="64"/>
      <c r="E18" s="64"/>
      <c r="F18" s="65"/>
    </row>
    <row r="19" spans="1:6" ht="42.75" customHeight="1" x14ac:dyDescent="0.25">
      <c r="A19" s="60" t="s">
        <v>329</v>
      </c>
      <c r="B19" s="61"/>
      <c r="C19" s="61"/>
      <c r="D19" s="61"/>
      <c r="E19" s="61"/>
      <c r="F19" s="6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1"/>
  <sheetViews>
    <sheetView tabSelected="1" zoomScaleNormal="100" workbookViewId="0">
      <selection activeCell="F54" sqref="F54"/>
    </sheetView>
  </sheetViews>
  <sheetFormatPr defaultColWidth="9.140625" defaultRowHeight="15.75" x14ac:dyDescent="0.25"/>
  <cols>
    <col min="1" max="1" width="11" style="28" customWidth="1"/>
    <col min="2" max="2" width="64.85546875" style="28" customWidth="1"/>
    <col min="3" max="3" width="13.85546875" style="56" hidden="1" customWidth="1"/>
    <col min="4" max="4" width="14.140625" style="27" hidden="1" customWidth="1"/>
    <col min="5" max="5" width="12" style="28" hidden="1" customWidth="1"/>
    <col min="6" max="6" width="14.5703125" style="29" customWidth="1"/>
    <col min="7" max="7" width="15.28515625" style="30" customWidth="1"/>
    <col min="8" max="16384" width="9.140625" style="28"/>
  </cols>
  <sheetData>
    <row r="1" spans="1:7" s="19" customFormat="1" ht="63.75" customHeight="1" x14ac:dyDescent="0.25">
      <c r="A1" s="84" t="s">
        <v>466</v>
      </c>
      <c r="B1" s="84"/>
      <c r="C1" s="84"/>
      <c r="D1" s="84"/>
      <c r="E1" s="84"/>
      <c r="F1" s="84"/>
      <c r="G1" s="21"/>
    </row>
    <row r="2" spans="1:7" s="19" customFormat="1" x14ac:dyDescent="0.25">
      <c r="A2" s="18"/>
      <c r="F2" s="20"/>
      <c r="G2" s="21"/>
    </row>
    <row r="3" spans="1:7" s="19" customFormat="1" x14ac:dyDescent="0.25">
      <c r="A3" s="18"/>
      <c r="F3" s="20"/>
      <c r="G3" s="21"/>
    </row>
    <row r="4" spans="1:7" s="19" customFormat="1" x14ac:dyDescent="0.25">
      <c r="A4" s="22"/>
      <c r="B4" s="57" t="s">
        <v>467</v>
      </c>
      <c r="F4" s="20"/>
      <c r="G4" s="21"/>
    </row>
    <row r="5" spans="1:7" s="19" customFormat="1" x14ac:dyDescent="0.25">
      <c r="A5" s="22"/>
      <c r="F5" s="20"/>
      <c r="G5" s="21"/>
    </row>
    <row r="6" spans="1:7" s="23" customFormat="1" ht="20.25" x14ac:dyDescent="0.3">
      <c r="A6" s="22"/>
      <c r="B6" s="22"/>
      <c r="C6" s="22"/>
      <c r="D6" s="22"/>
      <c r="F6" s="24"/>
      <c r="G6" s="25"/>
    </row>
    <row r="7" spans="1:7" x14ac:dyDescent="0.25">
      <c r="A7" s="11" t="s">
        <v>4</v>
      </c>
      <c r="B7" s="14" t="str">
        <f>[1]InfoHospital!B3</f>
        <v>115627433</v>
      </c>
      <c r="C7" s="26"/>
    </row>
    <row r="8" spans="1:7" x14ac:dyDescent="0.25">
      <c r="A8" s="10"/>
      <c r="B8" s="10"/>
      <c r="C8" s="31"/>
      <c r="F8" s="58"/>
      <c r="G8" s="59"/>
    </row>
    <row r="9" spans="1:7" s="33" customFormat="1" ht="24.75" customHeight="1" x14ac:dyDescent="0.25">
      <c r="A9" s="85" t="s">
        <v>17</v>
      </c>
      <c r="B9" s="82" t="s">
        <v>15</v>
      </c>
      <c r="C9" s="82" t="s">
        <v>366</v>
      </c>
      <c r="D9" s="82" t="s">
        <v>367</v>
      </c>
      <c r="E9" s="32"/>
      <c r="F9" s="83" t="s">
        <v>367</v>
      </c>
      <c r="G9" s="82" t="s">
        <v>366</v>
      </c>
    </row>
    <row r="10" spans="1:7" s="35" customFormat="1" ht="44.25" customHeight="1" x14ac:dyDescent="0.25">
      <c r="A10" s="85"/>
      <c r="B10" s="82"/>
      <c r="C10" s="82"/>
      <c r="D10" s="82"/>
      <c r="E10" s="34"/>
      <c r="F10" s="83"/>
      <c r="G10" s="82"/>
    </row>
    <row r="11" spans="1:7" x14ac:dyDescent="0.25">
      <c r="A11" s="36" t="s">
        <v>327</v>
      </c>
      <c r="B11" s="36" t="s">
        <v>36</v>
      </c>
      <c r="C11" s="37"/>
      <c r="D11" s="38"/>
      <c r="E11" s="39"/>
      <c r="F11" s="40"/>
      <c r="G11" s="41"/>
    </row>
    <row r="12" spans="1:7" s="46" customFormat="1" x14ac:dyDescent="0.25">
      <c r="A12" s="42">
        <v>1</v>
      </c>
      <c r="B12" s="43" t="s">
        <v>23</v>
      </c>
      <c r="C12" s="44"/>
      <c r="D12" s="38"/>
      <c r="E12" s="45"/>
      <c r="F12" s="40"/>
      <c r="G12" s="41"/>
    </row>
    <row r="13" spans="1:7" s="46" customFormat="1" x14ac:dyDescent="0.25">
      <c r="A13" s="47"/>
      <c r="B13" s="43" t="s">
        <v>24</v>
      </c>
      <c r="C13" s="48">
        <v>101</v>
      </c>
      <c r="D13" s="49">
        <f>ROUND(C13/1.95583,2)</f>
        <v>51.64</v>
      </c>
      <c r="E13" s="50">
        <f>D13-F13</f>
        <v>-0.35999999999999943</v>
      </c>
      <c r="F13" s="40">
        <v>52</v>
      </c>
      <c r="G13" s="41">
        <f>ROUND(F13*1.95583,2)</f>
        <v>101.7</v>
      </c>
    </row>
    <row r="14" spans="1:7" s="46" customFormat="1" x14ac:dyDescent="0.25">
      <c r="A14" s="47"/>
      <c r="B14" s="43" t="s">
        <v>25</v>
      </c>
      <c r="C14" s="48">
        <v>81</v>
      </c>
      <c r="D14" s="49">
        <f t="shared" ref="D14:D78" si="0">ROUND(C14/1.95583,2)</f>
        <v>41.41</v>
      </c>
      <c r="E14" s="50">
        <f t="shared" ref="E14:E78" si="1">D14-F14</f>
        <v>-0.59000000000000341</v>
      </c>
      <c r="F14" s="40">
        <v>42</v>
      </c>
      <c r="G14" s="41">
        <f>ROUND(F14*1.95583,2)</f>
        <v>82.14</v>
      </c>
    </row>
    <row r="15" spans="1:7" s="46" customFormat="1" x14ac:dyDescent="0.25">
      <c r="A15" s="42">
        <v>2</v>
      </c>
      <c r="B15" s="43" t="s">
        <v>26</v>
      </c>
      <c r="C15" s="48"/>
      <c r="D15" s="49"/>
      <c r="E15" s="50"/>
      <c r="F15" s="40"/>
      <c r="G15" s="41"/>
    </row>
    <row r="16" spans="1:7" s="46" customFormat="1" x14ac:dyDescent="0.25">
      <c r="A16" s="47"/>
      <c r="B16" s="43" t="s">
        <v>24</v>
      </c>
      <c r="C16" s="48">
        <v>61</v>
      </c>
      <c r="D16" s="49">
        <f t="shared" si="0"/>
        <v>31.19</v>
      </c>
      <c r="E16" s="50">
        <f t="shared" si="1"/>
        <v>-0.80999999999999872</v>
      </c>
      <c r="F16" s="40">
        <v>32</v>
      </c>
      <c r="G16" s="41">
        <f t="shared" ref="G16:G80" si="2">ROUND(F16*1.95583,2)</f>
        <v>62.59</v>
      </c>
    </row>
    <row r="17" spans="1:7" s="46" customFormat="1" x14ac:dyDescent="0.25">
      <c r="A17" s="47"/>
      <c r="B17" s="43" t="s">
        <v>25</v>
      </c>
      <c r="C17" s="48">
        <v>51</v>
      </c>
      <c r="D17" s="49">
        <f t="shared" si="0"/>
        <v>26.08</v>
      </c>
      <c r="E17" s="50">
        <f t="shared" si="1"/>
        <v>-0.92000000000000171</v>
      </c>
      <c r="F17" s="40">
        <v>27</v>
      </c>
      <c r="G17" s="41">
        <f t="shared" si="2"/>
        <v>52.81</v>
      </c>
    </row>
    <row r="18" spans="1:7" s="46" customFormat="1" x14ac:dyDescent="0.25">
      <c r="A18" s="42">
        <v>3</v>
      </c>
      <c r="B18" s="43" t="s">
        <v>27</v>
      </c>
      <c r="C18" s="48">
        <v>108</v>
      </c>
      <c r="D18" s="49">
        <f t="shared" si="0"/>
        <v>55.22</v>
      </c>
      <c r="E18" s="50">
        <f t="shared" si="1"/>
        <v>0.21999999999999886</v>
      </c>
      <c r="F18" s="40">
        <v>55</v>
      </c>
      <c r="G18" s="41">
        <f t="shared" si="2"/>
        <v>107.57</v>
      </c>
    </row>
    <row r="19" spans="1:7" x14ac:dyDescent="0.25">
      <c r="A19" s="42" t="s">
        <v>368</v>
      </c>
      <c r="B19" s="43" t="s">
        <v>28</v>
      </c>
      <c r="C19" s="48">
        <v>59</v>
      </c>
      <c r="D19" s="49">
        <f t="shared" si="0"/>
        <v>30.17</v>
      </c>
      <c r="E19" s="50">
        <f t="shared" si="1"/>
        <v>0.17000000000000171</v>
      </c>
      <c r="F19" s="40">
        <v>30</v>
      </c>
      <c r="G19" s="41">
        <f t="shared" si="2"/>
        <v>58.67</v>
      </c>
    </row>
    <row r="20" spans="1:7" s="46" customFormat="1" x14ac:dyDescent="0.25">
      <c r="A20" s="51">
        <v>5</v>
      </c>
      <c r="B20" s="43" t="s">
        <v>29</v>
      </c>
      <c r="C20" s="48">
        <v>1174</v>
      </c>
      <c r="D20" s="49">
        <f t="shared" si="0"/>
        <v>600.26</v>
      </c>
      <c r="E20" s="50">
        <f t="shared" si="1"/>
        <v>0.25999999999999091</v>
      </c>
      <c r="F20" s="40">
        <v>600</v>
      </c>
      <c r="G20" s="41">
        <f t="shared" si="2"/>
        <v>1173.5</v>
      </c>
    </row>
    <row r="21" spans="1:7" s="46" customFormat="1" x14ac:dyDescent="0.25">
      <c r="A21" s="51">
        <v>6</v>
      </c>
      <c r="B21" s="43" t="s">
        <v>30</v>
      </c>
      <c r="C21" s="48"/>
      <c r="D21" s="49"/>
      <c r="E21" s="50"/>
      <c r="F21" s="40"/>
      <c r="G21" s="41"/>
    </row>
    <row r="22" spans="1:7" x14ac:dyDescent="0.25">
      <c r="A22" s="51"/>
      <c r="B22" s="43" t="s">
        <v>369</v>
      </c>
      <c r="C22" s="48">
        <v>108</v>
      </c>
      <c r="D22" s="49">
        <f t="shared" si="0"/>
        <v>55.22</v>
      </c>
      <c r="E22" s="50">
        <f t="shared" si="1"/>
        <v>-0.78000000000000114</v>
      </c>
      <c r="F22" s="40">
        <v>56</v>
      </c>
      <c r="G22" s="41">
        <f t="shared" si="2"/>
        <v>109.53</v>
      </c>
    </row>
    <row r="23" spans="1:7" x14ac:dyDescent="0.25">
      <c r="A23" s="51">
        <v>7</v>
      </c>
      <c r="B23" s="43" t="s">
        <v>31</v>
      </c>
      <c r="C23" s="48"/>
      <c r="D23" s="49"/>
      <c r="E23" s="50">
        <f t="shared" si="1"/>
        <v>0</v>
      </c>
      <c r="F23" s="40"/>
      <c r="G23" s="41"/>
    </row>
    <row r="24" spans="1:7" x14ac:dyDescent="0.25">
      <c r="A24" s="51"/>
      <c r="B24" s="43" t="s">
        <v>32</v>
      </c>
      <c r="C24" s="48">
        <v>108</v>
      </c>
      <c r="D24" s="49">
        <f t="shared" si="0"/>
        <v>55.22</v>
      </c>
      <c r="E24" s="50">
        <f t="shared" si="1"/>
        <v>-0.78000000000000114</v>
      </c>
      <c r="F24" s="40">
        <v>56</v>
      </c>
      <c r="G24" s="41">
        <f t="shared" si="2"/>
        <v>109.53</v>
      </c>
    </row>
    <row r="25" spans="1:7" x14ac:dyDescent="0.25">
      <c r="A25" s="51"/>
      <c r="B25" s="43" t="s">
        <v>33</v>
      </c>
      <c r="C25" s="48">
        <v>108</v>
      </c>
      <c r="D25" s="49">
        <f t="shared" si="0"/>
        <v>55.22</v>
      </c>
      <c r="E25" s="50">
        <f t="shared" si="1"/>
        <v>-0.78000000000000114</v>
      </c>
      <c r="F25" s="40">
        <v>56</v>
      </c>
      <c r="G25" s="41">
        <f t="shared" si="2"/>
        <v>109.53</v>
      </c>
    </row>
    <row r="26" spans="1:7" ht="31.5" x14ac:dyDescent="0.25">
      <c r="A26" s="51">
        <v>8</v>
      </c>
      <c r="B26" s="43" t="s">
        <v>331</v>
      </c>
      <c r="C26" s="48">
        <v>108</v>
      </c>
      <c r="D26" s="49">
        <f t="shared" si="0"/>
        <v>55.22</v>
      </c>
      <c r="E26" s="50">
        <f t="shared" si="1"/>
        <v>-0.78000000000000114</v>
      </c>
      <c r="F26" s="40">
        <v>56</v>
      </c>
      <c r="G26" s="41">
        <f t="shared" si="2"/>
        <v>109.53</v>
      </c>
    </row>
    <row r="27" spans="1:7" ht="31.5" x14ac:dyDescent="0.25">
      <c r="A27" s="52"/>
      <c r="B27" s="43" t="s">
        <v>370</v>
      </c>
      <c r="C27" s="48">
        <v>108</v>
      </c>
      <c r="D27" s="49">
        <f t="shared" si="0"/>
        <v>55.22</v>
      </c>
      <c r="E27" s="50">
        <f t="shared" si="1"/>
        <v>-0.78000000000000114</v>
      </c>
      <c r="F27" s="40">
        <v>56</v>
      </c>
      <c r="G27" s="41">
        <f t="shared" si="2"/>
        <v>109.53</v>
      </c>
    </row>
    <row r="28" spans="1:7" ht="31.5" x14ac:dyDescent="0.25">
      <c r="A28" s="52"/>
      <c r="B28" s="43" t="s">
        <v>371</v>
      </c>
      <c r="C28" s="48">
        <v>137</v>
      </c>
      <c r="D28" s="49">
        <f t="shared" si="0"/>
        <v>70.05</v>
      </c>
      <c r="E28" s="50">
        <f t="shared" si="1"/>
        <v>4.9999999999997158E-2</v>
      </c>
      <c r="F28" s="40">
        <v>70</v>
      </c>
      <c r="G28" s="41">
        <f t="shared" si="2"/>
        <v>136.91</v>
      </c>
    </row>
    <row r="29" spans="1:7" ht="31.5" x14ac:dyDescent="0.25">
      <c r="A29" s="52"/>
      <c r="B29" s="43" t="s">
        <v>372</v>
      </c>
      <c r="C29" s="48">
        <v>128</v>
      </c>
      <c r="D29" s="49">
        <f t="shared" si="0"/>
        <v>65.45</v>
      </c>
      <c r="E29" s="50">
        <f t="shared" si="1"/>
        <v>-0.54999999999999716</v>
      </c>
      <c r="F29" s="40">
        <v>66</v>
      </c>
      <c r="G29" s="41">
        <f t="shared" si="2"/>
        <v>129.08000000000001</v>
      </c>
    </row>
    <row r="30" spans="1:7" x14ac:dyDescent="0.25">
      <c r="A30" s="52"/>
      <c r="B30" s="43" t="s">
        <v>373</v>
      </c>
      <c r="C30" s="48">
        <v>147</v>
      </c>
      <c r="D30" s="49">
        <f t="shared" si="0"/>
        <v>75.16</v>
      </c>
      <c r="E30" s="50">
        <f t="shared" si="1"/>
        <v>0.15999999999999659</v>
      </c>
      <c r="F30" s="40">
        <v>75</v>
      </c>
      <c r="G30" s="41">
        <f t="shared" si="2"/>
        <v>146.69</v>
      </c>
    </row>
    <row r="31" spans="1:7" ht="31.5" x14ac:dyDescent="0.25">
      <c r="A31" s="52"/>
      <c r="B31" s="43" t="s">
        <v>374</v>
      </c>
      <c r="C31" s="48">
        <v>167</v>
      </c>
      <c r="D31" s="49">
        <f t="shared" si="0"/>
        <v>85.39</v>
      </c>
      <c r="E31" s="50">
        <f t="shared" si="1"/>
        <v>0.39000000000000057</v>
      </c>
      <c r="F31" s="40">
        <v>85</v>
      </c>
      <c r="G31" s="41">
        <f t="shared" si="2"/>
        <v>166.25</v>
      </c>
    </row>
    <row r="32" spans="1:7" x14ac:dyDescent="0.25">
      <c r="A32" s="52"/>
      <c r="B32" s="43" t="s">
        <v>332</v>
      </c>
      <c r="C32" s="48">
        <v>102</v>
      </c>
      <c r="D32" s="49">
        <f t="shared" si="0"/>
        <v>52.15</v>
      </c>
      <c r="E32" s="50">
        <f t="shared" si="1"/>
        <v>0.14999999999999858</v>
      </c>
      <c r="F32" s="40">
        <v>52</v>
      </c>
      <c r="G32" s="41">
        <f t="shared" si="2"/>
        <v>101.7</v>
      </c>
    </row>
    <row r="33" spans="1:7" x14ac:dyDescent="0.25">
      <c r="A33" s="52"/>
      <c r="B33" s="43" t="s">
        <v>375</v>
      </c>
      <c r="C33" s="48">
        <v>102</v>
      </c>
      <c r="D33" s="49">
        <f t="shared" si="0"/>
        <v>52.15</v>
      </c>
      <c r="E33" s="50">
        <f t="shared" si="1"/>
        <v>0.14999999999999858</v>
      </c>
      <c r="F33" s="40">
        <v>52</v>
      </c>
      <c r="G33" s="41">
        <f t="shared" si="2"/>
        <v>101.7</v>
      </c>
    </row>
    <row r="34" spans="1:7" x14ac:dyDescent="0.25">
      <c r="A34" s="52"/>
      <c r="B34" s="43" t="s">
        <v>376</v>
      </c>
      <c r="C34" s="48">
        <v>137</v>
      </c>
      <c r="D34" s="49">
        <f t="shared" si="0"/>
        <v>70.05</v>
      </c>
      <c r="E34" s="50">
        <f t="shared" si="1"/>
        <v>4.9999999999997158E-2</v>
      </c>
      <c r="F34" s="40">
        <v>70</v>
      </c>
      <c r="G34" s="41">
        <f t="shared" si="2"/>
        <v>136.91</v>
      </c>
    </row>
    <row r="35" spans="1:7" x14ac:dyDescent="0.25">
      <c r="A35" s="45"/>
      <c r="B35" s="53"/>
      <c r="C35" s="48"/>
      <c r="D35" s="49"/>
      <c r="E35" s="50"/>
      <c r="F35" s="40"/>
      <c r="G35" s="41"/>
    </row>
    <row r="36" spans="1:7" ht="15.75" customHeight="1" x14ac:dyDescent="0.25">
      <c r="A36" s="36" t="s">
        <v>37</v>
      </c>
      <c r="B36" s="36" t="s">
        <v>38</v>
      </c>
      <c r="C36" s="48"/>
      <c r="D36" s="49"/>
      <c r="E36" s="50"/>
      <c r="F36" s="40"/>
      <c r="G36" s="41"/>
    </row>
    <row r="37" spans="1:7" x14ac:dyDescent="0.25">
      <c r="A37" s="42">
        <v>1</v>
      </c>
      <c r="B37" s="43" t="s">
        <v>39</v>
      </c>
      <c r="C37" s="48">
        <v>20</v>
      </c>
      <c r="D37" s="49">
        <f t="shared" si="0"/>
        <v>10.23</v>
      </c>
      <c r="E37" s="50">
        <f t="shared" si="1"/>
        <v>-0.76999999999999957</v>
      </c>
      <c r="F37" s="40">
        <v>11</v>
      </c>
      <c r="G37" s="41">
        <f t="shared" si="2"/>
        <v>21.51</v>
      </c>
    </row>
    <row r="38" spans="1:7" x14ac:dyDescent="0.25">
      <c r="A38" s="42">
        <v>2</v>
      </c>
      <c r="B38" s="43" t="s">
        <v>40</v>
      </c>
      <c r="C38" s="48">
        <v>69</v>
      </c>
      <c r="D38" s="49">
        <f t="shared" si="0"/>
        <v>35.28</v>
      </c>
      <c r="E38" s="50">
        <f t="shared" si="1"/>
        <v>-0.71999999999999886</v>
      </c>
      <c r="F38" s="40">
        <v>36</v>
      </c>
      <c r="G38" s="41">
        <f t="shared" si="2"/>
        <v>70.41</v>
      </c>
    </row>
    <row r="39" spans="1:7" x14ac:dyDescent="0.25">
      <c r="A39" s="42">
        <v>3</v>
      </c>
      <c r="B39" s="43" t="s">
        <v>41</v>
      </c>
      <c r="C39" s="48">
        <v>69</v>
      </c>
      <c r="D39" s="49">
        <f t="shared" si="0"/>
        <v>35.28</v>
      </c>
      <c r="E39" s="50">
        <f t="shared" si="1"/>
        <v>-0.71999999999999886</v>
      </c>
      <c r="F39" s="40">
        <v>36</v>
      </c>
      <c r="G39" s="41">
        <f t="shared" si="2"/>
        <v>70.41</v>
      </c>
    </row>
    <row r="40" spans="1:7" x14ac:dyDescent="0.25">
      <c r="A40" s="42">
        <v>4</v>
      </c>
      <c r="B40" s="43" t="s">
        <v>42</v>
      </c>
      <c r="C40" s="48">
        <v>69</v>
      </c>
      <c r="D40" s="49">
        <f t="shared" si="0"/>
        <v>35.28</v>
      </c>
      <c r="E40" s="50">
        <f t="shared" si="1"/>
        <v>-0.71999999999999886</v>
      </c>
      <c r="F40" s="40">
        <v>36</v>
      </c>
      <c r="G40" s="41">
        <f t="shared" si="2"/>
        <v>70.41</v>
      </c>
    </row>
    <row r="41" spans="1:7" x14ac:dyDescent="0.25">
      <c r="A41" s="42">
        <v>5</v>
      </c>
      <c r="B41" s="43" t="s">
        <v>43</v>
      </c>
      <c r="C41" s="48">
        <v>69</v>
      </c>
      <c r="D41" s="49">
        <f t="shared" si="0"/>
        <v>35.28</v>
      </c>
      <c r="E41" s="50">
        <f t="shared" si="1"/>
        <v>-0.71999999999999886</v>
      </c>
      <c r="F41" s="40">
        <v>36</v>
      </c>
      <c r="G41" s="41">
        <f t="shared" si="2"/>
        <v>70.41</v>
      </c>
    </row>
    <row r="42" spans="1:7" x14ac:dyDescent="0.25">
      <c r="A42" s="42">
        <v>6</v>
      </c>
      <c r="B42" s="43" t="s">
        <v>44</v>
      </c>
      <c r="C42" s="48">
        <v>69</v>
      </c>
      <c r="D42" s="49">
        <f t="shared" si="0"/>
        <v>35.28</v>
      </c>
      <c r="E42" s="50">
        <f t="shared" si="1"/>
        <v>-0.71999999999999886</v>
      </c>
      <c r="F42" s="40">
        <v>36</v>
      </c>
      <c r="G42" s="41">
        <f t="shared" si="2"/>
        <v>70.41</v>
      </c>
    </row>
    <row r="43" spans="1:7" x14ac:dyDescent="0.25">
      <c r="A43" s="42">
        <v>7</v>
      </c>
      <c r="B43" s="43" t="s">
        <v>45</v>
      </c>
      <c r="C43" s="48">
        <v>69</v>
      </c>
      <c r="D43" s="49">
        <f t="shared" si="0"/>
        <v>35.28</v>
      </c>
      <c r="E43" s="50">
        <f t="shared" si="1"/>
        <v>-0.71999999999999886</v>
      </c>
      <c r="F43" s="40">
        <v>36</v>
      </c>
      <c r="G43" s="41">
        <f t="shared" si="2"/>
        <v>70.41</v>
      </c>
    </row>
    <row r="44" spans="1:7" x14ac:dyDescent="0.25">
      <c r="A44" s="42">
        <v>8</v>
      </c>
      <c r="B44" s="43" t="s">
        <v>46</v>
      </c>
      <c r="C44" s="48">
        <v>69</v>
      </c>
      <c r="D44" s="49">
        <f t="shared" si="0"/>
        <v>35.28</v>
      </c>
      <c r="E44" s="50">
        <f t="shared" si="1"/>
        <v>-0.71999999999999886</v>
      </c>
      <c r="F44" s="40">
        <v>36</v>
      </c>
      <c r="G44" s="41">
        <f t="shared" si="2"/>
        <v>70.41</v>
      </c>
    </row>
    <row r="45" spans="1:7" x14ac:dyDescent="0.25">
      <c r="A45" s="42">
        <v>9</v>
      </c>
      <c r="B45" s="43" t="s">
        <v>47</v>
      </c>
      <c r="C45" s="48">
        <v>69</v>
      </c>
      <c r="D45" s="49">
        <f t="shared" si="0"/>
        <v>35.28</v>
      </c>
      <c r="E45" s="50">
        <f t="shared" si="1"/>
        <v>-0.71999999999999886</v>
      </c>
      <c r="F45" s="40">
        <v>36</v>
      </c>
      <c r="G45" s="41">
        <f t="shared" si="2"/>
        <v>70.41</v>
      </c>
    </row>
    <row r="46" spans="1:7" x14ac:dyDescent="0.25">
      <c r="A46" s="42">
        <v>10</v>
      </c>
      <c r="B46" s="43" t="s">
        <v>335</v>
      </c>
      <c r="C46" s="48">
        <v>69</v>
      </c>
      <c r="D46" s="49">
        <f t="shared" si="0"/>
        <v>35.28</v>
      </c>
      <c r="E46" s="50">
        <f t="shared" si="1"/>
        <v>-0.71999999999999886</v>
      </c>
      <c r="F46" s="40">
        <v>36</v>
      </c>
      <c r="G46" s="41">
        <f t="shared" si="2"/>
        <v>70.41</v>
      </c>
    </row>
    <row r="47" spans="1:7" x14ac:dyDescent="0.25">
      <c r="A47" s="42">
        <v>11</v>
      </c>
      <c r="B47" s="43" t="s">
        <v>48</v>
      </c>
      <c r="C47" s="48">
        <v>69</v>
      </c>
      <c r="D47" s="49">
        <f t="shared" si="0"/>
        <v>35.28</v>
      </c>
      <c r="E47" s="50">
        <f t="shared" si="1"/>
        <v>-0.71999999999999886</v>
      </c>
      <c r="F47" s="40">
        <v>36</v>
      </c>
      <c r="G47" s="41">
        <f t="shared" si="2"/>
        <v>70.41</v>
      </c>
    </row>
    <row r="48" spans="1:7" x14ac:dyDescent="0.25">
      <c r="A48" s="42">
        <v>12</v>
      </c>
      <c r="B48" s="43" t="s">
        <v>337</v>
      </c>
      <c r="C48" s="48">
        <v>137</v>
      </c>
      <c r="D48" s="49">
        <f t="shared" si="0"/>
        <v>70.05</v>
      </c>
      <c r="E48" s="50">
        <f t="shared" si="1"/>
        <v>-0.95000000000000284</v>
      </c>
      <c r="F48" s="40">
        <v>71</v>
      </c>
      <c r="G48" s="41">
        <f t="shared" si="2"/>
        <v>138.86000000000001</v>
      </c>
    </row>
    <row r="49" spans="1:7" x14ac:dyDescent="0.25">
      <c r="A49" s="42">
        <v>13</v>
      </c>
      <c r="B49" s="43" t="s">
        <v>49</v>
      </c>
      <c r="C49" s="48">
        <v>69</v>
      </c>
      <c r="D49" s="49">
        <f t="shared" si="0"/>
        <v>35.28</v>
      </c>
      <c r="E49" s="50">
        <f t="shared" si="1"/>
        <v>-0.71999999999999886</v>
      </c>
      <c r="F49" s="40">
        <v>36</v>
      </c>
      <c r="G49" s="41">
        <f t="shared" si="2"/>
        <v>70.41</v>
      </c>
    </row>
    <row r="50" spans="1:7" x14ac:dyDescent="0.25">
      <c r="A50" s="42">
        <v>14</v>
      </c>
      <c r="B50" s="43" t="s">
        <v>50</v>
      </c>
      <c r="C50" s="48">
        <v>69</v>
      </c>
      <c r="D50" s="49">
        <f t="shared" si="0"/>
        <v>35.28</v>
      </c>
      <c r="E50" s="50">
        <f t="shared" si="1"/>
        <v>-0.71999999999999886</v>
      </c>
      <c r="F50" s="40">
        <v>36</v>
      </c>
      <c r="G50" s="41">
        <f t="shared" si="2"/>
        <v>70.41</v>
      </c>
    </row>
    <row r="51" spans="1:7" x14ac:dyDescent="0.25">
      <c r="A51" s="42">
        <v>15</v>
      </c>
      <c r="B51" s="43" t="s">
        <v>51</v>
      </c>
      <c r="C51" s="48">
        <v>69</v>
      </c>
      <c r="D51" s="49">
        <f t="shared" si="0"/>
        <v>35.28</v>
      </c>
      <c r="E51" s="50">
        <f t="shared" si="1"/>
        <v>-0.71999999999999886</v>
      </c>
      <c r="F51" s="40">
        <v>36</v>
      </c>
      <c r="G51" s="41">
        <f t="shared" si="2"/>
        <v>70.41</v>
      </c>
    </row>
    <row r="52" spans="1:7" x14ac:dyDescent="0.25">
      <c r="A52" s="42">
        <v>16</v>
      </c>
      <c r="B52" s="43" t="s">
        <v>377</v>
      </c>
      <c r="C52" s="48"/>
      <c r="D52" s="49"/>
      <c r="E52" s="50"/>
      <c r="F52" s="40">
        <v>45</v>
      </c>
      <c r="G52" s="41">
        <f t="shared" si="2"/>
        <v>88.01</v>
      </c>
    </row>
    <row r="53" spans="1:7" x14ac:dyDescent="0.25">
      <c r="A53" s="42">
        <v>17</v>
      </c>
      <c r="B53" s="43" t="s">
        <v>378</v>
      </c>
      <c r="C53" s="48"/>
      <c r="D53" s="49"/>
      <c r="E53" s="50"/>
      <c r="F53" s="40">
        <v>45</v>
      </c>
      <c r="G53" s="41">
        <f t="shared" si="2"/>
        <v>88.01</v>
      </c>
    </row>
    <row r="54" spans="1:7" x14ac:dyDescent="0.25">
      <c r="A54" s="42">
        <v>18</v>
      </c>
      <c r="B54" s="43" t="s">
        <v>379</v>
      </c>
      <c r="C54" s="48">
        <v>102</v>
      </c>
      <c r="D54" s="49">
        <f t="shared" si="0"/>
        <v>52.15</v>
      </c>
      <c r="E54" s="50">
        <f t="shared" si="1"/>
        <v>-2.8500000000000014</v>
      </c>
      <c r="F54" s="40">
        <v>55</v>
      </c>
      <c r="G54" s="41">
        <f t="shared" si="2"/>
        <v>107.57</v>
      </c>
    </row>
    <row r="55" spans="1:7" x14ac:dyDescent="0.25">
      <c r="A55" s="42">
        <v>19</v>
      </c>
      <c r="B55" s="43" t="s">
        <v>336</v>
      </c>
      <c r="C55" s="48">
        <v>40</v>
      </c>
      <c r="D55" s="49">
        <f t="shared" si="0"/>
        <v>20.45</v>
      </c>
      <c r="E55" s="50">
        <f t="shared" si="1"/>
        <v>0.44999999999999929</v>
      </c>
      <c r="F55" s="40">
        <v>20</v>
      </c>
      <c r="G55" s="41">
        <f t="shared" si="2"/>
        <v>39.119999999999997</v>
      </c>
    </row>
    <row r="56" spans="1:7" x14ac:dyDescent="0.25">
      <c r="A56" s="42">
        <v>20</v>
      </c>
      <c r="B56" s="43" t="s">
        <v>380</v>
      </c>
      <c r="C56" s="48">
        <v>6</v>
      </c>
      <c r="D56" s="49">
        <f t="shared" si="0"/>
        <v>3.07</v>
      </c>
      <c r="E56" s="50">
        <f t="shared" si="1"/>
        <v>-0.93000000000000016</v>
      </c>
      <c r="F56" s="40">
        <v>4</v>
      </c>
      <c r="G56" s="41">
        <f t="shared" si="2"/>
        <v>7.82</v>
      </c>
    </row>
    <row r="57" spans="1:7" x14ac:dyDescent="0.25">
      <c r="A57" s="42"/>
      <c r="B57" s="43"/>
      <c r="C57" s="48"/>
      <c r="D57" s="49"/>
      <c r="E57" s="50"/>
      <c r="F57" s="40"/>
      <c r="G57" s="41"/>
    </row>
    <row r="58" spans="1:7" x14ac:dyDescent="0.25">
      <c r="A58" s="39"/>
      <c r="B58" s="39"/>
      <c r="C58" s="48"/>
      <c r="D58" s="49"/>
      <c r="E58" s="50"/>
      <c r="F58" s="40"/>
      <c r="G58" s="41"/>
    </row>
    <row r="59" spans="1:7" ht="31.5" x14ac:dyDescent="0.25">
      <c r="A59" s="36" t="s">
        <v>52</v>
      </c>
      <c r="B59" s="36" t="s">
        <v>53</v>
      </c>
      <c r="C59" s="48"/>
      <c r="D59" s="49"/>
      <c r="E59" s="50"/>
      <c r="F59" s="40"/>
      <c r="G59" s="41"/>
    </row>
    <row r="60" spans="1:7" x14ac:dyDescent="0.25">
      <c r="A60" s="42">
        <v>1</v>
      </c>
      <c r="B60" s="43" t="s">
        <v>54</v>
      </c>
      <c r="C60" s="48">
        <v>49</v>
      </c>
      <c r="D60" s="49">
        <f t="shared" si="0"/>
        <v>25.05</v>
      </c>
      <c r="E60" s="50">
        <f t="shared" si="1"/>
        <v>-0.94999999999999929</v>
      </c>
      <c r="F60" s="40">
        <v>26</v>
      </c>
      <c r="G60" s="41">
        <f t="shared" si="2"/>
        <v>50.85</v>
      </c>
    </row>
    <row r="61" spans="1:7" x14ac:dyDescent="0.25">
      <c r="A61" s="42">
        <v>2</v>
      </c>
      <c r="B61" s="43" t="s">
        <v>55</v>
      </c>
      <c r="C61" s="48">
        <v>49</v>
      </c>
      <c r="D61" s="49">
        <f t="shared" si="0"/>
        <v>25.05</v>
      </c>
      <c r="E61" s="50">
        <f t="shared" si="1"/>
        <v>-0.94999999999999929</v>
      </c>
      <c r="F61" s="40">
        <v>26</v>
      </c>
      <c r="G61" s="41">
        <f t="shared" si="2"/>
        <v>50.85</v>
      </c>
    </row>
    <row r="62" spans="1:7" x14ac:dyDescent="0.25">
      <c r="A62" s="42">
        <v>3</v>
      </c>
      <c r="B62" s="43" t="s">
        <v>56</v>
      </c>
      <c r="C62" s="48">
        <v>49</v>
      </c>
      <c r="D62" s="49">
        <f t="shared" si="0"/>
        <v>25.05</v>
      </c>
      <c r="E62" s="50">
        <f t="shared" si="1"/>
        <v>-0.94999999999999929</v>
      </c>
      <c r="F62" s="40">
        <v>26</v>
      </c>
      <c r="G62" s="41">
        <f t="shared" si="2"/>
        <v>50.85</v>
      </c>
    </row>
    <row r="63" spans="1:7" x14ac:dyDescent="0.25">
      <c r="A63" s="42">
        <v>4</v>
      </c>
      <c r="B63" s="43" t="s">
        <v>381</v>
      </c>
      <c r="C63" s="48">
        <v>49</v>
      </c>
      <c r="D63" s="49">
        <f t="shared" si="0"/>
        <v>25.05</v>
      </c>
      <c r="E63" s="50">
        <f t="shared" si="1"/>
        <v>-0.94999999999999929</v>
      </c>
      <c r="F63" s="40">
        <v>26</v>
      </c>
      <c r="G63" s="41">
        <f t="shared" si="2"/>
        <v>50.85</v>
      </c>
    </row>
    <row r="64" spans="1:7" x14ac:dyDescent="0.25">
      <c r="A64" s="42">
        <v>5</v>
      </c>
      <c r="B64" s="43" t="s">
        <v>382</v>
      </c>
      <c r="C64" s="48">
        <v>69</v>
      </c>
      <c r="D64" s="49">
        <f t="shared" si="0"/>
        <v>35.28</v>
      </c>
      <c r="E64" s="50">
        <f t="shared" si="1"/>
        <v>-0.71999999999999886</v>
      </c>
      <c r="F64" s="40">
        <v>36</v>
      </c>
      <c r="G64" s="41">
        <f t="shared" si="2"/>
        <v>70.41</v>
      </c>
    </row>
    <row r="65" spans="1:7" x14ac:dyDescent="0.25">
      <c r="A65" s="42">
        <v>6</v>
      </c>
      <c r="B65" s="43" t="s">
        <v>383</v>
      </c>
      <c r="C65" s="48">
        <v>49</v>
      </c>
      <c r="D65" s="49">
        <f t="shared" si="0"/>
        <v>25.05</v>
      </c>
      <c r="E65" s="50">
        <f t="shared" si="1"/>
        <v>-0.94999999999999929</v>
      </c>
      <c r="F65" s="40">
        <v>26</v>
      </c>
      <c r="G65" s="41">
        <f t="shared" si="2"/>
        <v>50.85</v>
      </c>
    </row>
    <row r="66" spans="1:7" x14ac:dyDescent="0.25">
      <c r="A66" s="42">
        <v>7</v>
      </c>
      <c r="B66" s="43" t="s">
        <v>384</v>
      </c>
      <c r="C66" s="48">
        <v>69</v>
      </c>
      <c r="D66" s="49">
        <f t="shared" si="0"/>
        <v>35.28</v>
      </c>
      <c r="E66" s="50">
        <f t="shared" si="1"/>
        <v>-0.71999999999999886</v>
      </c>
      <c r="F66" s="40">
        <v>36</v>
      </c>
      <c r="G66" s="41">
        <f t="shared" si="2"/>
        <v>70.41</v>
      </c>
    </row>
    <row r="67" spans="1:7" x14ac:dyDescent="0.25">
      <c r="A67" s="42">
        <v>8</v>
      </c>
      <c r="B67" s="43" t="s">
        <v>385</v>
      </c>
      <c r="C67" s="48">
        <v>49</v>
      </c>
      <c r="D67" s="49">
        <f t="shared" si="0"/>
        <v>25.05</v>
      </c>
      <c r="E67" s="50">
        <f t="shared" si="1"/>
        <v>-0.94999999999999929</v>
      </c>
      <c r="F67" s="40">
        <v>26</v>
      </c>
      <c r="G67" s="41">
        <f t="shared" si="2"/>
        <v>50.85</v>
      </c>
    </row>
    <row r="68" spans="1:7" x14ac:dyDescent="0.25">
      <c r="A68" s="42">
        <v>9</v>
      </c>
      <c r="B68" s="43" t="s">
        <v>386</v>
      </c>
      <c r="C68" s="48">
        <v>69</v>
      </c>
      <c r="D68" s="49">
        <f t="shared" si="0"/>
        <v>35.28</v>
      </c>
      <c r="E68" s="50">
        <f t="shared" si="1"/>
        <v>-0.71999999999999886</v>
      </c>
      <c r="F68" s="40">
        <v>36</v>
      </c>
      <c r="G68" s="41">
        <f t="shared" si="2"/>
        <v>70.41</v>
      </c>
    </row>
    <row r="69" spans="1:7" x14ac:dyDescent="0.25">
      <c r="A69" s="42">
        <v>10</v>
      </c>
      <c r="B69" s="43" t="s">
        <v>57</v>
      </c>
      <c r="C69" s="48">
        <v>49</v>
      </c>
      <c r="D69" s="49">
        <f t="shared" si="0"/>
        <v>25.05</v>
      </c>
      <c r="E69" s="50">
        <f t="shared" si="1"/>
        <v>-0.94999999999999929</v>
      </c>
      <c r="F69" s="40">
        <v>26</v>
      </c>
      <c r="G69" s="41">
        <f t="shared" si="2"/>
        <v>50.85</v>
      </c>
    </row>
    <row r="70" spans="1:7" x14ac:dyDescent="0.25">
      <c r="A70" s="42">
        <v>11</v>
      </c>
      <c r="B70" s="43" t="s">
        <v>58</v>
      </c>
      <c r="C70" s="48">
        <v>49</v>
      </c>
      <c r="D70" s="49">
        <f t="shared" si="0"/>
        <v>25.05</v>
      </c>
      <c r="E70" s="50">
        <f t="shared" si="1"/>
        <v>-0.94999999999999929</v>
      </c>
      <c r="F70" s="40">
        <v>26</v>
      </c>
      <c r="G70" s="41">
        <f t="shared" si="2"/>
        <v>50.85</v>
      </c>
    </row>
    <row r="71" spans="1:7" x14ac:dyDescent="0.25">
      <c r="A71" s="42">
        <v>12</v>
      </c>
      <c r="B71" s="43" t="s">
        <v>59</v>
      </c>
      <c r="C71" s="48">
        <v>49</v>
      </c>
      <c r="D71" s="49">
        <f t="shared" si="0"/>
        <v>25.05</v>
      </c>
      <c r="E71" s="50">
        <f t="shared" si="1"/>
        <v>-0.94999999999999929</v>
      </c>
      <c r="F71" s="40">
        <v>26</v>
      </c>
      <c r="G71" s="41">
        <f t="shared" si="2"/>
        <v>50.85</v>
      </c>
    </row>
    <row r="72" spans="1:7" x14ac:dyDescent="0.25">
      <c r="A72" s="42">
        <v>13</v>
      </c>
      <c r="B72" s="43" t="s">
        <v>60</v>
      </c>
      <c r="C72" s="48">
        <v>49</v>
      </c>
      <c r="D72" s="49">
        <f t="shared" si="0"/>
        <v>25.05</v>
      </c>
      <c r="E72" s="50">
        <f t="shared" si="1"/>
        <v>-0.94999999999999929</v>
      </c>
      <c r="F72" s="40">
        <v>26</v>
      </c>
      <c r="G72" s="41">
        <f t="shared" si="2"/>
        <v>50.85</v>
      </c>
    </row>
    <row r="73" spans="1:7" x14ac:dyDescent="0.25">
      <c r="A73" s="42">
        <v>14</v>
      </c>
      <c r="B73" s="43" t="s">
        <v>61</v>
      </c>
      <c r="C73" s="48">
        <v>49</v>
      </c>
      <c r="D73" s="49">
        <f t="shared" si="0"/>
        <v>25.05</v>
      </c>
      <c r="E73" s="50">
        <f t="shared" si="1"/>
        <v>-0.94999999999999929</v>
      </c>
      <c r="F73" s="40">
        <v>26</v>
      </c>
      <c r="G73" s="41">
        <f t="shared" si="2"/>
        <v>50.85</v>
      </c>
    </row>
    <row r="74" spans="1:7" x14ac:dyDescent="0.25">
      <c r="A74" s="42">
        <v>15</v>
      </c>
      <c r="B74" s="43" t="s">
        <v>62</v>
      </c>
      <c r="C74" s="48">
        <v>59</v>
      </c>
      <c r="D74" s="49">
        <f t="shared" si="0"/>
        <v>30.17</v>
      </c>
      <c r="E74" s="50">
        <f t="shared" si="1"/>
        <v>-0.82999999999999829</v>
      </c>
      <c r="F74" s="40">
        <v>31</v>
      </c>
      <c r="G74" s="41">
        <f t="shared" si="2"/>
        <v>60.63</v>
      </c>
    </row>
    <row r="75" spans="1:7" x14ac:dyDescent="0.25">
      <c r="A75" s="42">
        <v>16</v>
      </c>
      <c r="B75" s="43" t="s">
        <v>63</v>
      </c>
      <c r="C75" s="48">
        <v>69</v>
      </c>
      <c r="D75" s="49">
        <f t="shared" si="0"/>
        <v>35.28</v>
      </c>
      <c r="E75" s="50">
        <f t="shared" si="1"/>
        <v>-0.71999999999999886</v>
      </c>
      <c r="F75" s="40">
        <v>36</v>
      </c>
      <c r="G75" s="41">
        <f t="shared" si="2"/>
        <v>70.41</v>
      </c>
    </row>
    <row r="76" spans="1:7" x14ac:dyDescent="0.25">
      <c r="A76" s="42">
        <v>17</v>
      </c>
      <c r="B76" s="43" t="s">
        <v>64</v>
      </c>
      <c r="C76" s="48">
        <v>49</v>
      </c>
      <c r="D76" s="49">
        <f t="shared" si="0"/>
        <v>25.05</v>
      </c>
      <c r="E76" s="50">
        <f t="shared" si="1"/>
        <v>-0.94999999999999929</v>
      </c>
      <c r="F76" s="40">
        <v>26</v>
      </c>
      <c r="G76" s="41">
        <f t="shared" si="2"/>
        <v>50.85</v>
      </c>
    </row>
    <row r="77" spans="1:7" x14ac:dyDescent="0.25">
      <c r="A77" s="42">
        <v>18</v>
      </c>
      <c r="B77" s="43" t="s">
        <v>65</v>
      </c>
      <c r="C77" s="48">
        <v>59</v>
      </c>
      <c r="D77" s="49">
        <f t="shared" si="0"/>
        <v>30.17</v>
      </c>
      <c r="E77" s="50">
        <f t="shared" si="1"/>
        <v>-0.82999999999999829</v>
      </c>
      <c r="F77" s="40">
        <v>31</v>
      </c>
      <c r="G77" s="41">
        <f t="shared" si="2"/>
        <v>60.63</v>
      </c>
    </row>
    <row r="78" spans="1:7" x14ac:dyDescent="0.25">
      <c r="A78" s="42">
        <v>19</v>
      </c>
      <c r="B78" s="43" t="s">
        <v>66</v>
      </c>
      <c r="C78" s="48">
        <v>69</v>
      </c>
      <c r="D78" s="49">
        <f t="shared" si="0"/>
        <v>35.28</v>
      </c>
      <c r="E78" s="50">
        <f t="shared" si="1"/>
        <v>-0.71999999999999886</v>
      </c>
      <c r="F78" s="40">
        <v>36</v>
      </c>
      <c r="G78" s="41">
        <f t="shared" si="2"/>
        <v>70.41</v>
      </c>
    </row>
    <row r="79" spans="1:7" x14ac:dyDescent="0.25">
      <c r="A79" s="42">
        <v>20</v>
      </c>
      <c r="B79" s="43" t="s">
        <v>67</v>
      </c>
      <c r="C79" s="48">
        <v>49</v>
      </c>
      <c r="D79" s="49">
        <f t="shared" ref="D79:D142" si="3">ROUND(C79/1.95583,2)</f>
        <v>25.05</v>
      </c>
      <c r="E79" s="50">
        <f t="shared" ref="E79:E142" si="4">D79-F79</f>
        <v>-0.94999999999999929</v>
      </c>
      <c r="F79" s="40">
        <v>26</v>
      </c>
      <c r="G79" s="41">
        <f t="shared" si="2"/>
        <v>50.85</v>
      </c>
    </row>
    <row r="80" spans="1:7" x14ac:dyDescent="0.25">
      <c r="A80" s="42">
        <v>21</v>
      </c>
      <c r="B80" s="43" t="s">
        <v>387</v>
      </c>
      <c r="C80" s="48">
        <v>69</v>
      </c>
      <c r="D80" s="49">
        <f t="shared" si="3"/>
        <v>35.28</v>
      </c>
      <c r="E80" s="50">
        <f t="shared" si="4"/>
        <v>-0.71999999999999886</v>
      </c>
      <c r="F80" s="40">
        <v>36</v>
      </c>
      <c r="G80" s="41">
        <f t="shared" si="2"/>
        <v>70.41</v>
      </c>
    </row>
    <row r="81" spans="1:7" x14ac:dyDescent="0.25">
      <c r="A81" s="42">
        <v>22</v>
      </c>
      <c r="B81" s="43" t="s">
        <v>68</v>
      </c>
      <c r="C81" s="48">
        <v>59</v>
      </c>
      <c r="D81" s="49">
        <f t="shared" si="3"/>
        <v>30.17</v>
      </c>
      <c r="E81" s="50">
        <f t="shared" si="4"/>
        <v>-0.82999999999999829</v>
      </c>
      <c r="F81" s="40">
        <v>31</v>
      </c>
      <c r="G81" s="41">
        <f t="shared" ref="G81:G144" si="5">ROUND(F81*1.95583,2)</f>
        <v>60.63</v>
      </c>
    </row>
    <row r="82" spans="1:7" x14ac:dyDescent="0.25">
      <c r="A82" s="42">
        <v>23</v>
      </c>
      <c r="B82" s="43" t="s">
        <v>69</v>
      </c>
      <c r="C82" s="48">
        <v>49</v>
      </c>
      <c r="D82" s="49">
        <f t="shared" si="3"/>
        <v>25.05</v>
      </c>
      <c r="E82" s="50">
        <f t="shared" si="4"/>
        <v>-0.94999999999999929</v>
      </c>
      <c r="F82" s="40">
        <v>26</v>
      </c>
      <c r="G82" s="41">
        <f t="shared" si="5"/>
        <v>50.85</v>
      </c>
    </row>
    <row r="83" spans="1:7" x14ac:dyDescent="0.25">
      <c r="A83" s="42">
        <v>24</v>
      </c>
      <c r="B83" s="43" t="s">
        <v>388</v>
      </c>
      <c r="C83" s="48">
        <v>69</v>
      </c>
      <c r="D83" s="49">
        <f t="shared" si="3"/>
        <v>35.28</v>
      </c>
      <c r="E83" s="50">
        <f t="shared" si="4"/>
        <v>-0.71999999999999886</v>
      </c>
      <c r="F83" s="40">
        <v>36</v>
      </c>
      <c r="G83" s="41">
        <f t="shared" si="5"/>
        <v>70.41</v>
      </c>
    </row>
    <row r="84" spans="1:7" x14ac:dyDescent="0.25">
      <c r="A84" s="42">
        <v>25</v>
      </c>
      <c r="B84" s="43" t="s">
        <v>70</v>
      </c>
      <c r="C84" s="48">
        <v>49</v>
      </c>
      <c r="D84" s="49">
        <f t="shared" si="3"/>
        <v>25.05</v>
      </c>
      <c r="E84" s="50">
        <f t="shared" si="4"/>
        <v>-0.94999999999999929</v>
      </c>
      <c r="F84" s="40">
        <v>26</v>
      </c>
      <c r="G84" s="41">
        <f t="shared" si="5"/>
        <v>50.85</v>
      </c>
    </row>
    <row r="85" spans="1:7" x14ac:dyDescent="0.25">
      <c r="A85" s="42">
        <v>26</v>
      </c>
      <c r="B85" s="43" t="s">
        <v>389</v>
      </c>
      <c r="C85" s="48">
        <v>69</v>
      </c>
      <c r="D85" s="49">
        <f t="shared" si="3"/>
        <v>35.28</v>
      </c>
      <c r="E85" s="50">
        <f t="shared" si="4"/>
        <v>-0.71999999999999886</v>
      </c>
      <c r="F85" s="40">
        <v>36</v>
      </c>
      <c r="G85" s="41">
        <f t="shared" si="5"/>
        <v>70.41</v>
      </c>
    </row>
    <row r="86" spans="1:7" x14ac:dyDescent="0.25">
      <c r="A86" s="42">
        <v>27</v>
      </c>
      <c r="B86" s="43" t="s">
        <v>71</v>
      </c>
      <c r="C86" s="48">
        <v>49</v>
      </c>
      <c r="D86" s="49">
        <f t="shared" si="3"/>
        <v>25.05</v>
      </c>
      <c r="E86" s="50">
        <f t="shared" si="4"/>
        <v>-0.94999999999999929</v>
      </c>
      <c r="F86" s="40">
        <v>26</v>
      </c>
      <c r="G86" s="41">
        <f t="shared" si="5"/>
        <v>50.85</v>
      </c>
    </row>
    <row r="87" spans="1:7" x14ac:dyDescent="0.25">
      <c r="A87" s="42">
        <v>28</v>
      </c>
      <c r="B87" s="43" t="s">
        <v>72</v>
      </c>
      <c r="C87" s="48">
        <v>49</v>
      </c>
      <c r="D87" s="49">
        <f t="shared" si="3"/>
        <v>25.05</v>
      </c>
      <c r="E87" s="50">
        <f t="shared" si="4"/>
        <v>-0.94999999999999929</v>
      </c>
      <c r="F87" s="40">
        <v>26</v>
      </c>
      <c r="G87" s="41">
        <f t="shared" si="5"/>
        <v>50.85</v>
      </c>
    </row>
    <row r="88" spans="1:7" x14ac:dyDescent="0.25">
      <c r="A88" s="42">
        <v>29</v>
      </c>
      <c r="B88" s="43" t="s">
        <v>73</v>
      </c>
      <c r="C88" s="48">
        <v>49</v>
      </c>
      <c r="D88" s="49">
        <f t="shared" si="3"/>
        <v>25.05</v>
      </c>
      <c r="E88" s="50">
        <f t="shared" si="4"/>
        <v>-0.94999999999999929</v>
      </c>
      <c r="F88" s="40">
        <v>26</v>
      </c>
      <c r="G88" s="41">
        <f t="shared" si="5"/>
        <v>50.85</v>
      </c>
    </row>
    <row r="89" spans="1:7" x14ac:dyDescent="0.25">
      <c r="A89" s="42">
        <v>30</v>
      </c>
      <c r="B89" s="43" t="s">
        <v>74</v>
      </c>
      <c r="C89" s="48">
        <v>49</v>
      </c>
      <c r="D89" s="49">
        <f t="shared" si="3"/>
        <v>25.05</v>
      </c>
      <c r="E89" s="50">
        <f t="shared" si="4"/>
        <v>-0.94999999999999929</v>
      </c>
      <c r="F89" s="40">
        <v>26</v>
      </c>
      <c r="G89" s="41">
        <f t="shared" si="5"/>
        <v>50.85</v>
      </c>
    </row>
    <row r="90" spans="1:7" x14ac:dyDescent="0.25">
      <c r="A90" s="42">
        <v>31</v>
      </c>
      <c r="B90" s="43" t="s">
        <v>75</v>
      </c>
      <c r="C90" s="48">
        <v>49</v>
      </c>
      <c r="D90" s="49">
        <f t="shared" si="3"/>
        <v>25.05</v>
      </c>
      <c r="E90" s="50">
        <f t="shared" si="4"/>
        <v>-0.94999999999999929</v>
      </c>
      <c r="F90" s="40">
        <v>26</v>
      </c>
      <c r="G90" s="41">
        <f t="shared" si="5"/>
        <v>50.85</v>
      </c>
    </row>
    <row r="91" spans="1:7" x14ac:dyDescent="0.25">
      <c r="A91" s="42">
        <v>32</v>
      </c>
      <c r="B91" s="43" t="s">
        <v>390</v>
      </c>
      <c r="C91" s="48">
        <v>49</v>
      </c>
      <c r="D91" s="49">
        <f t="shared" si="3"/>
        <v>25.05</v>
      </c>
      <c r="E91" s="50">
        <f t="shared" si="4"/>
        <v>-0.94999999999999929</v>
      </c>
      <c r="F91" s="40">
        <v>26</v>
      </c>
      <c r="G91" s="41">
        <f t="shared" si="5"/>
        <v>50.85</v>
      </c>
    </row>
    <row r="92" spans="1:7" x14ac:dyDescent="0.25">
      <c r="A92" s="42">
        <v>33</v>
      </c>
      <c r="B92" s="43" t="s">
        <v>391</v>
      </c>
      <c r="C92" s="48">
        <v>69</v>
      </c>
      <c r="D92" s="49">
        <f t="shared" si="3"/>
        <v>35.28</v>
      </c>
      <c r="E92" s="50">
        <f t="shared" si="4"/>
        <v>-0.71999999999999886</v>
      </c>
      <c r="F92" s="40">
        <v>36</v>
      </c>
      <c r="G92" s="41">
        <f t="shared" si="5"/>
        <v>70.41</v>
      </c>
    </row>
    <row r="93" spans="1:7" x14ac:dyDescent="0.25">
      <c r="A93" s="42">
        <v>34</v>
      </c>
      <c r="B93" s="43" t="s">
        <v>76</v>
      </c>
      <c r="C93" s="48">
        <v>49</v>
      </c>
      <c r="D93" s="49">
        <f t="shared" si="3"/>
        <v>25.05</v>
      </c>
      <c r="E93" s="50">
        <f t="shared" si="4"/>
        <v>-0.94999999999999929</v>
      </c>
      <c r="F93" s="40">
        <v>26</v>
      </c>
      <c r="G93" s="41">
        <f t="shared" si="5"/>
        <v>50.85</v>
      </c>
    </row>
    <row r="94" spans="1:7" x14ac:dyDescent="0.25">
      <c r="A94" s="42">
        <v>35</v>
      </c>
      <c r="B94" s="43" t="s">
        <v>392</v>
      </c>
      <c r="C94" s="48">
        <v>69</v>
      </c>
      <c r="D94" s="49">
        <f t="shared" si="3"/>
        <v>35.28</v>
      </c>
      <c r="E94" s="50">
        <f t="shared" si="4"/>
        <v>-0.71999999999999886</v>
      </c>
      <c r="F94" s="40">
        <v>36</v>
      </c>
      <c r="G94" s="41">
        <f t="shared" si="5"/>
        <v>70.41</v>
      </c>
    </row>
    <row r="95" spans="1:7" x14ac:dyDescent="0.25">
      <c r="A95" s="42">
        <v>36</v>
      </c>
      <c r="B95" s="43" t="s">
        <v>77</v>
      </c>
      <c r="C95" s="48">
        <v>49</v>
      </c>
      <c r="D95" s="49">
        <f t="shared" si="3"/>
        <v>25.05</v>
      </c>
      <c r="E95" s="50">
        <f t="shared" si="4"/>
        <v>-0.94999999999999929</v>
      </c>
      <c r="F95" s="40">
        <v>26</v>
      </c>
      <c r="G95" s="41">
        <f t="shared" si="5"/>
        <v>50.85</v>
      </c>
    </row>
    <row r="96" spans="1:7" x14ac:dyDescent="0.25">
      <c r="A96" s="42">
        <v>37</v>
      </c>
      <c r="B96" s="43" t="s">
        <v>393</v>
      </c>
      <c r="C96" s="48">
        <v>69</v>
      </c>
      <c r="D96" s="49">
        <f t="shared" si="3"/>
        <v>35.28</v>
      </c>
      <c r="E96" s="50">
        <f t="shared" si="4"/>
        <v>-0.71999999999999886</v>
      </c>
      <c r="F96" s="40">
        <v>36</v>
      </c>
      <c r="G96" s="41">
        <f t="shared" si="5"/>
        <v>70.41</v>
      </c>
    </row>
    <row r="97" spans="1:7" x14ac:dyDescent="0.25">
      <c r="A97" s="42">
        <v>38</v>
      </c>
      <c r="B97" s="43" t="s">
        <v>78</v>
      </c>
      <c r="C97" s="48">
        <v>59</v>
      </c>
      <c r="D97" s="49">
        <f t="shared" si="3"/>
        <v>30.17</v>
      </c>
      <c r="E97" s="50">
        <f t="shared" si="4"/>
        <v>-0.82999999999999829</v>
      </c>
      <c r="F97" s="40">
        <v>31</v>
      </c>
      <c r="G97" s="41">
        <f t="shared" si="5"/>
        <v>60.63</v>
      </c>
    </row>
    <row r="98" spans="1:7" x14ac:dyDescent="0.25">
      <c r="A98" s="42">
        <v>39</v>
      </c>
      <c r="B98" s="43" t="s">
        <v>79</v>
      </c>
      <c r="C98" s="48">
        <v>59</v>
      </c>
      <c r="D98" s="49">
        <f t="shared" si="3"/>
        <v>30.17</v>
      </c>
      <c r="E98" s="50">
        <f t="shared" si="4"/>
        <v>-0.82999999999999829</v>
      </c>
      <c r="F98" s="40">
        <v>31</v>
      </c>
      <c r="G98" s="41">
        <f t="shared" si="5"/>
        <v>60.63</v>
      </c>
    </row>
    <row r="99" spans="1:7" x14ac:dyDescent="0.25">
      <c r="A99" s="42">
        <v>40</v>
      </c>
      <c r="B99" s="43" t="s">
        <v>80</v>
      </c>
      <c r="C99" s="48">
        <v>59</v>
      </c>
      <c r="D99" s="49">
        <f t="shared" si="3"/>
        <v>30.17</v>
      </c>
      <c r="E99" s="50">
        <f t="shared" si="4"/>
        <v>-0.82999999999999829</v>
      </c>
      <c r="F99" s="40">
        <v>31</v>
      </c>
      <c r="G99" s="41">
        <f t="shared" si="5"/>
        <v>60.63</v>
      </c>
    </row>
    <row r="100" spans="1:7" x14ac:dyDescent="0.25">
      <c r="A100" s="42">
        <v>41</v>
      </c>
      <c r="B100" s="43" t="s">
        <v>81</v>
      </c>
      <c r="C100" s="48">
        <v>49</v>
      </c>
      <c r="D100" s="49">
        <f t="shared" si="3"/>
        <v>25.05</v>
      </c>
      <c r="E100" s="50">
        <f t="shared" si="4"/>
        <v>-0.94999999999999929</v>
      </c>
      <c r="F100" s="40">
        <v>26</v>
      </c>
      <c r="G100" s="41">
        <f t="shared" si="5"/>
        <v>50.85</v>
      </c>
    </row>
    <row r="101" spans="1:7" x14ac:dyDescent="0.25">
      <c r="A101" s="42">
        <v>42</v>
      </c>
      <c r="B101" s="43" t="s">
        <v>82</v>
      </c>
      <c r="C101" s="48">
        <v>59</v>
      </c>
      <c r="D101" s="49">
        <f t="shared" si="3"/>
        <v>30.17</v>
      </c>
      <c r="E101" s="50">
        <f t="shared" si="4"/>
        <v>-0.82999999999999829</v>
      </c>
      <c r="F101" s="40">
        <v>31</v>
      </c>
      <c r="G101" s="41">
        <f t="shared" si="5"/>
        <v>60.63</v>
      </c>
    </row>
    <row r="102" spans="1:7" x14ac:dyDescent="0.25">
      <c r="A102" s="42">
        <v>43</v>
      </c>
      <c r="B102" s="43" t="s">
        <v>83</v>
      </c>
      <c r="C102" s="48">
        <v>59</v>
      </c>
      <c r="D102" s="49">
        <f t="shared" si="3"/>
        <v>30.17</v>
      </c>
      <c r="E102" s="50">
        <f t="shared" si="4"/>
        <v>-0.82999999999999829</v>
      </c>
      <c r="F102" s="40">
        <v>31</v>
      </c>
      <c r="G102" s="41">
        <f t="shared" si="5"/>
        <v>60.63</v>
      </c>
    </row>
    <row r="103" spans="1:7" x14ac:dyDescent="0.25">
      <c r="A103" s="42">
        <v>44</v>
      </c>
      <c r="B103" s="43" t="s">
        <v>84</v>
      </c>
      <c r="C103" s="48">
        <v>59</v>
      </c>
      <c r="D103" s="49">
        <f t="shared" si="3"/>
        <v>30.17</v>
      </c>
      <c r="E103" s="50">
        <f t="shared" si="4"/>
        <v>-0.82999999999999829</v>
      </c>
      <c r="F103" s="40">
        <v>31</v>
      </c>
      <c r="G103" s="41">
        <f t="shared" si="5"/>
        <v>60.63</v>
      </c>
    </row>
    <row r="104" spans="1:7" x14ac:dyDescent="0.25">
      <c r="A104" s="42">
        <v>45</v>
      </c>
      <c r="B104" s="43" t="s">
        <v>394</v>
      </c>
      <c r="C104" s="48">
        <v>59</v>
      </c>
      <c r="D104" s="49">
        <f t="shared" si="3"/>
        <v>30.17</v>
      </c>
      <c r="E104" s="50">
        <f t="shared" si="4"/>
        <v>-24.83</v>
      </c>
      <c r="F104" s="40">
        <v>55</v>
      </c>
      <c r="G104" s="41">
        <f t="shared" si="5"/>
        <v>107.57</v>
      </c>
    </row>
    <row r="105" spans="1:7" x14ac:dyDescent="0.25">
      <c r="A105" s="42"/>
      <c r="B105" s="43" t="s">
        <v>395</v>
      </c>
      <c r="C105" s="48"/>
      <c r="D105" s="49"/>
      <c r="E105" s="50"/>
      <c r="F105" s="40">
        <v>20</v>
      </c>
      <c r="G105" s="41">
        <f t="shared" si="5"/>
        <v>39.119999999999997</v>
      </c>
    </row>
    <row r="106" spans="1:7" x14ac:dyDescent="0.25">
      <c r="A106" s="42"/>
      <c r="B106" s="43" t="s">
        <v>396</v>
      </c>
      <c r="C106" s="48"/>
      <c r="D106" s="49"/>
      <c r="E106" s="50"/>
      <c r="F106" s="40">
        <v>30</v>
      </c>
      <c r="G106" s="41">
        <f t="shared" si="5"/>
        <v>58.67</v>
      </c>
    </row>
    <row r="107" spans="1:7" x14ac:dyDescent="0.25">
      <c r="A107" s="42">
        <v>46</v>
      </c>
      <c r="B107" s="43" t="s">
        <v>345</v>
      </c>
      <c r="C107" s="48">
        <v>59</v>
      </c>
      <c r="D107" s="49">
        <f t="shared" si="3"/>
        <v>30.17</v>
      </c>
      <c r="E107" s="50">
        <f t="shared" si="4"/>
        <v>-0.82999999999999829</v>
      </c>
      <c r="F107" s="40">
        <v>31</v>
      </c>
      <c r="G107" s="41">
        <f t="shared" si="5"/>
        <v>60.63</v>
      </c>
    </row>
    <row r="108" spans="1:7" x14ac:dyDescent="0.25">
      <c r="A108" s="42">
        <v>47</v>
      </c>
      <c r="B108" s="43" t="s">
        <v>85</v>
      </c>
      <c r="C108" s="48">
        <v>89</v>
      </c>
      <c r="D108" s="49">
        <f t="shared" si="3"/>
        <v>45.5</v>
      </c>
      <c r="E108" s="50">
        <f t="shared" si="4"/>
        <v>-0.5</v>
      </c>
      <c r="F108" s="40">
        <v>46</v>
      </c>
      <c r="G108" s="41">
        <f t="shared" si="5"/>
        <v>89.97</v>
      </c>
    </row>
    <row r="109" spans="1:7" x14ac:dyDescent="0.25">
      <c r="A109" s="42">
        <v>48</v>
      </c>
      <c r="B109" s="43" t="s">
        <v>86</v>
      </c>
      <c r="C109" s="48">
        <v>36</v>
      </c>
      <c r="D109" s="49">
        <f t="shared" si="3"/>
        <v>18.41</v>
      </c>
      <c r="E109" s="50">
        <f t="shared" si="4"/>
        <v>-0.58999999999999986</v>
      </c>
      <c r="F109" s="40">
        <v>19</v>
      </c>
      <c r="G109" s="41">
        <f t="shared" si="5"/>
        <v>37.159999999999997</v>
      </c>
    </row>
    <row r="110" spans="1:7" x14ac:dyDescent="0.25">
      <c r="A110" s="42">
        <v>49</v>
      </c>
      <c r="B110" s="43" t="s">
        <v>397</v>
      </c>
      <c r="C110" s="48">
        <v>137</v>
      </c>
      <c r="D110" s="49">
        <f t="shared" si="3"/>
        <v>70.05</v>
      </c>
      <c r="E110" s="50">
        <f t="shared" si="4"/>
        <v>4.9999999999997158E-2</v>
      </c>
      <c r="F110" s="40">
        <v>70</v>
      </c>
      <c r="G110" s="41">
        <f t="shared" si="5"/>
        <v>136.91</v>
      </c>
    </row>
    <row r="111" spans="1:7" x14ac:dyDescent="0.25">
      <c r="A111" s="42">
        <v>50</v>
      </c>
      <c r="B111" s="43" t="s">
        <v>398</v>
      </c>
      <c r="C111" s="48">
        <v>186</v>
      </c>
      <c r="D111" s="49">
        <f t="shared" si="3"/>
        <v>95.1</v>
      </c>
      <c r="E111" s="50">
        <f t="shared" si="4"/>
        <v>-0.90000000000000568</v>
      </c>
      <c r="F111" s="40">
        <v>96</v>
      </c>
      <c r="G111" s="41">
        <f t="shared" si="5"/>
        <v>187.76</v>
      </c>
    </row>
    <row r="112" spans="1:7" x14ac:dyDescent="0.25">
      <c r="A112" s="42">
        <v>51</v>
      </c>
      <c r="B112" s="43" t="s">
        <v>87</v>
      </c>
      <c r="C112" s="48">
        <v>186</v>
      </c>
      <c r="D112" s="49">
        <f t="shared" si="3"/>
        <v>95.1</v>
      </c>
      <c r="E112" s="50">
        <f t="shared" si="4"/>
        <v>-0.90000000000000568</v>
      </c>
      <c r="F112" s="40">
        <v>96</v>
      </c>
      <c r="G112" s="41">
        <f t="shared" si="5"/>
        <v>187.76</v>
      </c>
    </row>
    <row r="113" spans="1:7" x14ac:dyDescent="0.25">
      <c r="A113" s="42">
        <v>52</v>
      </c>
      <c r="B113" s="43" t="s">
        <v>399</v>
      </c>
      <c r="C113" s="48">
        <v>186</v>
      </c>
      <c r="D113" s="49">
        <f t="shared" si="3"/>
        <v>95.1</v>
      </c>
      <c r="E113" s="50">
        <f t="shared" si="4"/>
        <v>-0.90000000000000568</v>
      </c>
      <c r="F113" s="40">
        <v>96</v>
      </c>
      <c r="G113" s="41">
        <f t="shared" si="5"/>
        <v>187.76</v>
      </c>
    </row>
    <row r="114" spans="1:7" x14ac:dyDescent="0.25">
      <c r="A114" s="42">
        <v>53</v>
      </c>
      <c r="B114" s="43" t="s">
        <v>400</v>
      </c>
      <c r="C114" s="48">
        <v>186</v>
      </c>
      <c r="D114" s="49">
        <f t="shared" si="3"/>
        <v>95.1</v>
      </c>
      <c r="E114" s="50">
        <f t="shared" si="4"/>
        <v>-0.90000000000000568</v>
      </c>
      <c r="F114" s="40">
        <v>96</v>
      </c>
      <c r="G114" s="41">
        <f t="shared" si="5"/>
        <v>187.76</v>
      </c>
    </row>
    <row r="115" spans="1:7" ht="47.25" x14ac:dyDescent="0.25">
      <c r="A115" s="42">
        <v>54</v>
      </c>
      <c r="B115" s="43" t="s">
        <v>88</v>
      </c>
      <c r="C115" s="48">
        <v>186</v>
      </c>
      <c r="D115" s="49">
        <f t="shared" si="3"/>
        <v>95.1</v>
      </c>
      <c r="E115" s="50">
        <f t="shared" si="4"/>
        <v>-0.90000000000000568</v>
      </c>
      <c r="F115" s="40">
        <v>96</v>
      </c>
      <c r="G115" s="41">
        <f t="shared" si="5"/>
        <v>187.76</v>
      </c>
    </row>
    <row r="116" spans="1:7" x14ac:dyDescent="0.25">
      <c r="A116" s="42">
        <v>55</v>
      </c>
      <c r="B116" s="43" t="s">
        <v>401</v>
      </c>
      <c r="C116" s="48">
        <v>186</v>
      </c>
      <c r="D116" s="49">
        <f t="shared" si="3"/>
        <v>95.1</v>
      </c>
      <c r="E116" s="50">
        <f t="shared" si="4"/>
        <v>-0.90000000000000568</v>
      </c>
      <c r="F116" s="40">
        <v>96</v>
      </c>
      <c r="G116" s="41">
        <f t="shared" si="5"/>
        <v>187.76</v>
      </c>
    </row>
    <row r="117" spans="1:7" x14ac:dyDescent="0.25">
      <c r="A117" s="42">
        <v>56</v>
      </c>
      <c r="B117" s="43" t="s">
        <v>402</v>
      </c>
      <c r="C117" s="48">
        <v>186</v>
      </c>
      <c r="D117" s="49">
        <f t="shared" si="3"/>
        <v>95.1</v>
      </c>
      <c r="E117" s="50">
        <f t="shared" si="4"/>
        <v>-0.90000000000000568</v>
      </c>
      <c r="F117" s="40">
        <v>96</v>
      </c>
      <c r="G117" s="41">
        <f t="shared" si="5"/>
        <v>187.76</v>
      </c>
    </row>
    <row r="118" spans="1:7" ht="16.5" customHeight="1" x14ac:dyDescent="0.25">
      <c r="A118" s="42">
        <v>57</v>
      </c>
      <c r="B118" s="43" t="s">
        <v>403</v>
      </c>
      <c r="C118" s="48">
        <v>186</v>
      </c>
      <c r="D118" s="49">
        <f t="shared" si="3"/>
        <v>95.1</v>
      </c>
      <c r="E118" s="50">
        <f t="shared" si="4"/>
        <v>-0.90000000000000568</v>
      </c>
      <c r="F118" s="40">
        <v>96</v>
      </c>
      <c r="G118" s="41">
        <f t="shared" si="5"/>
        <v>187.76</v>
      </c>
    </row>
    <row r="119" spans="1:7" x14ac:dyDescent="0.25">
      <c r="A119" s="42">
        <v>58</v>
      </c>
      <c r="B119" s="43" t="s">
        <v>89</v>
      </c>
      <c r="C119" s="48">
        <v>59</v>
      </c>
      <c r="D119" s="49">
        <f t="shared" si="3"/>
        <v>30.17</v>
      </c>
      <c r="E119" s="50">
        <f t="shared" si="4"/>
        <v>-0.82999999999999829</v>
      </c>
      <c r="F119" s="40">
        <v>31</v>
      </c>
      <c r="G119" s="41">
        <f t="shared" si="5"/>
        <v>60.63</v>
      </c>
    </row>
    <row r="120" spans="1:7" x14ac:dyDescent="0.25">
      <c r="A120" s="42">
        <v>59</v>
      </c>
      <c r="B120" s="43" t="s">
        <v>90</v>
      </c>
      <c r="C120" s="48">
        <v>30</v>
      </c>
      <c r="D120" s="49">
        <f t="shared" si="3"/>
        <v>15.34</v>
      </c>
      <c r="E120" s="50">
        <f t="shared" si="4"/>
        <v>-0.66000000000000014</v>
      </c>
      <c r="F120" s="40">
        <v>16</v>
      </c>
      <c r="G120" s="41">
        <f t="shared" si="5"/>
        <v>31.29</v>
      </c>
    </row>
    <row r="121" spans="1:7" x14ac:dyDescent="0.25">
      <c r="A121" s="42">
        <v>60</v>
      </c>
      <c r="B121" s="43" t="s">
        <v>91</v>
      </c>
      <c r="C121" s="48">
        <v>12</v>
      </c>
      <c r="D121" s="49">
        <f t="shared" si="3"/>
        <v>6.14</v>
      </c>
      <c r="E121" s="50">
        <f t="shared" si="4"/>
        <v>0.13999999999999968</v>
      </c>
      <c r="F121" s="40">
        <v>6</v>
      </c>
      <c r="G121" s="41">
        <f t="shared" si="5"/>
        <v>11.73</v>
      </c>
    </row>
    <row r="122" spans="1:7" x14ac:dyDescent="0.25">
      <c r="A122" s="42">
        <v>61</v>
      </c>
      <c r="B122" s="43" t="s">
        <v>92</v>
      </c>
      <c r="C122" s="48">
        <v>59</v>
      </c>
      <c r="D122" s="49">
        <f t="shared" si="3"/>
        <v>30.17</v>
      </c>
      <c r="E122" s="50">
        <f t="shared" si="4"/>
        <v>-0.82999999999999829</v>
      </c>
      <c r="F122" s="40">
        <v>31</v>
      </c>
      <c r="G122" s="41">
        <f t="shared" si="5"/>
        <v>60.63</v>
      </c>
    </row>
    <row r="123" spans="1:7" x14ac:dyDescent="0.25">
      <c r="A123" s="42">
        <v>62</v>
      </c>
      <c r="B123" s="43" t="s">
        <v>93</v>
      </c>
      <c r="C123" s="48">
        <v>98</v>
      </c>
      <c r="D123" s="49">
        <f t="shared" si="3"/>
        <v>50.11</v>
      </c>
      <c r="E123" s="50">
        <f t="shared" si="4"/>
        <v>-0.89000000000000057</v>
      </c>
      <c r="F123" s="40">
        <v>51</v>
      </c>
      <c r="G123" s="41">
        <f t="shared" si="5"/>
        <v>99.75</v>
      </c>
    </row>
    <row r="124" spans="1:7" x14ac:dyDescent="0.25">
      <c r="A124" s="42">
        <v>63</v>
      </c>
      <c r="B124" s="54" t="s">
        <v>404</v>
      </c>
      <c r="C124" s="48">
        <v>128</v>
      </c>
      <c r="D124" s="49">
        <f t="shared" si="3"/>
        <v>65.45</v>
      </c>
      <c r="E124" s="50">
        <f t="shared" si="4"/>
        <v>-0.54999999999999716</v>
      </c>
      <c r="F124" s="40">
        <v>66</v>
      </c>
      <c r="G124" s="41">
        <f t="shared" si="5"/>
        <v>129.08000000000001</v>
      </c>
    </row>
    <row r="125" spans="1:7" x14ac:dyDescent="0.25">
      <c r="A125" s="42">
        <v>64</v>
      </c>
      <c r="B125" s="43" t="s">
        <v>94</v>
      </c>
      <c r="C125" s="48">
        <v>40</v>
      </c>
      <c r="D125" s="49">
        <f t="shared" si="3"/>
        <v>20.45</v>
      </c>
      <c r="E125" s="50">
        <f t="shared" si="4"/>
        <v>-0.55000000000000071</v>
      </c>
      <c r="F125" s="40">
        <v>21</v>
      </c>
      <c r="G125" s="41">
        <f t="shared" si="5"/>
        <v>41.07</v>
      </c>
    </row>
    <row r="126" spans="1:7" x14ac:dyDescent="0.25">
      <c r="A126" s="42">
        <v>65</v>
      </c>
      <c r="B126" s="43" t="s">
        <v>95</v>
      </c>
      <c r="C126" s="48">
        <v>40</v>
      </c>
      <c r="D126" s="49">
        <f t="shared" si="3"/>
        <v>20.45</v>
      </c>
      <c r="E126" s="50">
        <f t="shared" si="4"/>
        <v>-0.55000000000000071</v>
      </c>
      <c r="F126" s="40">
        <v>21</v>
      </c>
      <c r="G126" s="41">
        <f t="shared" si="5"/>
        <v>41.07</v>
      </c>
    </row>
    <row r="127" spans="1:7" x14ac:dyDescent="0.25">
      <c r="A127" s="42">
        <v>66</v>
      </c>
      <c r="B127" s="43" t="s">
        <v>96</v>
      </c>
      <c r="C127" s="48">
        <v>79</v>
      </c>
      <c r="D127" s="49">
        <f t="shared" si="3"/>
        <v>40.39</v>
      </c>
      <c r="E127" s="50">
        <f t="shared" si="4"/>
        <v>-0.60999999999999943</v>
      </c>
      <c r="F127" s="40">
        <v>41</v>
      </c>
      <c r="G127" s="41">
        <f t="shared" si="5"/>
        <v>80.19</v>
      </c>
    </row>
    <row r="128" spans="1:7" x14ac:dyDescent="0.25">
      <c r="A128" s="39"/>
      <c r="B128" s="39"/>
      <c r="C128" s="48"/>
      <c r="D128" s="49"/>
      <c r="E128" s="50"/>
      <c r="F128" s="40"/>
      <c r="G128" s="41"/>
    </row>
    <row r="129" spans="1:7" ht="31.5" x14ac:dyDescent="0.25">
      <c r="A129" s="36" t="s">
        <v>97</v>
      </c>
      <c r="B129" s="36" t="s">
        <v>98</v>
      </c>
      <c r="C129" s="48"/>
      <c r="D129" s="49"/>
      <c r="E129" s="50"/>
      <c r="F129" s="40"/>
      <c r="G129" s="41"/>
    </row>
    <row r="130" spans="1:7" x14ac:dyDescent="0.25">
      <c r="A130" s="42" t="s">
        <v>405</v>
      </c>
      <c r="B130" s="43" t="s">
        <v>406</v>
      </c>
      <c r="C130" s="48">
        <v>4</v>
      </c>
      <c r="D130" s="49">
        <f t="shared" si="3"/>
        <v>2.0499999999999998</v>
      </c>
      <c r="E130" s="50">
        <f t="shared" si="4"/>
        <v>-0.45000000000000018</v>
      </c>
      <c r="F130" s="40">
        <v>2.5</v>
      </c>
      <c r="G130" s="41">
        <f t="shared" si="5"/>
        <v>4.8899999999999997</v>
      </c>
    </row>
    <row r="131" spans="1:7" x14ac:dyDescent="0.25">
      <c r="A131" s="42" t="s">
        <v>407</v>
      </c>
      <c r="B131" s="43" t="s">
        <v>99</v>
      </c>
      <c r="C131" s="48">
        <v>9</v>
      </c>
      <c r="D131" s="49">
        <f t="shared" si="3"/>
        <v>4.5999999999999996</v>
      </c>
      <c r="E131" s="50">
        <f t="shared" si="4"/>
        <v>-0.40000000000000036</v>
      </c>
      <c r="F131" s="40">
        <v>5</v>
      </c>
      <c r="G131" s="41">
        <f t="shared" si="5"/>
        <v>9.7799999999999994</v>
      </c>
    </row>
    <row r="132" spans="1:7" x14ac:dyDescent="0.25">
      <c r="A132" s="42" t="s">
        <v>348</v>
      </c>
      <c r="B132" s="43" t="s">
        <v>100</v>
      </c>
      <c r="C132" s="48">
        <v>9</v>
      </c>
      <c r="D132" s="49">
        <f t="shared" si="3"/>
        <v>4.5999999999999996</v>
      </c>
      <c r="E132" s="50">
        <f t="shared" si="4"/>
        <v>-0.40000000000000036</v>
      </c>
      <c r="F132" s="40">
        <v>5</v>
      </c>
      <c r="G132" s="41">
        <f t="shared" si="5"/>
        <v>9.7799999999999994</v>
      </c>
    </row>
    <row r="133" spans="1:7" x14ac:dyDescent="0.25">
      <c r="A133" s="42" t="s">
        <v>368</v>
      </c>
      <c r="B133" s="43" t="s">
        <v>101</v>
      </c>
      <c r="C133" s="48">
        <v>9</v>
      </c>
      <c r="D133" s="49">
        <f t="shared" si="3"/>
        <v>4.5999999999999996</v>
      </c>
      <c r="E133" s="50">
        <f t="shared" si="4"/>
        <v>-0.40000000000000036</v>
      </c>
      <c r="F133" s="40">
        <v>5</v>
      </c>
      <c r="G133" s="41">
        <f t="shared" si="5"/>
        <v>9.7799999999999994</v>
      </c>
    </row>
    <row r="134" spans="1:7" x14ac:dyDescent="0.25">
      <c r="A134" s="42" t="s">
        <v>408</v>
      </c>
      <c r="B134" s="43" t="s">
        <v>102</v>
      </c>
      <c r="C134" s="48">
        <v>9</v>
      </c>
      <c r="D134" s="49">
        <f t="shared" si="3"/>
        <v>4.5999999999999996</v>
      </c>
      <c r="E134" s="50">
        <f t="shared" si="4"/>
        <v>-0.40000000000000036</v>
      </c>
      <c r="F134" s="40">
        <v>5</v>
      </c>
      <c r="G134" s="41">
        <f t="shared" si="5"/>
        <v>9.7799999999999994</v>
      </c>
    </row>
    <row r="135" spans="1:7" x14ac:dyDescent="0.25">
      <c r="A135" s="42" t="s">
        <v>409</v>
      </c>
      <c r="B135" s="43" t="s">
        <v>103</v>
      </c>
      <c r="C135" s="48">
        <v>16</v>
      </c>
      <c r="D135" s="49">
        <f t="shared" si="3"/>
        <v>8.18</v>
      </c>
      <c r="E135" s="50">
        <f t="shared" si="4"/>
        <v>-0.82000000000000028</v>
      </c>
      <c r="F135" s="40">
        <v>9</v>
      </c>
      <c r="G135" s="41">
        <f t="shared" si="5"/>
        <v>17.600000000000001</v>
      </c>
    </row>
    <row r="136" spans="1:7" ht="21.75" customHeight="1" x14ac:dyDescent="0.25">
      <c r="A136" s="42" t="s">
        <v>349</v>
      </c>
      <c r="B136" s="43" t="s">
        <v>104</v>
      </c>
      <c r="C136" s="48">
        <v>16</v>
      </c>
      <c r="D136" s="49">
        <f t="shared" si="3"/>
        <v>8.18</v>
      </c>
      <c r="E136" s="50">
        <f t="shared" si="4"/>
        <v>-0.82000000000000028</v>
      </c>
      <c r="F136" s="40">
        <v>9</v>
      </c>
      <c r="G136" s="41">
        <f t="shared" si="5"/>
        <v>17.600000000000001</v>
      </c>
    </row>
    <row r="137" spans="1:7" ht="30" customHeight="1" x14ac:dyDescent="0.25">
      <c r="A137" s="42" t="s">
        <v>410</v>
      </c>
      <c r="B137" s="43" t="s">
        <v>105</v>
      </c>
      <c r="C137" s="48">
        <v>16</v>
      </c>
      <c r="D137" s="49">
        <f t="shared" si="3"/>
        <v>8.18</v>
      </c>
      <c r="E137" s="50">
        <f t="shared" si="4"/>
        <v>-0.82000000000000028</v>
      </c>
      <c r="F137" s="40">
        <v>9</v>
      </c>
      <c r="G137" s="41">
        <f t="shared" si="5"/>
        <v>17.600000000000001</v>
      </c>
    </row>
    <row r="138" spans="1:7" x14ac:dyDescent="0.25">
      <c r="A138" s="42" t="s">
        <v>411</v>
      </c>
      <c r="B138" s="43" t="s">
        <v>106</v>
      </c>
      <c r="C138" s="48">
        <v>16</v>
      </c>
      <c r="D138" s="49">
        <f t="shared" si="3"/>
        <v>8.18</v>
      </c>
      <c r="E138" s="50">
        <f t="shared" si="4"/>
        <v>-0.82000000000000028</v>
      </c>
      <c r="F138" s="40">
        <v>9</v>
      </c>
      <c r="G138" s="41">
        <f t="shared" si="5"/>
        <v>17.600000000000001</v>
      </c>
    </row>
    <row r="139" spans="1:7" x14ac:dyDescent="0.25">
      <c r="A139" s="42" t="s">
        <v>412</v>
      </c>
      <c r="B139" s="43" t="s">
        <v>107</v>
      </c>
      <c r="C139" s="48">
        <v>16</v>
      </c>
      <c r="D139" s="49">
        <f t="shared" si="3"/>
        <v>8.18</v>
      </c>
      <c r="E139" s="50">
        <f t="shared" si="4"/>
        <v>-0.82000000000000028</v>
      </c>
      <c r="F139" s="40">
        <v>9</v>
      </c>
      <c r="G139" s="41">
        <f t="shared" si="5"/>
        <v>17.600000000000001</v>
      </c>
    </row>
    <row r="140" spans="1:7" ht="31.5" x14ac:dyDescent="0.25">
      <c r="A140" s="42" t="s">
        <v>413</v>
      </c>
      <c r="B140" s="43" t="s">
        <v>108</v>
      </c>
      <c r="C140" s="48">
        <v>16</v>
      </c>
      <c r="D140" s="49">
        <f t="shared" si="3"/>
        <v>8.18</v>
      </c>
      <c r="E140" s="50">
        <f t="shared" si="4"/>
        <v>-0.82000000000000028</v>
      </c>
      <c r="F140" s="40">
        <v>9</v>
      </c>
      <c r="G140" s="41">
        <f t="shared" si="5"/>
        <v>17.600000000000001</v>
      </c>
    </row>
    <row r="141" spans="1:7" x14ac:dyDescent="0.25">
      <c r="A141" s="42" t="s">
        <v>333</v>
      </c>
      <c r="B141" s="43" t="s">
        <v>109</v>
      </c>
      <c r="C141" s="48">
        <v>16</v>
      </c>
      <c r="D141" s="49">
        <f t="shared" si="3"/>
        <v>8.18</v>
      </c>
      <c r="E141" s="50">
        <f t="shared" si="4"/>
        <v>-0.82000000000000028</v>
      </c>
      <c r="F141" s="40">
        <v>9</v>
      </c>
      <c r="G141" s="41">
        <f t="shared" si="5"/>
        <v>17.600000000000001</v>
      </c>
    </row>
    <row r="142" spans="1:7" x14ac:dyDescent="0.25">
      <c r="A142" s="42" t="s">
        <v>334</v>
      </c>
      <c r="B142" s="43" t="s">
        <v>110</v>
      </c>
      <c r="C142" s="48">
        <v>20</v>
      </c>
      <c r="D142" s="49">
        <f t="shared" si="3"/>
        <v>10.23</v>
      </c>
      <c r="E142" s="50">
        <f t="shared" si="4"/>
        <v>-0.76999999999999957</v>
      </c>
      <c r="F142" s="40">
        <v>11</v>
      </c>
      <c r="G142" s="41">
        <f t="shared" si="5"/>
        <v>21.51</v>
      </c>
    </row>
    <row r="143" spans="1:7" x14ac:dyDescent="0.25">
      <c r="A143" s="42" t="s">
        <v>338</v>
      </c>
      <c r="B143" s="43" t="s">
        <v>111</v>
      </c>
      <c r="C143" s="48">
        <v>20</v>
      </c>
      <c r="D143" s="49">
        <f t="shared" ref="D143:D206" si="6">ROUND(C143/1.95583,2)</f>
        <v>10.23</v>
      </c>
      <c r="E143" s="50">
        <f t="shared" ref="E143:E206" si="7">D143-F143</f>
        <v>-0.76999999999999957</v>
      </c>
      <c r="F143" s="40">
        <v>11</v>
      </c>
      <c r="G143" s="41">
        <f t="shared" si="5"/>
        <v>21.51</v>
      </c>
    </row>
    <row r="144" spans="1:7" x14ac:dyDescent="0.25">
      <c r="A144" s="42" t="s">
        <v>339</v>
      </c>
      <c r="B144" s="43" t="s">
        <v>112</v>
      </c>
      <c r="C144" s="48">
        <v>20</v>
      </c>
      <c r="D144" s="49">
        <f t="shared" si="6"/>
        <v>10.23</v>
      </c>
      <c r="E144" s="50">
        <f t="shared" si="7"/>
        <v>-0.76999999999999957</v>
      </c>
      <c r="F144" s="40">
        <v>11</v>
      </c>
      <c r="G144" s="41">
        <f t="shared" si="5"/>
        <v>21.51</v>
      </c>
    </row>
    <row r="145" spans="1:7" x14ac:dyDescent="0.25">
      <c r="A145" s="42" t="s">
        <v>340</v>
      </c>
      <c r="B145" s="43" t="s">
        <v>113</v>
      </c>
      <c r="C145" s="48">
        <v>16</v>
      </c>
      <c r="D145" s="49">
        <f t="shared" si="6"/>
        <v>8.18</v>
      </c>
      <c r="E145" s="50">
        <f t="shared" si="7"/>
        <v>-0.82000000000000028</v>
      </c>
      <c r="F145" s="40">
        <v>9</v>
      </c>
      <c r="G145" s="41">
        <f t="shared" ref="G145:G216" si="8">ROUND(F145*1.95583,2)</f>
        <v>17.600000000000001</v>
      </c>
    </row>
    <row r="146" spans="1:7" x14ac:dyDescent="0.25">
      <c r="A146" s="42" t="s">
        <v>341</v>
      </c>
      <c r="B146" s="43" t="s">
        <v>114</v>
      </c>
      <c r="C146" s="48">
        <v>24</v>
      </c>
      <c r="D146" s="49">
        <f t="shared" si="6"/>
        <v>12.27</v>
      </c>
      <c r="E146" s="50">
        <f t="shared" si="7"/>
        <v>-0.73000000000000043</v>
      </c>
      <c r="F146" s="40">
        <v>13</v>
      </c>
      <c r="G146" s="41">
        <f t="shared" si="8"/>
        <v>25.43</v>
      </c>
    </row>
    <row r="147" spans="1:7" x14ac:dyDescent="0.25">
      <c r="A147" s="42" t="s">
        <v>342</v>
      </c>
      <c r="B147" s="43" t="s">
        <v>115</v>
      </c>
      <c r="C147" s="48">
        <v>16</v>
      </c>
      <c r="D147" s="49">
        <f t="shared" si="6"/>
        <v>8.18</v>
      </c>
      <c r="E147" s="50">
        <f t="shared" si="7"/>
        <v>-0.82000000000000028</v>
      </c>
      <c r="F147" s="40">
        <v>9</v>
      </c>
      <c r="G147" s="41">
        <f t="shared" si="8"/>
        <v>17.600000000000001</v>
      </c>
    </row>
    <row r="148" spans="1:7" x14ac:dyDescent="0.25">
      <c r="A148" s="42"/>
      <c r="B148" s="43"/>
      <c r="C148" s="48"/>
      <c r="D148" s="49"/>
      <c r="E148" s="50"/>
      <c r="F148" s="40"/>
      <c r="G148" s="41"/>
    </row>
    <row r="149" spans="1:7" x14ac:dyDescent="0.25">
      <c r="A149" s="39"/>
      <c r="B149" s="39"/>
      <c r="C149" s="48"/>
      <c r="D149" s="49"/>
      <c r="E149" s="50"/>
      <c r="F149" s="40"/>
      <c r="G149" s="41"/>
    </row>
    <row r="150" spans="1:7" ht="31.5" x14ac:dyDescent="0.25">
      <c r="A150" s="36" t="s">
        <v>116</v>
      </c>
      <c r="B150" s="36" t="s">
        <v>117</v>
      </c>
      <c r="C150" s="48"/>
      <c r="D150" s="49"/>
      <c r="E150" s="50"/>
      <c r="F150" s="40"/>
      <c r="G150" s="41"/>
    </row>
    <row r="151" spans="1:7" x14ac:dyDescent="0.25">
      <c r="A151" s="36"/>
      <c r="B151" s="55" t="s">
        <v>406</v>
      </c>
      <c r="C151" s="48">
        <v>4</v>
      </c>
      <c r="D151" s="49">
        <f t="shared" si="6"/>
        <v>2.0499999999999998</v>
      </c>
      <c r="E151" s="50">
        <f t="shared" si="7"/>
        <v>-0.45000000000000018</v>
      </c>
      <c r="F151" s="40">
        <v>2.5</v>
      </c>
      <c r="G151" s="41">
        <f t="shared" si="8"/>
        <v>4.8899999999999997</v>
      </c>
    </row>
    <row r="152" spans="1:7" x14ac:dyDescent="0.25">
      <c r="A152" s="42"/>
      <c r="B152" s="36" t="s">
        <v>118</v>
      </c>
      <c r="C152" s="48">
        <v>0</v>
      </c>
      <c r="D152" s="49">
        <f t="shared" si="6"/>
        <v>0</v>
      </c>
      <c r="E152" s="50">
        <f t="shared" si="7"/>
        <v>0</v>
      </c>
      <c r="F152" s="40">
        <v>0</v>
      </c>
      <c r="G152" s="41">
        <f t="shared" si="8"/>
        <v>0</v>
      </c>
    </row>
    <row r="153" spans="1:7" x14ac:dyDescent="0.25">
      <c r="A153" s="42">
        <v>1</v>
      </c>
      <c r="B153" s="43" t="s">
        <v>119</v>
      </c>
      <c r="C153" s="48">
        <v>7</v>
      </c>
      <c r="D153" s="49">
        <f t="shared" si="6"/>
        <v>3.58</v>
      </c>
      <c r="E153" s="50">
        <f t="shared" si="7"/>
        <v>-0.41999999999999993</v>
      </c>
      <c r="F153" s="40">
        <v>4</v>
      </c>
      <c r="G153" s="41">
        <f t="shared" si="8"/>
        <v>7.82</v>
      </c>
    </row>
    <row r="154" spans="1:7" x14ac:dyDescent="0.25">
      <c r="A154" s="42">
        <v>2</v>
      </c>
      <c r="B154" s="43" t="s">
        <v>120</v>
      </c>
      <c r="C154" s="48">
        <v>7</v>
      </c>
      <c r="D154" s="49">
        <f t="shared" si="6"/>
        <v>3.58</v>
      </c>
      <c r="E154" s="50">
        <f t="shared" si="7"/>
        <v>-0.41999999999999993</v>
      </c>
      <c r="F154" s="40">
        <v>4</v>
      </c>
      <c r="G154" s="41">
        <f t="shared" si="8"/>
        <v>7.82</v>
      </c>
    </row>
    <row r="155" spans="1:7" x14ac:dyDescent="0.25">
      <c r="A155" s="42">
        <v>3</v>
      </c>
      <c r="B155" s="43" t="s">
        <v>121</v>
      </c>
      <c r="C155" s="48">
        <v>7</v>
      </c>
      <c r="D155" s="49">
        <f t="shared" si="6"/>
        <v>3.58</v>
      </c>
      <c r="E155" s="50">
        <f t="shared" si="7"/>
        <v>-0.41999999999999993</v>
      </c>
      <c r="F155" s="40">
        <v>4</v>
      </c>
      <c r="G155" s="41">
        <f t="shared" si="8"/>
        <v>7.82</v>
      </c>
    </row>
    <row r="156" spans="1:7" x14ac:dyDescent="0.25">
      <c r="A156" s="42">
        <v>4</v>
      </c>
      <c r="B156" s="43" t="s">
        <v>122</v>
      </c>
      <c r="C156" s="48">
        <v>4</v>
      </c>
      <c r="D156" s="49">
        <f t="shared" si="6"/>
        <v>2.0499999999999998</v>
      </c>
      <c r="E156" s="50">
        <f t="shared" si="7"/>
        <v>-0.45000000000000018</v>
      </c>
      <c r="F156" s="40">
        <v>2.5</v>
      </c>
      <c r="G156" s="41">
        <f t="shared" si="8"/>
        <v>4.8899999999999997</v>
      </c>
    </row>
    <row r="157" spans="1:7" x14ac:dyDescent="0.25">
      <c r="A157" s="42">
        <v>5</v>
      </c>
      <c r="B157" s="43" t="s">
        <v>123</v>
      </c>
      <c r="C157" s="48">
        <v>7</v>
      </c>
      <c r="D157" s="49">
        <f t="shared" si="6"/>
        <v>3.58</v>
      </c>
      <c r="E157" s="50">
        <f t="shared" si="7"/>
        <v>-0.41999999999999993</v>
      </c>
      <c r="F157" s="40">
        <v>4</v>
      </c>
      <c r="G157" s="41">
        <f t="shared" si="8"/>
        <v>7.82</v>
      </c>
    </row>
    <row r="158" spans="1:7" x14ac:dyDescent="0.25">
      <c r="A158" s="42">
        <v>6</v>
      </c>
      <c r="B158" s="43" t="s">
        <v>124</v>
      </c>
      <c r="C158" s="48">
        <v>6</v>
      </c>
      <c r="D158" s="49">
        <f t="shared" si="6"/>
        <v>3.07</v>
      </c>
      <c r="E158" s="50">
        <f t="shared" si="7"/>
        <v>-0.43000000000000016</v>
      </c>
      <c r="F158" s="40">
        <v>3.5</v>
      </c>
      <c r="G158" s="41">
        <f t="shared" si="8"/>
        <v>6.85</v>
      </c>
    </row>
    <row r="159" spans="1:7" x14ac:dyDescent="0.25">
      <c r="A159" s="42">
        <v>7</v>
      </c>
      <c r="B159" s="43" t="s">
        <v>125</v>
      </c>
      <c r="C159" s="48">
        <v>6</v>
      </c>
      <c r="D159" s="49">
        <f t="shared" si="6"/>
        <v>3.07</v>
      </c>
      <c r="E159" s="50">
        <f t="shared" si="7"/>
        <v>-0.43000000000000016</v>
      </c>
      <c r="F159" s="40">
        <v>3.5</v>
      </c>
      <c r="G159" s="41">
        <f t="shared" si="8"/>
        <v>6.85</v>
      </c>
    </row>
    <row r="160" spans="1:7" x14ac:dyDescent="0.25">
      <c r="A160" s="42" t="s">
        <v>410</v>
      </c>
      <c r="B160" s="43" t="s">
        <v>414</v>
      </c>
      <c r="C160" s="48">
        <v>15</v>
      </c>
      <c r="D160" s="49">
        <f t="shared" si="6"/>
        <v>7.67</v>
      </c>
      <c r="E160" s="50">
        <f t="shared" si="7"/>
        <v>-0.33000000000000007</v>
      </c>
      <c r="F160" s="40">
        <v>8</v>
      </c>
      <c r="G160" s="41">
        <f t="shared" si="8"/>
        <v>15.65</v>
      </c>
    </row>
    <row r="161" spans="1:7" x14ac:dyDescent="0.25">
      <c r="A161" s="42"/>
      <c r="B161" s="43"/>
      <c r="C161" s="48"/>
      <c r="D161" s="49"/>
      <c r="E161" s="50"/>
      <c r="F161" s="40"/>
      <c r="G161" s="41"/>
    </row>
    <row r="162" spans="1:7" x14ac:dyDescent="0.25">
      <c r="A162" s="39"/>
      <c r="B162" s="36" t="s">
        <v>126</v>
      </c>
      <c r="C162" s="48"/>
      <c r="D162" s="49"/>
      <c r="E162" s="50"/>
      <c r="F162" s="40"/>
      <c r="G162" s="41"/>
    </row>
    <row r="163" spans="1:7" x14ac:dyDescent="0.25">
      <c r="A163" s="42">
        <v>1</v>
      </c>
      <c r="B163" s="43" t="s">
        <v>127</v>
      </c>
      <c r="C163" s="48">
        <v>4</v>
      </c>
      <c r="D163" s="49">
        <f t="shared" si="6"/>
        <v>2.0499999999999998</v>
      </c>
      <c r="E163" s="50">
        <f t="shared" si="7"/>
        <v>-0.45000000000000018</v>
      </c>
      <c r="F163" s="40">
        <v>2.5</v>
      </c>
      <c r="G163" s="41">
        <f t="shared" si="8"/>
        <v>4.8899999999999997</v>
      </c>
    </row>
    <row r="164" spans="1:7" x14ac:dyDescent="0.25">
      <c r="A164" s="42">
        <v>2</v>
      </c>
      <c r="B164" s="43" t="s">
        <v>128</v>
      </c>
      <c r="C164" s="48">
        <v>4</v>
      </c>
      <c r="D164" s="49">
        <f t="shared" si="6"/>
        <v>2.0499999999999998</v>
      </c>
      <c r="E164" s="50">
        <f t="shared" si="7"/>
        <v>-0.45000000000000018</v>
      </c>
      <c r="F164" s="40">
        <v>2.5</v>
      </c>
      <c r="G164" s="41">
        <f t="shared" si="8"/>
        <v>4.8899999999999997</v>
      </c>
    </row>
    <row r="165" spans="1:7" x14ac:dyDescent="0.25">
      <c r="A165" s="42">
        <v>3</v>
      </c>
      <c r="B165" s="43" t="s">
        <v>129</v>
      </c>
      <c r="C165" s="48">
        <v>7</v>
      </c>
      <c r="D165" s="49">
        <f t="shared" si="6"/>
        <v>3.58</v>
      </c>
      <c r="E165" s="50">
        <f t="shared" si="7"/>
        <v>-0.41999999999999993</v>
      </c>
      <c r="F165" s="40">
        <v>4</v>
      </c>
      <c r="G165" s="41">
        <f t="shared" si="8"/>
        <v>7.82</v>
      </c>
    </row>
    <row r="166" spans="1:7" x14ac:dyDescent="0.25">
      <c r="A166" s="42">
        <v>4</v>
      </c>
      <c r="B166" s="43" t="s">
        <v>130</v>
      </c>
      <c r="C166" s="48">
        <v>7</v>
      </c>
      <c r="D166" s="49">
        <f t="shared" si="6"/>
        <v>3.58</v>
      </c>
      <c r="E166" s="50">
        <f t="shared" si="7"/>
        <v>-0.41999999999999993</v>
      </c>
      <c r="F166" s="40">
        <v>4</v>
      </c>
      <c r="G166" s="41">
        <f t="shared" si="8"/>
        <v>7.82</v>
      </c>
    </row>
    <row r="167" spans="1:7" x14ac:dyDescent="0.25">
      <c r="A167" s="42">
        <v>5</v>
      </c>
      <c r="B167" s="43" t="s">
        <v>131</v>
      </c>
      <c r="C167" s="48">
        <v>7</v>
      </c>
      <c r="D167" s="49">
        <f t="shared" si="6"/>
        <v>3.58</v>
      </c>
      <c r="E167" s="50">
        <f t="shared" si="7"/>
        <v>-0.41999999999999993</v>
      </c>
      <c r="F167" s="40">
        <v>4</v>
      </c>
      <c r="G167" s="41">
        <f t="shared" si="8"/>
        <v>7.82</v>
      </c>
    </row>
    <row r="168" spans="1:7" x14ac:dyDescent="0.25">
      <c r="A168" s="42">
        <v>6</v>
      </c>
      <c r="B168" s="43" t="s">
        <v>132</v>
      </c>
      <c r="C168" s="48">
        <v>7</v>
      </c>
      <c r="D168" s="49">
        <f t="shared" si="6"/>
        <v>3.58</v>
      </c>
      <c r="E168" s="50">
        <f t="shared" si="7"/>
        <v>-0.41999999999999993</v>
      </c>
      <c r="F168" s="40">
        <v>4</v>
      </c>
      <c r="G168" s="41">
        <f t="shared" si="8"/>
        <v>7.82</v>
      </c>
    </row>
    <row r="169" spans="1:7" x14ac:dyDescent="0.25">
      <c r="A169" s="42" t="s">
        <v>349</v>
      </c>
      <c r="B169" s="43" t="s">
        <v>415</v>
      </c>
      <c r="C169" s="48">
        <v>29</v>
      </c>
      <c r="D169" s="49">
        <f t="shared" si="6"/>
        <v>14.83</v>
      </c>
      <c r="E169" s="50">
        <f t="shared" si="7"/>
        <v>-0.16999999999999993</v>
      </c>
      <c r="F169" s="40">
        <v>15</v>
      </c>
      <c r="G169" s="41">
        <f t="shared" si="8"/>
        <v>29.34</v>
      </c>
    </row>
    <row r="170" spans="1:7" x14ac:dyDescent="0.25">
      <c r="A170" s="39"/>
      <c r="B170" s="39"/>
      <c r="C170" s="48"/>
      <c r="D170" s="49"/>
      <c r="E170" s="50"/>
      <c r="F170" s="40"/>
      <c r="G170" s="41"/>
    </row>
    <row r="171" spans="1:7" x14ac:dyDescent="0.25">
      <c r="A171" s="39"/>
      <c r="B171" s="36" t="s">
        <v>133</v>
      </c>
      <c r="C171" s="48"/>
      <c r="D171" s="49"/>
      <c r="E171" s="50"/>
      <c r="F171" s="40"/>
      <c r="G171" s="41"/>
    </row>
    <row r="172" spans="1:7" x14ac:dyDescent="0.25">
      <c r="A172" s="42" t="s">
        <v>405</v>
      </c>
      <c r="B172" s="43" t="s">
        <v>134</v>
      </c>
      <c r="C172" s="48">
        <v>4</v>
      </c>
      <c r="D172" s="49">
        <f t="shared" si="6"/>
        <v>2.0499999999999998</v>
      </c>
      <c r="E172" s="50">
        <f t="shared" si="7"/>
        <v>-0.45000000000000018</v>
      </c>
      <c r="F172" s="40">
        <v>2.5</v>
      </c>
      <c r="G172" s="41">
        <f t="shared" si="8"/>
        <v>4.8899999999999997</v>
      </c>
    </row>
    <row r="173" spans="1:7" x14ac:dyDescent="0.25">
      <c r="A173" s="42" t="s">
        <v>407</v>
      </c>
      <c r="B173" s="43" t="s">
        <v>328</v>
      </c>
      <c r="C173" s="48">
        <v>12</v>
      </c>
      <c r="D173" s="49">
        <f t="shared" si="6"/>
        <v>6.14</v>
      </c>
      <c r="E173" s="50">
        <f t="shared" si="7"/>
        <v>-0.86000000000000032</v>
      </c>
      <c r="F173" s="40">
        <v>7</v>
      </c>
      <c r="G173" s="41">
        <f t="shared" si="8"/>
        <v>13.69</v>
      </c>
    </row>
    <row r="174" spans="1:7" x14ac:dyDescent="0.25">
      <c r="A174" s="42" t="s">
        <v>348</v>
      </c>
      <c r="B174" s="43" t="s">
        <v>135</v>
      </c>
      <c r="C174" s="48">
        <v>12</v>
      </c>
      <c r="D174" s="49">
        <f t="shared" si="6"/>
        <v>6.14</v>
      </c>
      <c r="E174" s="50">
        <f t="shared" si="7"/>
        <v>-0.86000000000000032</v>
      </c>
      <c r="F174" s="40">
        <v>7</v>
      </c>
      <c r="G174" s="41">
        <f t="shared" si="8"/>
        <v>13.69</v>
      </c>
    </row>
    <row r="175" spans="1:7" x14ac:dyDescent="0.25">
      <c r="A175" s="42" t="s">
        <v>368</v>
      </c>
      <c r="B175" s="43" t="s">
        <v>136</v>
      </c>
      <c r="C175" s="48">
        <v>5</v>
      </c>
      <c r="D175" s="49">
        <f t="shared" si="6"/>
        <v>2.56</v>
      </c>
      <c r="E175" s="50">
        <f t="shared" si="7"/>
        <v>-0.43999999999999995</v>
      </c>
      <c r="F175" s="40">
        <v>3</v>
      </c>
      <c r="G175" s="41">
        <f t="shared" si="8"/>
        <v>5.87</v>
      </c>
    </row>
    <row r="176" spans="1:7" x14ac:dyDescent="0.25">
      <c r="A176" s="42" t="s">
        <v>408</v>
      </c>
      <c r="B176" s="43" t="s">
        <v>137</v>
      </c>
      <c r="C176" s="48">
        <v>5</v>
      </c>
      <c r="D176" s="49">
        <f t="shared" si="6"/>
        <v>2.56</v>
      </c>
      <c r="E176" s="50">
        <f t="shared" si="7"/>
        <v>-0.43999999999999995</v>
      </c>
      <c r="F176" s="40">
        <v>3</v>
      </c>
      <c r="G176" s="41">
        <f t="shared" si="8"/>
        <v>5.87</v>
      </c>
    </row>
    <row r="177" spans="1:7" x14ac:dyDescent="0.25">
      <c r="A177" s="42" t="s">
        <v>409</v>
      </c>
      <c r="B177" s="43" t="s">
        <v>138</v>
      </c>
      <c r="C177" s="48">
        <v>5</v>
      </c>
      <c r="D177" s="49">
        <f t="shared" si="6"/>
        <v>2.56</v>
      </c>
      <c r="E177" s="50">
        <f t="shared" si="7"/>
        <v>-0.43999999999999995</v>
      </c>
      <c r="F177" s="40">
        <v>3</v>
      </c>
      <c r="G177" s="41">
        <f t="shared" si="8"/>
        <v>5.87</v>
      </c>
    </row>
    <row r="178" spans="1:7" x14ac:dyDescent="0.25">
      <c r="A178" s="42" t="s">
        <v>349</v>
      </c>
      <c r="B178" s="43" t="s">
        <v>139</v>
      </c>
      <c r="C178" s="48">
        <v>5</v>
      </c>
      <c r="D178" s="49">
        <f t="shared" si="6"/>
        <v>2.56</v>
      </c>
      <c r="E178" s="50">
        <f t="shared" si="7"/>
        <v>-0.43999999999999995</v>
      </c>
      <c r="F178" s="40">
        <v>3</v>
      </c>
      <c r="G178" s="41">
        <f t="shared" si="8"/>
        <v>5.87</v>
      </c>
    </row>
    <row r="179" spans="1:7" x14ac:dyDescent="0.25">
      <c r="A179" s="42" t="s">
        <v>410</v>
      </c>
      <c r="B179" s="43" t="s">
        <v>140</v>
      </c>
      <c r="C179" s="48">
        <v>5</v>
      </c>
      <c r="D179" s="49">
        <f t="shared" si="6"/>
        <v>2.56</v>
      </c>
      <c r="E179" s="50">
        <f t="shared" si="7"/>
        <v>-0.43999999999999995</v>
      </c>
      <c r="F179" s="40">
        <v>3</v>
      </c>
      <c r="G179" s="41">
        <f t="shared" si="8"/>
        <v>5.87</v>
      </c>
    </row>
    <row r="180" spans="1:7" x14ac:dyDescent="0.25">
      <c r="A180" s="42" t="s">
        <v>411</v>
      </c>
      <c r="B180" s="43" t="s">
        <v>141</v>
      </c>
      <c r="C180" s="48">
        <v>5</v>
      </c>
      <c r="D180" s="49">
        <f t="shared" si="6"/>
        <v>2.56</v>
      </c>
      <c r="E180" s="50">
        <f t="shared" si="7"/>
        <v>-0.43999999999999995</v>
      </c>
      <c r="F180" s="40">
        <v>3</v>
      </c>
      <c r="G180" s="41">
        <f t="shared" si="8"/>
        <v>5.87</v>
      </c>
    </row>
    <row r="181" spans="1:7" x14ac:dyDescent="0.25">
      <c r="A181" s="42" t="s">
        <v>412</v>
      </c>
      <c r="B181" s="43" t="s">
        <v>142</v>
      </c>
      <c r="C181" s="48">
        <v>5</v>
      </c>
      <c r="D181" s="49">
        <f t="shared" si="6"/>
        <v>2.56</v>
      </c>
      <c r="E181" s="50">
        <f t="shared" si="7"/>
        <v>-0.43999999999999995</v>
      </c>
      <c r="F181" s="40">
        <v>3</v>
      </c>
      <c r="G181" s="41">
        <f t="shared" si="8"/>
        <v>5.87</v>
      </c>
    </row>
    <row r="182" spans="1:7" x14ac:dyDescent="0.25">
      <c r="A182" s="42" t="s">
        <v>413</v>
      </c>
      <c r="B182" s="43" t="s">
        <v>143</v>
      </c>
      <c r="C182" s="48">
        <v>5</v>
      </c>
      <c r="D182" s="49">
        <f t="shared" si="6"/>
        <v>2.56</v>
      </c>
      <c r="E182" s="50">
        <f t="shared" si="7"/>
        <v>-0.43999999999999995</v>
      </c>
      <c r="F182" s="40">
        <v>3</v>
      </c>
      <c r="G182" s="41">
        <f t="shared" si="8"/>
        <v>5.87</v>
      </c>
    </row>
    <row r="183" spans="1:7" x14ac:dyDescent="0.25">
      <c r="A183" s="42" t="s">
        <v>333</v>
      </c>
      <c r="B183" s="43" t="s">
        <v>144</v>
      </c>
      <c r="C183" s="48">
        <v>5</v>
      </c>
      <c r="D183" s="49">
        <f t="shared" si="6"/>
        <v>2.56</v>
      </c>
      <c r="E183" s="50">
        <f t="shared" si="7"/>
        <v>-0.43999999999999995</v>
      </c>
      <c r="F183" s="40">
        <v>3</v>
      </c>
      <c r="G183" s="41">
        <f t="shared" si="8"/>
        <v>5.87</v>
      </c>
    </row>
    <row r="184" spans="1:7" x14ac:dyDescent="0.25">
      <c r="A184" s="42" t="s">
        <v>334</v>
      </c>
      <c r="B184" s="43" t="s">
        <v>145</v>
      </c>
      <c r="C184" s="48">
        <v>5</v>
      </c>
      <c r="D184" s="49">
        <f t="shared" si="6"/>
        <v>2.56</v>
      </c>
      <c r="E184" s="50">
        <f t="shared" si="7"/>
        <v>-0.43999999999999995</v>
      </c>
      <c r="F184" s="40">
        <v>3</v>
      </c>
      <c r="G184" s="41">
        <f t="shared" si="8"/>
        <v>5.87</v>
      </c>
    </row>
    <row r="185" spans="1:7" x14ac:dyDescent="0.25">
      <c r="A185" s="42" t="s">
        <v>338</v>
      </c>
      <c r="B185" s="43" t="s">
        <v>146</v>
      </c>
      <c r="C185" s="48">
        <v>5</v>
      </c>
      <c r="D185" s="49">
        <f t="shared" si="6"/>
        <v>2.56</v>
      </c>
      <c r="E185" s="50">
        <f t="shared" si="7"/>
        <v>-0.43999999999999995</v>
      </c>
      <c r="F185" s="40">
        <v>3</v>
      </c>
      <c r="G185" s="41">
        <f t="shared" si="8"/>
        <v>5.87</v>
      </c>
    </row>
    <row r="186" spans="1:7" x14ac:dyDescent="0.25">
      <c r="A186" s="42" t="s">
        <v>339</v>
      </c>
      <c r="B186" s="43" t="s">
        <v>147</v>
      </c>
      <c r="C186" s="48">
        <v>6</v>
      </c>
      <c r="D186" s="49">
        <f t="shared" si="6"/>
        <v>3.07</v>
      </c>
      <c r="E186" s="50">
        <f t="shared" si="7"/>
        <v>-0.43000000000000016</v>
      </c>
      <c r="F186" s="40">
        <v>3.5</v>
      </c>
      <c r="G186" s="41">
        <f t="shared" si="8"/>
        <v>6.85</v>
      </c>
    </row>
    <row r="187" spans="1:7" x14ac:dyDescent="0.25">
      <c r="A187" s="42" t="s">
        <v>340</v>
      </c>
      <c r="B187" s="43" t="s">
        <v>148</v>
      </c>
      <c r="C187" s="48">
        <v>6</v>
      </c>
      <c r="D187" s="49">
        <f t="shared" si="6"/>
        <v>3.07</v>
      </c>
      <c r="E187" s="50">
        <f t="shared" si="7"/>
        <v>-0.43000000000000016</v>
      </c>
      <c r="F187" s="40">
        <v>3.5</v>
      </c>
      <c r="G187" s="41">
        <f t="shared" si="8"/>
        <v>6.85</v>
      </c>
    </row>
    <row r="188" spans="1:7" x14ac:dyDescent="0.25">
      <c r="A188" s="42" t="s">
        <v>341</v>
      </c>
      <c r="B188" s="43" t="s">
        <v>149</v>
      </c>
      <c r="C188" s="48">
        <v>7</v>
      </c>
      <c r="D188" s="49">
        <f t="shared" si="6"/>
        <v>3.58</v>
      </c>
      <c r="E188" s="50">
        <f t="shared" si="7"/>
        <v>-0.41999999999999993</v>
      </c>
      <c r="F188" s="40">
        <v>4</v>
      </c>
      <c r="G188" s="41">
        <f t="shared" si="8"/>
        <v>7.82</v>
      </c>
    </row>
    <row r="189" spans="1:7" x14ac:dyDescent="0.25">
      <c r="A189" s="42" t="s">
        <v>342</v>
      </c>
      <c r="B189" s="43" t="s">
        <v>150</v>
      </c>
      <c r="C189" s="48">
        <v>6</v>
      </c>
      <c r="D189" s="49">
        <f t="shared" si="6"/>
        <v>3.07</v>
      </c>
      <c r="E189" s="50">
        <f t="shared" si="7"/>
        <v>-0.43000000000000016</v>
      </c>
      <c r="F189" s="40">
        <v>3.5</v>
      </c>
      <c r="G189" s="41">
        <f t="shared" si="8"/>
        <v>6.85</v>
      </c>
    </row>
    <row r="190" spans="1:7" x14ac:dyDescent="0.25">
      <c r="A190" s="42" t="s">
        <v>343</v>
      </c>
      <c r="B190" s="43" t="s">
        <v>151</v>
      </c>
      <c r="C190" s="48">
        <v>8</v>
      </c>
      <c r="D190" s="49">
        <f t="shared" si="6"/>
        <v>4.09</v>
      </c>
      <c r="E190" s="50">
        <f t="shared" si="7"/>
        <v>-0.41000000000000014</v>
      </c>
      <c r="F190" s="40">
        <v>4.5</v>
      </c>
      <c r="G190" s="41">
        <f t="shared" si="8"/>
        <v>8.8000000000000007</v>
      </c>
    </row>
    <row r="191" spans="1:7" x14ac:dyDescent="0.25">
      <c r="A191" s="42" t="s">
        <v>344</v>
      </c>
      <c r="B191" s="43" t="s">
        <v>152</v>
      </c>
      <c r="C191" s="48">
        <v>8</v>
      </c>
      <c r="D191" s="49">
        <f t="shared" si="6"/>
        <v>4.09</v>
      </c>
      <c r="E191" s="50">
        <f t="shared" si="7"/>
        <v>-0.41000000000000014</v>
      </c>
      <c r="F191" s="40">
        <v>4.5</v>
      </c>
      <c r="G191" s="41">
        <f t="shared" si="8"/>
        <v>8.8000000000000007</v>
      </c>
    </row>
    <row r="192" spans="1:7" x14ac:dyDescent="0.25">
      <c r="A192" s="42" t="s">
        <v>352</v>
      </c>
      <c r="B192" s="43" t="s">
        <v>153</v>
      </c>
      <c r="C192" s="48">
        <v>8</v>
      </c>
      <c r="D192" s="49">
        <f t="shared" si="6"/>
        <v>4.09</v>
      </c>
      <c r="E192" s="50">
        <f t="shared" si="7"/>
        <v>-0.41000000000000014</v>
      </c>
      <c r="F192" s="40">
        <v>4.5</v>
      </c>
      <c r="G192" s="41">
        <f t="shared" si="8"/>
        <v>8.8000000000000007</v>
      </c>
    </row>
    <row r="193" spans="1:7" x14ac:dyDescent="0.25">
      <c r="A193" s="42" t="s">
        <v>353</v>
      </c>
      <c r="B193" s="43" t="s">
        <v>154</v>
      </c>
      <c r="C193" s="48">
        <v>8</v>
      </c>
      <c r="D193" s="49">
        <f t="shared" si="6"/>
        <v>4.09</v>
      </c>
      <c r="E193" s="50">
        <f t="shared" si="7"/>
        <v>-0.41000000000000014</v>
      </c>
      <c r="F193" s="40">
        <v>4.5</v>
      </c>
      <c r="G193" s="41">
        <f t="shared" si="8"/>
        <v>8.8000000000000007</v>
      </c>
    </row>
    <row r="194" spans="1:7" x14ac:dyDescent="0.25">
      <c r="A194" s="42" t="s">
        <v>354</v>
      </c>
      <c r="B194" s="43" t="s">
        <v>155</v>
      </c>
      <c r="C194" s="48">
        <v>8</v>
      </c>
      <c r="D194" s="49">
        <f t="shared" si="6"/>
        <v>4.09</v>
      </c>
      <c r="E194" s="50">
        <f t="shared" si="7"/>
        <v>-0.41000000000000014</v>
      </c>
      <c r="F194" s="40">
        <v>4.5</v>
      </c>
      <c r="G194" s="41">
        <f t="shared" si="8"/>
        <v>8.8000000000000007</v>
      </c>
    </row>
    <row r="195" spans="1:7" x14ac:dyDescent="0.25">
      <c r="A195" s="42" t="s">
        <v>355</v>
      </c>
      <c r="B195" s="43" t="s">
        <v>156</v>
      </c>
      <c r="C195" s="48">
        <v>8</v>
      </c>
      <c r="D195" s="49">
        <f t="shared" si="6"/>
        <v>4.09</v>
      </c>
      <c r="E195" s="50">
        <f t="shared" si="7"/>
        <v>-0.41000000000000014</v>
      </c>
      <c r="F195" s="40">
        <v>4.5</v>
      </c>
      <c r="G195" s="41">
        <f t="shared" si="8"/>
        <v>8.8000000000000007</v>
      </c>
    </row>
    <row r="196" spans="1:7" x14ac:dyDescent="0.25">
      <c r="A196" s="42" t="s">
        <v>356</v>
      </c>
      <c r="B196" s="43" t="s">
        <v>157</v>
      </c>
      <c r="C196" s="48">
        <v>8</v>
      </c>
      <c r="D196" s="49">
        <f t="shared" si="6"/>
        <v>4.09</v>
      </c>
      <c r="E196" s="50">
        <f t="shared" si="7"/>
        <v>-0.41000000000000014</v>
      </c>
      <c r="F196" s="40">
        <v>4.5</v>
      </c>
      <c r="G196" s="41">
        <f t="shared" si="8"/>
        <v>8.8000000000000007</v>
      </c>
    </row>
    <row r="197" spans="1:7" x14ac:dyDescent="0.25">
      <c r="A197" s="42" t="s">
        <v>357</v>
      </c>
      <c r="B197" s="43" t="s">
        <v>158</v>
      </c>
      <c r="C197" s="48">
        <v>8</v>
      </c>
      <c r="D197" s="49">
        <f t="shared" si="6"/>
        <v>4.09</v>
      </c>
      <c r="E197" s="50">
        <f t="shared" si="7"/>
        <v>-0.41000000000000014</v>
      </c>
      <c r="F197" s="40">
        <v>4.5</v>
      </c>
      <c r="G197" s="41">
        <f t="shared" si="8"/>
        <v>8.8000000000000007</v>
      </c>
    </row>
    <row r="198" spans="1:7" x14ac:dyDescent="0.25">
      <c r="A198" s="42" t="s">
        <v>358</v>
      </c>
      <c r="B198" s="43" t="s">
        <v>159</v>
      </c>
      <c r="C198" s="48">
        <v>5</v>
      </c>
      <c r="D198" s="49">
        <f t="shared" si="6"/>
        <v>2.56</v>
      </c>
      <c r="E198" s="50">
        <f t="shared" si="7"/>
        <v>-0.43999999999999995</v>
      </c>
      <c r="F198" s="40">
        <v>3</v>
      </c>
      <c r="G198" s="41">
        <f t="shared" si="8"/>
        <v>5.87</v>
      </c>
    </row>
    <row r="199" spans="1:7" x14ac:dyDescent="0.25">
      <c r="A199" s="42" t="s">
        <v>359</v>
      </c>
      <c r="B199" s="43" t="s">
        <v>160</v>
      </c>
      <c r="C199" s="48">
        <v>7</v>
      </c>
      <c r="D199" s="49">
        <f t="shared" si="6"/>
        <v>3.58</v>
      </c>
      <c r="E199" s="50">
        <f t="shared" si="7"/>
        <v>-0.41999999999999993</v>
      </c>
      <c r="F199" s="40">
        <v>4</v>
      </c>
      <c r="G199" s="41">
        <f t="shared" si="8"/>
        <v>7.82</v>
      </c>
    </row>
    <row r="200" spans="1:7" x14ac:dyDescent="0.25">
      <c r="A200" s="42" t="s">
        <v>360</v>
      </c>
      <c r="B200" s="43" t="s">
        <v>161</v>
      </c>
      <c r="C200" s="48">
        <v>6</v>
      </c>
      <c r="D200" s="49">
        <f t="shared" si="6"/>
        <v>3.07</v>
      </c>
      <c r="E200" s="50">
        <f t="shared" si="7"/>
        <v>-0.43000000000000016</v>
      </c>
      <c r="F200" s="40">
        <v>3.5</v>
      </c>
      <c r="G200" s="41">
        <f t="shared" si="8"/>
        <v>6.85</v>
      </c>
    </row>
    <row r="201" spans="1:7" x14ac:dyDescent="0.25">
      <c r="A201" s="42" t="s">
        <v>361</v>
      </c>
      <c r="B201" s="43" t="s">
        <v>162</v>
      </c>
      <c r="C201" s="48">
        <v>7</v>
      </c>
      <c r="D201" s="49">
        <f t="shared" si="6"/>
        <v>3.58</v>
      </c>
      <c r="E201" s="50">
        <f t="shared" si="7"/>
        <v>-0.41999999999999993</v>
      </c>
      <c r="F201" s="40">
        <v>4</v>
      </c>
      <c r="G201" s="41">
        <f t="shared" si="8"/>
        <v>7.82</v>
      </c>
    </row>
    <row r="202" spans="1:7" x14ac:dyDescent="0.25">
      <c r="A202" s="42" t="s">
        <v>362</v>
      </c>
      <c r="B202" s="43" t="s">
        <v>163</v>
      </c>
      <c r="C202" s="48">
        <v>7</v>
      </c>
      <c r="D202" s="49">
        <f t="shared" si="6"/>
        <v>3.58</v>
      </c>
      <c r="E202" s="50">
        <f t="shared" si="7"/>
        <v>-0.41999999999999993</v>
      </c>
      <c r="F202" s="40">
        <v>4</v>
      </c>
      <c r="G202" s="41">
        <f t="shared" si="8"/>
        <v>7.82</v>
      </c>
    </row>
    <row r="203" spans="1:7" x14ac:dyDescent="0.25">
      <c r="A203" s="42" t="s">
        <v>363</v>
      </c>
      <c r="B203" s="43" t="s">
        <v>164</v>
      </c>
      <c r="C203" s="48">
        <v>8</v>
      </c>
      <c r="D203" s="49">
        <f t="shared" si="6"/>
        <v>4.09</v>
      </c>
      <c r="E203" s="50">
        <f t="shared" si="7"/>
        <v>-0.41000000000000014</v>
      </c>
      <c r="F203" s="40">
        <v>4.5</v>
      </c>
      <c r="G203" s="41">
        <f t="shared" si="8"/>
        <v>8.8000000000000007</v>
      </c>
    </row>
    <row r="204" spans="1:7" x14ac:dyDescent="0.25">
      <c r="A204" s="42" t="s">
        <v>364</v>
      </c>
      <c r="B204" s="43" t="s">
        <v>165</v>
      </c>
      <c r="C204" s="48">
        <v>9</v>
      </c>
      <c r="D204" s="49">
        <f t="shared" si="6"/>
        <v>4.5999999999999996</v>
      </c>
      <c r="E204" s="50">
        <f t="shared" si="7"/>
        <v>-0.40000000000000036</v>
      </c>
      <c r="F204" s="40">
        <v>5</v>
      </c>
      <c r="G204" s="41">
        <f t="shared" si="8"/>
        <v>9.7799999999999994</v>
      </c>
    </row>
    <row r="205" spans="1:7" x14ac:dyDescent="0.25">
      <c r="A205" s="42" t="s">
        <v>365</v>
      </c>
      <c r="B205" s="43" t="s">
        <v>416</v>
      </c>
      <c r="C205" s="48">
        <v>11</v>
      </c>
      <c r="D205" s="49">
        <f t="shared" si="6"/>
        <v>5.62</v>
      </c>
      <c r="E205" s="50">
        <f t="shared" si="7"/>
        <v>-0.37999999999999989</v>
      </c>
      <c r="F205" s="40">
        <v>6</v>
      </c>
      <c r="G205" s="41">
        <f t="shared" si="8"/>
        <v>11.73</v>
      </c>
    </row>
    <row r="206" spans="1:7" x14ac:dyDescent="0.25">
      <c r="A206" s="39"/>
      <c r="B206" s="39"/>
      <c r="C206" s="48"/>
      <c r="D206" s="49"/>
      <c r="E206" s="50"/>
      <c r="F206" s="40"/>
      <c r="G206" s="41"/>
    </row>
    <row r="207" spans="1:7" x14ac:dyDescent="0.25">
      <c r="A207" s="39"/>
      <c r="B207" s="36" t="s">
        <v>166</v>
      </c>
      <c r="C207" s="48"/>
      <c r="D207" s="49"/>
      <c r="E207" s="50"/>
      <c r="F207" s="40"/>
      <c r="G207" s="41"/>
    </row>
    <row r="208" spans="1:7" x14ac:dyDescent="0.25">
      <c r="A208" s="42">
        <v>1</v>
      </c>
      <c r="B208" s="43" t="s">
        <v>167</v>
      </c>
      <c r="C208" s="48">
        <v>17</v>
      </c>
      <c r="D208" s="49">
        <f t="shared" ref="D208:D270" si="9">ROUND(C208/1.95583,2)</f>
        <v>8.69</v>
      </c>
      <c r="E208" s="50">
        <f t="shared" ref="E208:E270" si="10">D208-F208</f>
        <v>-0.3100000000000005</v>
      </c>
      <c r="F208" s="40">
        <v>9</v>
      </c>
      <c r="G208" s="41">
        <f t="shared" ref="G208:G271" si="11">ROUND(F208*1.95583,2)</f>
        <v>17.600000000000001</v>
      </c>
    </row>
    <row r="209" spans="1:7" x14ac:dyDescent="0.25">
      <c r="A209" s="42">
        <v>2</v>
      </c>
      <c r="B209" s="43" t="s">
        <v>168</v>
      </c>
      <c r="C209" s="48">
        <v>17</v>
      </c>
      <c r="D209" s="49">
        <f t="shared" si="9"/>
        <v>8.69</v>
      </c>
      <c r="E209" s="50">
        <f t="shared" si="10"/>
        <v>-0.3100000000000005</v>
      </c>
      <c r="F209" s="40">
        <v>9</v>
      </c>
      <c r="G209" s="41">
        <f t="shared" si="11"/>
        <v>17.600000000000001</v>
      </c>
    </row>
    <row r="210" spans="1:7" x14ac:dyDescent="0.25">
      <c r="A210" s="42">
        <v>3</v>
      </c>
      <c r="B210" s="43" t="s">
        <v>169</v>
      </c>
      <c r="C210" s="48">
        <v>17</v>
      </c>
      <c r="D210" s="49">
        <f t="shared" si="9"/>
        <v>8.69</v>
      </c>
      <c r="E210" s="50">
        <f t="shared" si="10"/>
        <v>-0.3100000000000005</v>
      </c>
      <c r="F210" s="40">
        <v>9</v>
      </c>
      <c r="G210" s="41">
        <f t="shared" si="11"/>
        <v>17.600000000000001</v>
      </c>
    </row>
    <row r="211" spans="1:7" x14ac:dyDescent="0.25">
      <c r="A211" s="42">
        <v>4</v>
      </c>
      <c r="B211" s="43" t="s">
        <v>170</v>
      </c>
      <c r="C211" s="48">
        <v>16</v>
      </c>
      <c r="D211" s="49">
        <f t="shared" si="9"/>
        <v>8.18</v>
      </c>
      <c r="E211" s="50">
        <f t="shared" si="10"/>
        <v>-0.32000000000000028</v>
      </c>
      <c r="F211" s="40">
        <v>8.5</v>
      </c>
      <c r="G211" s="41">
        <f t="shared" si="11"/>
        <v>16.62</v>
      </c>
    </row>
    <row r="212" spans="1:7" x14ac:dyDescent="0.25">
      <c r="A212" s="42">
        <v>5</v>
      </c>
      <c r="B212" s="43" t="s">
        <v>171</v>
      </c>
      <c r="C212" s="48">
        <v>16</v>
      </c>
      <c r="D212" s="49">
        <f t="shared" si="9"/>
        <v>8.18</v>
      </c>
      <c r="E212" s="50">
        <f t="shared" si="10"/>
        <v>-0.32000000000000028</v>
      </c>
      <c r="F212" s="40">
        <v>8.5</v>
      </c>
      <c r="G212" s="41">
        <f t="shared" si="11"/>
        <v>16.62</v>
      </c>
    </row>
    <row r="213" spans="1:7" x14ac:dyDescent="0.25">
      <c r="A213" s="42">
        <v>6</v>
      </c>
      <c r="B213" s="43" t="s">
        <v>172</v>
      </c>
      <c r="C213" s="48">
        <v>23</v>
      </c>
      <c r="D213" s="49">
        <f t="shared" si="9"/>
        <v>11.76</v>
      </c>
      <c r="E213" s="50">
        <f t="shared" si="10"/>
        <v>-0.24000000000000021</v>
      </c>
      <c r="F213" s="40">
        <v>12</v>
      </c>
      <c r="G213" s="41">
        <f t="shared" si="11"/>
        <v>23.47</v>
      </c>
    </row>
    <row r="214" spans="1:7" x14ac:dyDescent="0.25">
      <c r="A214" s="42">
        <v>7</v>
      </c>
      <c r="B214" s="43" t="s">
        <v>173</v>
      </c>
      <c r="C214" s="48">
        <v>21</v>
      </c>
      <c r="D214" s="49">
        <f t="shared" si="9"/>
        <v>10.74</v>
      </c>
      <c r="E214" s="50">
        <f t="shared" si="10"/>
        <v>-0.25999999999999979</v>
      </c>
      <c r="F214" s="40">
        <v>11</v>
      </c>
      <c r="G214" s="41">
        <f t="shared" si="11"/>
        <v>21.51</v>
      </c>
    </row>
    <row r="215" spans="1:7" x14ac:dyDescent="0.25">
      <c r="A215" s="42">
        <v>8</v>
      </c>
      <c r="B215" s="43" t="s">
        <v>174</v>
      </c>
      <c r="C215" s="48">
        <v>21</v>
      </c>
      <c r="D215" s="49">
        <f t="shared" si="9"/>
        <v>10.74</v>
      </c>
      <c r="E215" s="50">
        <f t="shared" si="10"/>
        <v>-0.25999999999999979</v>
      </c>
      <c r="F215" s="40">
        <v>11</v>
      </c>
      <c r="G215" s="41">
        <f t="shared" si="11"/>
        <v>21.51</v>
      </c>
    </row>
    <row r="216" spans="1:7" x14ac:dyDescent="0.25">
      <c r="A216" s="42">
        <v>9</v>
      </c>
      <c r="B216" s="43" t="s">
        <v>175</v>
      </c>
      <c r="C216" s="48">
        <v>38</v>
      </c>
      <c r="D216" s="49">
        <f t="shared" si="9"/>
        <v>19.43</v>
      </c>
      <c r="E216" s="50">
        <f t="shared" si="10"/>
        <v>-0.57000000000000028</v>
      </c>
      <c r="F216" s="40">
        <v>20</v>
      </c>
      <c r="G216" s="41">
        <f t="shared" si="11"/>
        <v>39.119999999999997</v>
      </c>
    </row>
    <row r="217" spans="1:7" x14ac:dyDescent="0.25">
      <c r="A217" s="42">
        <v>10</v>
      </c>
      <c r="B217" s="43" t="s">
        <v>176</v>
      </c>
      <c r="C217" s="48">
        <v>36</v>
      </c>
      <c r="D217" s="49">
        <f t="shared" si="9"/>
        <v>18.41</v>
      </c>
      <c r="E217" s="50">
        <f t="shared" si="10"/>
        <v>-0.58999999999999986</v>
      </c>
      <c r="F217" s="40">
        <v>19</v>
      </c>
      <c r="G217" s="41">
        <f t="shared" si="11"/>
        <v>37.159999999999997</v>
      </c>
    </row>
    <row r="218" spans="1:7" x14ac:dyDescent="0.25">
      <c r="A218" s="42">
        <v>11</v>
      </c>
      <c r="B218" s="43" t="s">
        <v>177</v>
      </c>
      <c r="C218" s="48">
        <v>29</v>
      </c>
      <c r="D218" s="49">
        <f t="shared" si="9"/>
        <v>14.83</v>
      </c>
      <c r="E218" s="50">
        <f t="shared" si="10"/>
        <v>-0.16999999999999993</v>
      </c>
      <c r="F218" s="40">
        <v>15</v>
      </c>
      <c r="G218" s="41">
        <f t="shared" si="11"/>
        <v>29.34</v>
      </c>
    </row>
    <row r="219" spans="1:7" x14ac:dyDescent="0.25">
      <c r="A219" s="42">
        <v>12</v>
      </c>
      <c r="B219" s="43" t="s">
        <v>178</v>
      </c>
      <c r="C219" s="48">
        <v>29</v>
      </c>
      <c r="D219" s="49">
        <f t="shared" si="9"/>
        <v>14.83</v>
      </c>
      <c r="E219" s="50">
        <f t="shared" si="10"/>
        <v>-0.16999999999999993</v>
      </c>
      <c r="F219" s="40">
        <v>15</v>
      </c>
      <c r="G219" s="41">
        <f t="shared" si="11"/>
        <v>29.34</v>
      </c>
    </row>
    <row r="220" spans="1:7" x14ac:dyDescent="0.25">
      <c r="A220" s="42">
        <v>13</v>
      </c>
      <c r="B220" s="43" t="s">
        <v>346</v>
      </c>
      <c r="C220" s="48">
        <v>42</v>
      </c>
      <c r="D220" s="49">
        <f t="shared" si="9"/>
        <v>21.47</v>
      </c>
      <c r="E220" s="50">
        <f t="shared" si="10"/>
        <v>-0.53000000000000114</v>
      </c>
      <c r="F220" s="40">
        <v>22</v>
      </c>
      <c r="G220" s="41">
        <f t="shared" si="11"/>
        <v>43.03</v>
      </c>
    </row>
    <row r="221" spans="1:7" x14ac:dyDescent="0.25">
      <c r="A221" s="42">
        <v>14</v>
      </c>
      <c r="B221" s="43" t="s">
        <v>417</v>
      </c>
      <c r="C221" s="48">
        <v>36</v>
      </c>
      <c r="D221" s="49">
        <f t="shared" si="9"/>
        <v>18.41</v>
      </c>
      <c r="E221" s="50">
        <f t="shared" si="10"/>
        <v>-0.58999999999999986</v>
      </c>
      <c r="F221" s="40">
        <v>19</v>
      </c>
      <c r="G221" s="41">
        <f t="shared" si="11"/>
        <v>37.159999999999997</v>
      </c>
    </row>
    <row r="222" spans="1:7" x14ac:dyDescent="0.25">
      <c r="A222" s="42">
        <v>15</v>
      </c>
      <c r="B222" s="43" t="s">
        <v>418</v>
      </c>
      <c r="C222" s="48">
        <v>26</v>
      </c>
      <c r="D222" s="49">
        <f t="shared" si="9"/>
        <v>13.29</v>
      </c>
      <c r="E222" s="50">
        <f t="shared" si="10"/>
        <v>-0.71000000000000085</v>
      </c>
      <c r="F222" s="40">
        <v>14</v>
      </c>
      <c r="G222" s="41">
        <f t="shared" si="11"/>
        <v>27.38</v>
      </c>
    </row>
    <row r="223" spans="1:7" x14ac:dyDescent="0.25">
      <c r="A223" s="42">
        <v>16</v>
      </c>
      <c r="B223" s="43" t="s">
        <v>419</v>
      </c>
      <c r="C223" s="48">
        <v>32</v>
      </c>
      <c r="D223" s="49">
        <f t="shared" si="9"/>
        <v>16.36</v>
      </c>
      <c r="E223" s="50">
        <f t="shared" si="10"/>
        <v>-0.64000000000000057</v>
      </c>
      <c r="F223" s="40">
        <v>17</v>
      </c>
      <c r="G223" s="41">
        <f t="shared" si="11"/>
        <v>33.25</v>
      </c>
    </row>
    <row r="224" spans="1:7" x14ac:dyDescent="0.25">
      <c r="A224" s="42">
        <v>17</v>
      </c>
      <c r="B224" s="43" t="s">
        <v>420</v>
      </c>
      <c r="C224" s="48">
        <v>26</v>
      </c>
      <c r="D224" s="49">
        <f t="shared" si="9"/>
        <v>13.29</v>
      </c>
      <c r="E224" s="50">
        <f t="shared" si="10"/>
        <v>-0.21000000000000085</v>
      </c>
      <c r="F224" s="40">
        <v>13.5</v>
      </c>
      <c r="G224" s="41">
        <f t="shared" si="11"/>
        <v>26.4</v>
      </c>
    </row>
    <row r="225" spans="1:7" x14ac:dyDescent="0.25">
      <c r="A225" s="42" t="s">
        <v>342</v>
      </c>
      <c r="B225" s="43" t="s">
        <v>421</v>
      </c>
      <c r="C225" s="48">
        <v>28</v>
      </c>
      <c r="D225" s="49">
        <f t="shared" si="9"/>
        <v>14.32</v>
      </c>
      <c r="E225" s="50">
        <f t="shared" si="10"/>
        <v>-0.67999999999999972</v>
      </c>
      <c r="F225" s="40">
        <v>15</v>
      </c>
      <c r="G225" s="41">
        <f t="shared" si="11"/>
        <v>29.34</v>
      </c>
    </row>
    <row r="226" spans="1:7" x14ac:dyDescent="0.25">
      <c r="A226" s="51"/>
      <c r="B226" s="43"/>
      <c r="C226" s="48"/>
      <c r="D226" s="49"/>
      <c r="E226" s="50"/>
      <c r="F226" s="40"/>
      <c r="G226" s="41"/>
    </row>
    <row r="227" spans="1:7" x14ac:dyDescent="0.25">
      <c r="A227" s="39"/>
      <c r="B227" s="36" t="s">
        <v>179</v>
      </c>
      <c r="C227" s="48"/>
      <c r="D227" s="49"/>
      <c r="E227" s="50"/>
      <c r="F227" s="40"/>
      <c r="G227" s="41"/>
    </row>
    <row r="228" spans="1:7" x14ac:dyDescent="0.25">
      <c r="A228" s="42" t="s">
        <v>405</v>
      </c>
      <c r="B228" s="43" t="s">
        <v>180</v>
      </c>
      <c r="C228" s="48">
        <v>17</v>
      </c>
      <c r="D228" s="49">
        <f t="shared" si="9"/>
        <v>8.69</v>
      </c>
      <c r="E228" s="50">
        <f t="shared" si="10"/>
        <v>-0.3100000000000005</v>
      </c>
      <c r="F228" s="40">
        <v>9</v>
      </c>
      <c r="G228" s="41">
        <f t="shared" si="11"/>
        <v>17.600000000000001</v>
      </c>
    </row>
    <row r="229" spans="1:7" x14ac:dyDescent="0.25">
      <c r="A229" s="42" t="s">
        <v>407</v>
      </c>
      <c r="B229" s="43" t="s">
        <v>181</v>
      </c>
      <c r="C229" s="48">
        <v>17</v>
      </c>
      <c r="D229" s="49">
        <f t="shared" si="9"/>
        <v>8.69</v>
      </c>
      <c r="E229" s="50">
        <f t="shared" si="10"/>
        <v>-0.3100000000000005</v>
      </c>
      <c r="F229" s="40">
        <v>9</v>
      </c>
      <c r="G229" s="41">
        <f t="shared" si="11"/>
        <v>17.600000000000001</v>
      </c>
    </row>
    <row r="230" spans="1:7" x14ac:dyDescent="0.25">
      <c r="A230" s="42" t="s">
        <v>348</v>
      </c>
      <c r="B230" s="43" t="s">
        <v>182</v>
      </c>
      <c r="C230" s="48">
        <v>16</v>
      </c>
      <c r="D230" s="49">
        <f t="shared" si="9"/>
        <v>8.18</v>
      </c>
      <c r="E230" s="50">
        <f t="shared" si="10"/>
        <v>-0.32000000000000028</v>
      </c>
      <c r="F230" s="40">
        <v>8.5</v>
      </c>
      <c r="G230" s="41">
        <f t="shared" si="11"/>
        <v>16.62</v>
      </c>
    </row>
    <row r="231" spans="1:7" x14ac:dyDescent="0.25">
      <c r="A231" s="42" t="s">
        <v>368</v>
      </c>
      <c r="B231" s="43" t="s">
        <v>183</v>
      </c>
      <c r="C231" s="48">
        <v>13</v>
      </c>
      <c r="D231" s="49">
        <f t="shared" si="9"/>
        <v>6.65</v>
      </c>
      <c r="E231" s="50">
        <f t="shared" si="10"/>
        <v>-0.34999999999999964</v>
      </c>
      <c r="F231" s="40">
        <v>7</v>
      </c>
      <c r="G231" s="41">
        <f t="shared" si="11"/>
        <v>13.69</v>
      </c>
    </row>
    <row r="232" spans="1:7" x14ac:dyDescent="0.25">
      <c r="A232" s="42" t="s">
        <v>408</v>
      </c>
      <c r="B232" s="43" t="s">
        <v>184</v>
      </c>
      <c r="C232" s="48">
        <v>13</v>
      </c>
      <c r="D232" s="49">
        <f t="shared" si="9"/>
        <v>6.65</v>
      </c>
      <c r="E232" s="50">
        <f t="shared" si="10"/>
        <v>-0.34999999999999964</v>
      </c>
      <c r="F232" s="40">
        <v>7</v>
      </c>
      <c r="G232" s="41">
        <f t="shared" si="11"/>
        <v>13.69</v>
      </c>
    </row>
    <row r="233" spans="1:7" x14ac:dyDescent="0.25">
      <c r="A233" s="42" t="s">
        <v>409</v>
      </c>
      <c r="B233" s="43" t="s">
        <v>185</v>
      </c>
      <c r="C233" s="48">
        <v>21</v>
      </c>
      <c r="D233" s="49">
        <f t="shared" si="9"/>
        <v>10.74</v>
      </c>
      <c r="E233" s="50">
        <f t="shared" si="10"/>
        <v>-0.25999999999999979</v>
      </c>
      <c r="F233" s="40">
        <v>11</v>
      </c>
      <c r="G233" s="41">
        <f t="shared" si="11"/>
        <v>21.51</v>
      </c>
    </row>
    <row r="234" spans="1:7" x14ac:dyDescent="0.25">
      <c r="A234" s="42" t="s">
        <v>349</v>
      </c>
      <c r="B234" s="43" t="s">
        <v>422</v>
      </c>
      <c r="C234" s="48">
        <v>9</v>
      </c>
      <c r="D234" s="49">
        <f t="shared" si="9"/>
        <v>4.5999999999999996</v>
      </c>
      <c r="E234" s="50">
        <f t="shared" si="10"/>
        <v>-0.40000000000000036</v>
      </c>
      <c r="F234" s="40">
        <v>5</v>
      </c>
      <c r="G234" s="41">
        <f t="shared" si="11"/>
        <v>9.7799999999999994</v>
      </c>
    </row>
    <row r="235" spans="1:7" x14ac:dyDescent="0.25">
      <c r="A235" s="42" t="s">
        <v>410</v>
      </c>
      <c r="B235" s="43" t="s">
        <v>186</v>
      </c>
      <c r="C235" s="48">
        <v>19</v>
      </c>
      <c r="D235" s="49">
        <f t="shared" si="9"/>
        <v>9.7100000000000009</v>
      </c>
      <c r="E235" s="50">
        <f t="shared" si="10"/>
        <v>-0.28999999999999915</v>
      </c>
      <c r="F235" s="40">
        <v>10</v>
      </c>
      <c r="G235" s="41">
        <f t="shared" si="11"/>
        <v>19.559999999999999</v>
      </c>
    </row>
    <row r="236" spans="1:7" x14ac:dyDescent="0.25">
      <c r="A236" s="42" t="s">
        <v>411</v>
      </c>
      <c r="B236" s="43" t="s">
        <v>187</v>
      </c>
      <c r="C236" s="48">
        <v>24</v>
      </c>
      <c r="D236" s="49">
        <f t="shared" si="9"/>
        <v>12.27</v>
      </c>
      <c r="E236" s="50">
        <f t="shared" si="10"/>
        <v>-0.23000000000000043</v>
      </c>
      <c r="F236" s="40">
        <v>12.5</v>
      </c>
      <c r="G236" s="41">
        <f t="shared" si="11"/>
        <v>24.45</v>
      </c>
    </row>
    <row r="237" spans="1:7" x14ac:dyDescent="0.25">
      <c r="A237" s="42" t="s">
        <v>412</v>
      </c>
      <c r="B237" s="43" t="s">
        <v>423</v>
      </c>
      <c r="C237" s="48">
        <v>24</v>
      </c>
      <c r="D237" s="49">
        <f t="shared" si="9"/>
        <v>12.27</v>
      </c>
      <c r="E237" s="50">
        <f t="shared" si="10"/>
        <v>-0.23000000000000043</v>
      </c>
      <c r="F237" s="40">
        <v>12.5</v>
      </c>
      <c r="G237" s="41">
        <f t="shared" si="11"/>
        <v>24.45</v>
      </c>
    </row>
    <row r="238" spans="1:7" x14ac:dyDescent="0.25">
      <c r="A238" s="42" t="s">
        <v>413</v>
      </c>
      <c r="B238" s="43" t="s">
        <v>188</v>
      </c>
      <c r="C238" s="48">
        <v>24</v>
      </c>
      <c r="D238" s="49">
        <f t="shared" si="9"/>
        <v>12.27</v>
      </c>
      <c r="E238" s="50">
        <f t="shared" si="10"/>
        <v>-0.23000000000000043</v>
      </c>
      <c r="F238" s="40">
        <v>12.5</v>
      </c>
      <c r="G238" s="41">
        <f t="shared" si="11"/>
        <v>24.45</v>
      </c>
    </row>
    <row r="239" spans="1:7" x14ac:dyDescent="0.25">
      <c r="A239" s="42" t="s">
        <v>333</v>
      </c>
      <c r="B239" s="43" t="s">
        <v>189</v>
      </c>
      <c r="C239" s="48">
        <v>28</v>
      </c>
      <c r="D239" s="49">
        <f t="shared" si="9"/>
        <v>14.32</v>
      </c>
      <c r="E239" s="50">
        <f t="shared" si="10"/>
        <v>-0.17999999999999972</v>
      </c>
      <c r="F239" s="40">
        <v>14.5</v>
      </c>
      <c r="G239" s="41">
        <f t="shared" si="11"/>
        <v>28.36</v>
      </c>
    </row>
    <row r="240" spans="1:7" x14ac:dyDescent="0.25">
      <c r="A240" s="42" t="s">
        <v>334</v>
      </c>
      <c r="B240" s="43" t="s">
        <v>424</v>
      </c>
      <c r="C240" s="48">
        <v>35</v>
      </c>
      <c r="D240" s="49">
        <f t="shared" si="9"/>
        <v>17.899999999999999</v>
      </c>
      <c r="E240" s="50">
        <f t="shared" si="10"/>
        <v>-0.10000000000000142</v>
      </c>
      <c r="F240" s="40">
        <v>18</v>
      </c>
      <c r="G240" s="41">
        <f t="shared" si="11"/>
        <v>35.200000000000003</v>
      </c>
    </row>
    <row r="241" spans="1:7" x14ac:dyDescent="0.25">
      <c r="A241" s="39"/>
      <c r="B241" s="39"/>
      <c r="C241" s="48"/>
      <c r="D241" s="49"/>
      <c r="E241" s="50"/>
      <c r="F241" s="40"/>
      <c r="G241" s="41"/>
    </row>
    <row r="242" spans="1:7" x14ac:dyDescent="0.25">
      <c r="A242" s="39"/>
      <c r="B242" s="36" t="s">
        <v>190</v>
      </c>
      <c r="C242" s="48"/>
      <c r="D242" s="49"/>
      <c r="E242" s="50"/>
      <c r="F242" s="40"/>
      <c r="G242" s="41"/>
    </row>
    <row r="243" spans="1:7" x14ac:dyDescent="0.25">
      <c r="A243" s="42">
        <v>1</v>
      </c>
      <c r="B243" s="43" t="s">
        <v>191</v>
      </c>
      <c r="C243" s="48">
        <v>18</v>
      </c>
      <c r="D243" s="49">
        <f t="shared" si="9"/>
        <v>9.1999999999999993</v>
      </c>
      <c r="E243" s="50">
        <f t="shared" si="10"/>
        <v>-0.30000000000000071</v>
      </c>
      <c r="F243" s="40">
        <v>9.5</v>
      </c>
      <c r="G243" s="41">
        <f t="shared" si="11"/>
        <v>18.579999999999998</v>
      </c>
    </row>
    <row r="244" spans="1:7" x14ac:dyDescent="0.25">
      <c r="A244" s="42">
        <v>2</v>
      </c>
      <c r="B244" s="43" t="s">
        <v>192</v>
      </c>
      <c r="C244" s="48">
        <v>18</v>
      </c>
      <c r="D244" s="49">
        <f t="shared" si="9"/>
        <v>9.1999999999999993</v>
      </c>
      <c r="E244" s="50">
        <f t="shared" si="10"/>
        <v>-0.30000000000000071</v>
      </c>
      <c r="F244" s="40">
        <v>9.5</v>
      </c>
      <c r="G244" s="41">
        <f t="shared" si="11"/>
        <v>18.579999999999998</v>
      </c>
    </row>
    <row r="245" spans="1:7" x14ac:dyDescent="0.25">
      <c r="A245" s="42">
        <v>3</v>
      </c>
      <c r="B245" s="43" t="s">
        <v>193</v>
      </c>
      <c r="C245" s="48">
        <v>18</v>
      </c>
      <c r="D245" s="49">
        <f t="shared" si="9"/>
        <v>9.1999999999999993</v>
      </c>
      <c r="E245" s="50">
        <f t="shared" si="10"/>
        <v>-0.30000000000000071</v>
      </c>
      <c r="F245" s="40">
        <v>9.5</v>
      </c>
      <c r="G245" s="41">
        <f t="shared" si="11"/>
        <v>18.579999999999998</v>
      </c>
    </row>
    <row r="246" spans="1:7" x14ac:dyDescent="0.25">
      <c r="A246" s="42">
        <v>4</v>
      </c>
      <c r="B246" s="43" t="s">
        <v>194</v>
      </c>
      <c r="C246" s="48">
        <v>18</v>
      </c>
      <c r="D246" s="49">
        <f t="shared" si="9"/>
        <v>9.1999999999999993</v>
      </c>
      <c r="E246" s="50">
        <f t="shared" si="10"/>
        <v>-0.30000000000000071</v>
      </c>
      <c r="F246" s="40">
        <v>9.5</v>
      </c>
      <c r="G246" s="41">
        <f t="shared" si="11"/>
        <v>18.579999999999998</v>
      </c>
    </row>
    <row r="247" spans="1:7" x14ac:dyDescent="0.25">
      <c r="A247" s="42">
        <v>5</v>
      </c>
      <c r="B247" s="43" t="s">
        <v>195</v>
      </c>
      <c r="C247" s="48">
        <v>18</v>
      </c>
      <c r="D247" s="49">
        <f t="shared" si="9"/>
        <v>9.1999999999999993</v>
      </c>
      <c r="E247" s="50">
        <f t="shared" si="10"/>
        <v>-0.30000000000000071</v>
      </c>
      <c r="F247" s="40">
        <v>9.5</v>
      </c>
      <c r="G247" s="41">
        <f t="shared" si="11"/>
        <v>18.579999999999998</v>
      </c>
    </row>
    <row r="248" spans="1:7" x14ac:dyDescent="0.25">
      <c r="A248" s="42">
        <v>6</v>
      </c>
      <c r="B248" s="43" t="s">
        <v>196</v>
      </c>
      <c r="C248" s="48">
        <v>22</v>
      </c>
      <c r="D248" s="49">
        <f t="shared" si="9"/>
        <v>11.25</v>
      </c>
      <c r="E248" s="50">
        <f t="shared" si="10"/>
        <v>-0.25</v>
      </c>
      <c r="F248" s="40">
        <v>11.5</v>
      </c>
      <c r="G248" s="41">
        <f t="shared" si="11"/>
        <v>22.49</v>
      </c>
    </row>
    <row r="249" spans="1:7" x14ac:dyDescent="0.25">
      <c r="A249" s="42">
        <v>7</v>
      </c>
      <c r="B249" s="43" t="s">
        <v>197</v>
      </c>
      <c r="C249" s="48">
        <v>18</v>
      </c>
      <c r="D249" s="49">
        <f t="shared" si="9"/>
        <v>9.1999999999999993</v>
      </c>
      <c r="E249" s="50">
        <f t="shared" si="10"/>
        <v>-0.30000000000000071</v>
      </c>
      <c r="F249" s="40">
        <v>9.5</v>
      </c>
      <c r="G249" s="41">
        <f t="shared" si="11"/>
        <v>18.579999999999998</v>
      </c>
    </row>
    <row r="250" spans="1:7" x14ac:dyDescent="0.25">
      <c r="A250" s="42">
        <v>8</v>
      </c>
      <c r="B250" s="43" t="s">
        <v>198</v>
      </c>
      <c r="C250" s="48">
        <v>22</v>
      </c>
      <c r="D250" s="49">
        <f t="shared" si="9"/>
        <v>11.25</v>
      </c>
      <c r="E250" s="50">
        <f t="shared" si="10"/>
        <v>-0.25</v>
      </c>
      <c r="F250" s="40">
        <v>11.5</v>
      </c>
      <c r="G250" s="41">
        <f t="shared" si="11"/>
        <v>22.49</v>
      </c>
    </row>
    <row r="251" spans="1:7" x14ac:dyDescent="0.25">
      <c r="A251" s="42">
        <v>9</v>
      </c>
      <c r="B251" s="43" t="s">
        <v>199</v>
      </c>
      <c r="C251" s="48">
        <v>22</v>
      </c>
      <c r="D251" s="49">
        <f t="shared" si="9"/>
        <v>11.25</v>
      </c>
      <c r="E251" s="50">
        <f t="shared" si="10"/>
        <v>-0.25</v>
      </c>
      <c r="F251" s="40">
        <v>11.5</v>
      </c>
      <c r="G251" s="41">
        <f t="shared" si="11"/>
        <v>22.49</v>
      </c>
    </row>
    <row r="252" spans="1:7" x14ac:dyDescent="0.25">
      <c r="A252" s="42">
        <v>10</v>
      </c>
      <c r="B252" s="43" t="s">
        <v>200</v>
      </c>
      <c r="C252" s="48">
        <v>24</v>
      </c>
      <c r="D252" s="49">
        <f t="shared" si="9"/>
        <v>12.27</v>
      </c>
      <c r="E252" s="50">
        <f t="shared" si="10"/>
        <v>-0.23000000000000043</v>
      </c>
      <c r="F252" s="40">
        <v>12.5</v>
      </c>
      <c r="G252" s="41">
        <f t="shared" si="11"/>
        <v>24.45</v>
      </c>
    </row>
    <row r="253" spans="1:7" x14ac:dyDescent="0.25">
      <c r="A253" s="42">
        <v>11</v>
      </c>
      <c r="B253" s="43" t="s">
        <v>201</v>
      </c>
      <c r="C253" s="48">
        <v>22</v>
      </c>
      <c r="D253" s="49">
        <f t="shared" si="9"/>
        <v>11.25</v>
      </c>
      <c r="E253" s="50">
        <f t="shared" si="10"/>
        <v>-0.25</v>
      </c>
      <c r="F253" s="40">
        <v>11.5</v>
      </c>
      <c r="G253" s="41">
        <f t="shared" si="11"/>
        <v>22.49</v>
      </c>
    </row>
    <row r="254" spans="1:7" x14ac:dyDescent="0.25">
      <c r="A254" s="42">
        <v>12</v>
      </c>
      <c r="B254" s="43" t="s">
        <v>202</v>
      </c>
      <c r="C254" s="48">
        <v>24</v>
      </c>
      <c r="D254" s="49">
        <f t="shared" si="9"/>
        <v>12.27</v>
      </c>
      <c r="E254" s="50">
        <f t="shared" si="10"/>
        <v>-0.23000000000000043</v>
      </c>
      <c r="F254" s="40">
        <v>12.5</v>
      </c>
      <c r="G254" s="41">
        <f t="shared" si="11"/>
        <v>24.45</v>
      </c>
    </row>
    <row r="255" spans="1:7" x14ac:dyDescent="0.25">
      <c r="A255" s="42">
        <v>13</v>
      </c>
      <c r="B255" s="43" t="s">
        <v>203</v>
      </c>
      <c r="C255" s="48">
        <v>22</v>
      </c>
      <c r="D255" s="49">
        <f t="shared" si="9"/>
        <v>11.25</v>
      </c>
      <c r="E255" s="50">
        <f t="shared" si="10"/>
        <v>-0.25</v>
      </c>
      <c r="F255" s="40">
        <v>11.5</v>
      </c>
      <c r="G255" s="41">
        <f t="shared" si="11"/>
        <v>22.49</v>
      </c>
    </row>
    <row r="256" spans="1:7" x14ac:dyDescent="0.25">
      <c r="A256" s="42">
        <v>14</v>
      </c>
      <c r="B256" s="43" t="s">
        <v>204</v>
      </c>
      <c r="C256" s="48">
        <v>22</v>
      </c>
      <c r="D256" s="49">
        <f t="shared" si="9"/>
        <v>11.25</v>
      </c>
      <c r="E256" s="50">
        <f t="shared" si="10"/>
        <v>-0.25</v>
      </c>
      <c r="F256" s="40">
        <v>11.5</v>
      </c>
      <c r="G256" s="41">
        <f t="shared" si="11"/>
        <v>22.49</v>
      </c>
    </row>
    <row r="257" spans="1:7" x14ac:dyDescent="0.25">
      <c r="A257" s="42">
        <v>15</v>
      </c>
      <c r="B257" s="43" t="s">
        <v>205</v>
      </c>
      <c r="C257" s="48">
        <v>20</v>
      </c>
      <c r="D257" s="49">
        <f t="shared" si="9"/>
        <v>10.23</v>
      </c>
      <c r="E257" s="50">
        <f t="shared" si="10"/>
        <v>-0.26999999999999957</v>
      </c>
      <c r="F257" s="40">
        <v>10.5</v>
      </c>
      <c r="G257" s="41">
        <f t="shared" si="11"/>
        <v>20.54</v>
      </c>
    </row>
    <row r="258" spans="1:7" x14ac:dyDescent="0.25">
      <c r="A258" s="42" t="s">
        <v>340</v>
      </c>
      <c r="B258" s="43" t="s">
        <v>425</v>
      </c>
      <c r="C258" s="48">
        <v>26</v>
      </c>
      <c r="D258" s="49">
        <f t="shared" si="9"/>
        <v>13.29</v>
      </c>
      <c r="E258" s="50">
        <f t="shared" si="10"/>
        <v>-0.21000000000000085</v>
      </c>
      <c r="F258" s="40">
        <v>13.5</v>
      </c>
      <c r="G258" s="41">
        <f t="shared" si="11"/>
        <v>26.4</v>
      </c>
    </row>
    <row r="259" spans="1:7" x14ac:dyDescent="0.25">
      <c r="A259" s="39"/>
      <c r="B259" s="39"/>
      <c r="C259" s="48"/>
      <c r="D259" s="49"/>
      <c r="E259" s="50"/>
      <c r="F259" s="40"/>
      <c r="G259" s="41"/>
    </row>
    <row r="260" spans="1:7" x14ac:dyDescent="0.25">
      <c r="A260" s="39"/>
      <c r="B260" s="36" t="s">
        <v>206</v>
      </c>
      <c r="C260" s="48"/>
      <c r="D260" s="49"/>
      <c r="E260" s="50"/>
      <c r="F260" s="40"/>
      <c r="G260" s="41"/>
    </row>
    <row r="261" spans="1:7" x14ac:dyDescent="0.25">
      <c r="A261" s="42">
        <v>1</v>
      </c>
      <c r="B261" s="43" t="s">
        <v>207</v>
      </c>
      <c r="C261" s="48">
        <v>76</v>
      </c>
      <c r="D261" s="49">
        <f t="shared" ref="D261:D322" si="12">ROUND(C261/1.95583,2)</f>
        <v>38.86</v>
      </c>
      <c r="E261" s="50">
        <f t="shared" ref="E261:E322" si="13">D261-F261</f>
        <v>-0.14000000000000057</v>
      </c>
      <c r="F261" s="40">
        <v>39</v>
      </c>
      <c r="G261" s="41">
        <f t="shared" si="11"/>
        <v>76.28</v>
      </c>
    </row>
    <row r="262" spans="1:7" x14ac:dyDescent="0.25">
      <c r="A262" s="42">
        <v>2</v>
      </c>
      <c r="B262" s="43" t="s">
        <v>426</v>
      </c>
      <c r="C262" s="48">
        <v>45</v>
      </c>
      <c r="D262" s="49">
        <f t="shared" si="12"/>
        <v>23.01</v>
      </c>
      <c r="E262" s="50">
        <f t="shared" si="13"/>
        <v>-0.48999999999999844</v>
      </c>
      <c r="F262" s="40">
        <v>23.5</v>
      </c>
      <c r="G262" s="41">
        <f t="shared" si="11"/>
        <v>45.96</v>
      </c>
    </row>
    <row r="263" spans="1:7" x14ac:dyDescent="0.25">
      <c r="A263" s="42">
        <v>3</v>
      </c>
      <c r="B263" s="43" t="s">
        <v>208</v>
      </c>
      <c r="C263" s="48">
        <v>49</v>
      </c>
      <c r="D263" s="49">
        <f t="shared" si="12"/>
        <v>25.05</v>
      </c>
      <c r="E263" s="50">
        <f t="shared" si="13"/>
        <v>-0.44999999999999929</v>
      </c>
      <c r="F263" s="40">
        <v>25.5</v>
      </c>
      <c r="G263" s="41">
        <f t="shared" si="11"/>
        <v>49.87</v>
      </c>
    </row>
    <row r="264" spans="1:7" x14ac:dyDescent="0.25">
      <c r="A264" s="42">
        <v>4</v>
      </c>
      <c r="B264" s="43" t="s">
        <v>427</v>
      </c>
      <c r="C264" s="48">
        <v>65</v>
      </c>
      <c r="D264" s="49">
        <f t="shared" si="12"/>
        <v>33.229999999999997</v>
      </c>
      <c r="E264" s="50">
        <f t="shared" si="13"/>
        <v>-0.27000000000000313</v>
      </c>
      <c r="F264" s="40">
        <v>33.5</v>
      </c>
      <c r="G264" s="41">
        <f t="shared" si="11"/>
        <v>65.52</v>
      </c>
    </row>
    <row r="265" spans="1:7" x14ac:dyDescent="0.25">
      <c r="A265" s="42">
        <v>5</v>
      </c>
      <c r="B265" s="43" t="s">
        <v>428</v>
      </c>
      <c r="C265" s="48">
        <v>65</v>
      </c>
      <c r="D265" s="49">
        <f t="shared" si="12"/>
        <v>33.229999999999997</v>
      </c>
      <c r="E265" s="50">
        <f t="shared" si="13"/>
        <v>-0.27000000000000313</v>
      </c>
      <c r="F265" s="40">
        <v>33.5</v>
      </c>
      <c r="G265" s="41">
        <f t="shared" si="11"/>
        <v>65.52</v>
      </c>
    </row>
    <row r="266" spans="1:7" x14ac:dyDescent="0.25">
      <c r="A266" s="42">
        <v>6</v>
      </c>
      <c r="B266" s="43" t="s">
        <v>429</v>
      </c>
      <c r="C266" s="48">
        <v>73</v>
      </c>
      <c r="D266" s="49">
        <f t="shared" si="12"/>
        <v>37.32</v>
      </c>
      <c r="E266" s="50">
        <f t="shared" si="13"/>
        <v>-0.17999999999999972</v>
      </c>
      <c r="F266" s="40">
        <v>37.5</v>
      </c>
      <c r="G266" s="41">
        <f t="shared" si="11"/>
        <v>73.34</v>
      </c>
    </row>
    <row r="267" spans="1:7" x14ac:dyDescent="0.25">
      <c r="A267" s="42">
        <v>7</v>
      </c>
      <c r="B267" s="43" t="s">
        <v>430</v>
      </c>
      <c r="C267" s="48">
        <v>57</v>
      </c>
      <c r="D267" s="49">
        <f t="shared" si="12"/>
        <v>29.14</v>
      </c>
      <c r="E267" s="50">
        <f t="shared" si="13"/>
        <v>-0.35999999999999943</v>
      </c>
      <c r="F267" s="40">
        <v>29.5</v>
      </c>
      <c r="G267" s="41">
        <f t="shared" si="11"/>
        <v>57.7</v>
      </c>
    </row>
    <row r="268" spans="1:7" x14ac:dyDescent="0.25">
      <c r="A268" s="42">
        <v>8</v>
      </c>
      <c r="B268" s="43" t="s">
        <v>209</v>
      </c>
      <c r="C268" s="48">
        <v>57</v>
      </c>
      <c r="D268" s="49">
        <f t="shared" si="12"/>
        <v>29.14</v>
      </c>
      <c r="E268" s="50">
        <f t="shared" si="13"/>
        <v>-0.35999999999999943</v>
      </c>
      <c r="F268" s="40">
        <v>29.5</v>
      </c>
      <c r="G268" s="41">
        <f t="shared" si="11"/>
        <v>57.7</v>
      </c>
    </row>
    <row r="269" spans="1:7" x14ac:dyDescent="0.25">
      <c r="A269" s="42" t="s">
        <v>411</v>
      </c>
      <c r="B269" s="43" t="s">
        <v>431</v>
      </c>
      <c r="C269" s="48">
        <v>71</v>
      </c>
      <c r="D269" s="49">
        <f t="shared" si="12"/>
        <v>36.299999999999997</v>
      </c>
      <c r="E269" s="50">
        <f t="shared" si="13"/>
        <v>-0.20000000000000284</v>
      </c>
      <c r="F269" s="40">
        <v>36.5</v>
      </c>
      <c r="G269" s="41">
        <f t="shared" si="11"/>
        <v>71.39</v>
      </c>
    </row>
    <row r="270" spans="1:7" x14ac:dyDescent="0.25">
      <c r="A270" s="42" t="s">
        <v>412</v>
      </c>
      <c r="B270" s="43" t="s">
        <v>432</v>
      </c>
      <c r="C270" s="48">
        <v>57</v>
      </c>
      <c r="D270" s="49">
        <f t="shared" si="12"/>
        <v>29.14</v>
      </c>
      <c r="E270" s="50">
        <f t="shared" si="13"/>
        <v>-0.35999999999999943</v>
      </c>
      <c r="F270" s="40">
        <v>29.5</v>
      </c>
      <c r="G270" s="41">
        <f t="shared" si="11"/>
        <v>57.7</v>
      </c>
    </row>
    <row r="271" spans="1:7" x14ac:dyDescent="0.25">
      <c r="A271" s="42" t="s">
        <v>413</v>
      </c>
      <c r="B271" s="43" t="s">
        <v>433</v>
      </c>
      <c r="C271" s="48">
        <v>57</v>
      </c>
      <c r="D271" s="49">
        <f t="shared" si="12"/>
        <v>29.14</v>
      </c>
      <c r="E271" s="50">
        <f t="shared" si="13"/>
        <v>-0.35999999999999943</v>
      </c>
      <c r="F271" s="40">
        <v>29.5</v>
      </c>
      <c r="G271" s="41">
        <f t="shared" si="11"/>
        <v>57.7</v>
      </c>
    </row>
    <row r="272" spans="1:7" x14ac:dyDescent="0.25">
      <c r="A272" s="42" t="s">
        <v>333</v>
      </c>
      <c r="B272" s="43" t="s">
        <v>434</v>
      </c>
      <c r="C272" s="48">
        <v>42</v>
      </c>
      <c r="D272" s="49">
        <f t="shared" si="12"/>
        <v>21.47</v>
      </c>
      <c r="E272" s="50">
        <f t="shared" si="13"/>
        <v>-3.0000000000001137E-2</v>
      </c>
      <c r="F272" s="40">
        <v>21.5</v>
      </c>
      <c r="G272" s="41">
        <f t="shared" ref="G272:G335" si="14">ROUND(F272*1.95583,2)</f>
        <v>42.05</v>
      </c>
    </row>
    <row r="273" spans="1:7" x14ac:dyDescent="0.25">
      <c r="A273" s="42" t="s">
        <v>334</v>
      </c>
      <c r="B273" s="43" t="s">
        <v>435</v>
      </c>
      <c r="C273" s="48">
        <v>61</v>
      </c>
      <c r="D273" s="49">
        <f t="shared" si="12"/>
        <v>31.19</v>
      </c>
      <c r="E273" s="50">
        <f t="shared" si="13"/>
        <v>-0.30999999999999872</v>
      </c>
      <c r="F273" s="40">
        <v>31.5</v>
      </c>
      <c r="G273" s="41">
        <f t="shared" si="14"/>
        <v>61.61</v>
      </c>
    </row>
    <row r="274" spans="1:7" x14ac:dyDescent="0.25">
      <c r="A274" s="42" t="s">
        <v>338</v>
      </c>
      <c r="B274" s="43" t="s">
        <v>436</v>
      </c>
      <c r="C274" s="48">
        <v>61</v>
      </c>
      <c r="D274" s="49">
        <f t="shared" si="12"/>
        <v>31.19</v>
      </c>
      <c r="E274" s="50">
        <f t="shared" si="13"/>
        <v>-0.30999999999999872</v>
      </c>
      <c r="F274" s="40">
        <v>31.5</v>
      </c>
      <c r="G274" s="41">
        <f t="shared" si="14"/>
        <v>61.61</v>
      </c>
    </row>
    <row r="275" spans="1:7" x14ac:dyDescent="0.25">
      <c r="A275" s="42" t="s">
        <v>339</v>
      </c>
      <c r="B275" s="43" t="s">
        <v>437</v>
      </c>
      <c r="C275" s="48">
        <v>61</v>
      </c>
      <c r="D275" s="49">
        <f t="shared" si="12"/>
        <v>31.19</v>
      </c>
      <c r="E275" s="50">
        <f t="shared" si="13"/>
        <v>-0.30999999999999872</v>
      </c>
      <c r="F275" s="40">
        <v>31.5</v>
      </c>
      <c r="G275" s="41">
        <f t="shared" si="14"/>
        <v>61.61</v>
      </c>
    </row>
    <row r="276" spans="1:7" x14ac:dyDescent="0.25">
      <c r="A276" s="39"/>
      <c r="B276" s="39"/>
      <c r="C276" s="48"/>
      <c r="D276" s="49"/>
      <c r="E276" s="50"/>
      <c r="F276" s="40"/>
      <c r="G276" s="41"/>
    </row>
    <row r="277" spans="1:7" x14ac:dyDescent="0.25">
      <c r="A277" s="39"/>
      <c r="B277" s="36" t="s">
        <v>210</v>
      </c>
      <c r="C277" s="48"/>
      <c r="D277" s="49"/>
      <c r="E277" s="50"/>
      <c r="F277" s="40"/>
      <c r="G277" s="41"/>
    </row>
    <row r="278" spans="1:7" x14ac:dyDescent="0.25">
      <c r="A278" s="42">
        <v>1</v>
      </c>
      <c r="B278" s="43" t="s">
        <v>211</v>
      </c>
      <c r="C278" s="48">
        <v>22</v>
      </c>
      <c r="D278" s="49">
        <f t="shared" si="12"/>
        <v>11.25</v>
      </c>
      <c r="E278" s="50">
        <f t="shared" si="13"/>
        <v>-0.25</v>
      </c>
      <c r="F278" s="40">
        <v>11.5</v>
      </c>
      <c r="G278" s="41">
        <f t="shared" si="14"/>
        <v>22.49</v>
      </c>
    </row>
    <row r="279" spans="1:7" x14ac:dyDescent="0.25">
      <c r="A279" s="42">
        <v>2</v>
      </c>
      <c r="B279" s="43" t="s">
        <v>212</v>
      </c>
      <c r="C279" s="48">
        <v>22</v>
      </c>
      <c r="D279" s="49">
        <f t="shared" si="12"/>
        <v>11.25</v>
      </c>
      <c r="E279" s="50">
        <f t="shared" si="13"/>
        <v>-0.25</v>
      </c>
      <c r="F279" s="40">
        <v>11.5</v>
      </c>
      <c r="G279" s="41">
        <f t="shared" si="14"/>
        <v>22.49</v>
      </c>
    </row>
    <row r="280" spans="1:7" x14ac:dyDescent="0.25">
      <c r="A280" s="42">
        <v>3</v>
      </c>
      <c r="B280" s="43" t="s">
        <v>213</v>
      </c>
      <c r="C280" s="48">
        <v>24</v>
      </c>
      <c r="D280" s="49">
        <f t="shared" si="12"/>
        <v>12.27</v>
      </c>
      <c r="E280" s="50">
        <f t="shared" si="13"/>
        <v>-0.23000000000000043</v>
      </c>
      <c r="F280" s="40">
        <v>12.5</v>
      </c>
      <c r="G280" s="41">
        <f t="shared" si="14"/>
        <v>24.45</v>
      </c>
    </row>
    <row r="281" spans="1:7" x14ac:dyDescent="0.25">
      <c r="A281" s="42">
        <v>4</v>
      </c>
      <c r="B281" s="43" t="s">
        <v>214</v>
      </c>
      <c r="C281" s="48">
        <v>22</v>
      </c>
      <c r="D281" s="49">
        <f t="shared" si="12"/>
        <v>11.25</v>
      </c>
      <c r="E281" s="50">
        <f t="shared" si="13"/>
        <v>-0.25</v>
      </c>
      <c r="F281" s="40">
        <v>11.5</v>
      </c>
      <c r="G281" s="41">
        <f t="shared" si="14"/>
        <v>22.49</v>
      </c>
    </row>
    <row r="282" spans="1:7" x14ac:dyDescent="0.25">
      <c r="A282" s="42">
        <v>5</v>
      </c>
      <c r="B282" s="43" t="s">
        <v>215</v>
      </c>
      <c r="C282" s="48">
        <v>22</v>
      </c>
      <c r="D282" s="49">
        <f t="shared" si="12"/>
        <v>11.25</v>
      </c>
      <c r="E282" s="50">
        <f t="shared" si="13"/>
        <v>-0.25</v>
      </c>
      <c r="F282" s="40">
        <v>11.5</v>
      </c>
      <c r="G282" s="41">
        <f t="shared" si="14"/>
        <v>22.49</v>
      </c>
    </row>
    <row r="283" spans="1:7" x14ac:dyDescent="0.25">
      <c r="A283" s="42">
        <v>6</v>
      </c>
      <c r="B283" s="43" t="s">
        <v>216</v>
      </c>
      <c r="C283" s="48">
        <v>22</v>
      </c>
      <c r="D283" s="49">
        <f t="shared" si="12"/>
        <v>11.25</v>
      </c>
      <c r="E283" s="50">
        <f t="shared" si="13"/>
        <v>-0.25</v>
      </c>
      <c r="F283" s="40">
        <v>11.5</v>
      </c>
      <c r="G283" s="41">
        <f t="shared" si="14"/>
        <v>22.49</v>
      </c>
    </row>
    <row r="284" spans="1:7" x14ac:dyDescent="0.25">
      <c r="A284" s="42">
        <v>7</v>
      </c>
      <c r="B284" s="43" t="s">
        <v>217</v>
      </c>
      <c r="C284" s="48">
        <v>22</v>
      </c>
      <c r="D284" s="49">
        <f t="shared" si="12"/>
        <v>11.25</v>
      </c>
      <c r="E284" s="50">
        <f t="shared" si="13"/>
        <v>-0.25</v>
      </c>
      <c r="F284" s="40">
        <v>11.5</v>
      </c>
      <c r="G284" s="41">
        <f t="shared" si="14"/>
        <v>22.49</v>
      </c>
    </row>
    <row r="285" spans="1:7" x14ac:dyDescent="0.25">
      <c r="A285" s="42">
        <v>8</v>
      </c>
      <c r="B285" s="43" t="s">
        <v>218</v>
      </c>
      <c r="C285" s="48">
        <v>24</v>
      </c>
      <c r="D285" s="49">
        <f t="shared" si="12"/>
        <v>12.27</v>
      </c>
      <c r="E285" s="50">
        <f t="shared" si="13"/>
        <v>-0.23000000000000043</v>
      </c>
      <c r="F285" s="40">
        <v>12.5</v>
      </c>
      <c r="G285" s="41">
        <f t="shared" si="14"/>
        <v>24.45</v>
      </c>
    </row>
    <row r="286" spans="1:7" x14ac:dyDescent="0.25">
      <c r="A286" s="42">
        <v>9</v>
      </c>
      <c r="B286" s="43" t="s">
        <v>219</v>
      </c>
      <c r="C286" s="48">
        <v>22</v>
      </c>
      <c r="D286" s="49">
        <f t="shared" si="12"/>
        <v>11.25</v>
      </c>
      <c r="E286" s="50">
        <f t="shared" si="13"/>
        <v>-0.25</v>
      </c>
      <c r="F286" s="40">
        <v>11.5</v>
      </c>
      <c r="G286" s="41">
        <f t="shared" si="14"/>
        <v>22.49</v>
      </c>
    </row>
    <row r="287" spans="1:7" x14ac:dyDescent="0.25">
      <c r="A287" s="39"/>
      <c r="B287" s="39"/>
      <c r="C287" s="48"/>
      <c r="D287" s="49"/>
      <c r="E287" s="50"/>
      <c r="F287" s="40"/>
      <c r="G287" s="41"/>
    </row>
    <row r="288" spans="1:7" x14ac:dyDescent="0.25">
      <c r="A288" s="39"/>
      <c r="B288" s="36" t="s">
        <v>220</v>
      </c>
      <c r="C288" s="48"/>
      <c r="D288" s="49"/>
      <c r="E288" s="50"/>
      <c r="F288" s="40"/>
      <c r="G288" s="41"/>
    </row>
    <row r="289" spans="1:7" x14ac:dyDescent="0.25">
      <c r="A289" s="42">
        <v>1</v>
      </c>
      <c r="B289" s="43" t="s">
        <v>221</v>
      </c>
      <c r="C289" s="48">
        <v>16</v>
      </c>
      <c r="D289" s="49">
        <f t="shared" si="12"/>
        <v>8.18</v>
      </c>
      <c r="E289" s="50">
        <f t="shared" si="13"/>
        <v>-0.32000000000000028</v>
      </c>
      <c r="F289" s="40">
        <v>8.5</v>
      </c>
      <c r="G289" s="41">
        <f t="shared" si="14"/>
        <v>16.62</v>
      </c>
    </row>
    <row r="290" spans="1:7" x14ac:dyDescent="0.25">
      <c r="A290" s="39"/>
      <c r="B290" s="39"/>
      <c r="C290" s="48"/>
      <c r="D290" s="49"/>
      <c r="E290" s="50"/>
      <c r="F290" s="40"/>
      <c r="G290" s="41"/>
    </row>
    <row r="291" spans="1:7" x14ac:dyDescent="0.25">
      <c r="A291" s="39"/>
      <c r="B291" s="36" t="s">
        <v>222</v>
      </c>
      <c r="C291" s="48"/>
      <c r="D291" s="49"/>
      <c r="E291" s="50"/>
      <c r="F291" s="40"/>
      <c r="G291" s="41"/>
    </row>
    <row r="292" spans="1:7" x14ac:dyDescent="0.25">
      <c r="A292" s="51">
        <v>1</v>
      </c>
      <c r="B292" s="55" t="s">
        <v>438</v>
      </c>
      <c r="C292" s="48">
        <v>16</v>
      </c>
      <c r="D292" s="49">
        <f t="shared" si="12"/>
        <v>8.18</v>
      </c>
      <c r="E292" s="50">
        <f t="shared" si="13"/>
        <v>-0.32000000000000028</v>
      </c>
      <c r="F292" s="40">
        <v>8.5</v>
      </c>
      <c r="G292" s="41">
        <f t="shared" si="14"/>
        <v>16.62</v>
      </c>
    </row>
    <row r="293" spans="1:7" x14ac:dyDescent="0.25">
      <c r="A293" s="42" t="s">
        <v>407</v>
      </c>
      <c r="B293" s="43" t="s">
        <v>223</v>
      </c>
      <c r="C293" s="48">
        <v>3</v>
      </c>
      <c r="D293" s="49">
        <f t="shared" si="12"/>
        <v>1.53</v>
      </c>
      <c r="E293" s="50">
        <f t="shared" si="13"/>
        <v>-0.47</v>
      </c>
      <c r="F293" s="40">
        <v>2</v>
      </c>
      <c r="G293" s="41">
        <f t="shared" si="14"/>
        <v>3.91</v>
      </c>
    </row>
    <row r="294" spans="1:7" x14ac:dyDescent="0.25">
      <c r="A294" s="42" t="s">
        <v>348</v>
      </c>
      <c r="B294" s="43" t="s">
        <v>224</v>
      </c>
      <c r="C294" s="48">
        <v>3</v>
      </c>
      <c r="D294" s="49">
        <f t="shared" si="12"/>
        <v>1.53</v>
      </c>
      <c r="E294" s="50">
        <f t="shared" si="13"/>
        <v>-0.47</v>
      </c>
      <c r="F294" s="40">
        <v>2</v>
      </c>
      <c r="G294" s="41">
        <f t="shared" si="14"/>
        <v>3.91</v>
      </c>
    </row>
    <row r="295" spans="1:7" x14ac:dyDescent="0.25">
      <c r="A295" s="42" t="s">
        <v>368</v>
      </c>
      <c r="B295" s="43" t="s">
        <v>225</v>
      </c>
      <c r="C295" s="48">
        <v>3</v>
      </c>
      <c r="D295" s="49">
        <f t="shared" si="12"/>
        <v>1.53</v>
      </c>
      <c r="E295" s="50">
        <f t="shared" si="13"/>
        <v>-0.47</v>
      </c>
      <c r="F295" s="40">
        <v>2</v>
      </c>
      <c r="G295" s="41">
        <f t="shared" si="14"/>
        <v>3.91</v>
      </c>
    </row>
    <row r="296" spans="1:7" x14ac:dyDescent="0.25">
      <c r="A296" s="42" t="s">
        <v>408</v>
      </c>
      <c r="B296" s="43" t="s">
        <v>226</v>
      </c>
      <c r="C296" s="48">
        <v>3</v>
      </c>
      <c r="D296" s="49">
        <f t="shared" si="12"/>
        <v>1.53</v>
      </c>
      <c r="E296" s="50">
        <f t="shared" si="13"/>
        <v>-0.47</v>
      </c>
      <c r="F296" s="40">
        <v>2</v>
      </c>
      <c r="G296" s="41">
        <f t="shared" si="14"/>
        <v>3.91</v>
      </c>
    </row>
    <row r="297" spans="1:7" x14ac:dyDescent="0.25">
      <c r="A297" s="42" t="s">
        <v>409</v>
      </c>
      <c r="B297" s="43" t="s">
        <v>227</v>
      </c>
      <c r="C297" s="48">
        <v>3</v>
      </c>
      <c r="D297" s="49">
        <f t="shared" si="12"/>
        <v>1.53</v>
      </c>
      <c r="E297" s="50">
        <f t="shared" si="13"/>
        <v>-0.47</v>
      </c>
      <c r="F297" s="40">
        <v>2</v>
      </c>
      <c r="G297" s="41">
        <f t="shared" si="14"/>
        <v>3.91</v>
      </c>
    </row>
    <row r="298" spans="1:7" x14ac:dyDescent="0.25">
      <c r="A298" s="42" t="s">
        <v>349</v>
      </c>
      <c r="B298" s="43" t="s">
        <v>228</v>
      </c>
      <c r="C298" s="48">
        <v>3</v>
      </c>
      <c r="D298" s="49">
        <f t="shared" si="12"/>
        <v>1.53</v>
      </c>
      <c r="E298" s="50">
        <f t="shared" si="13"/>
        <v>-0.47</v>
      </c>
      <c r="F298" s="40">
        <v>2</v>
      </c>
      <c r="G298" s="41">
        <f t="shared" si="14"/>
        <v>3.91</v>
      </c>
    </row>
    <row r="299" spans="1:7" x14ac:dyDescent="0.25">
      <c r="A299" s="42" t="s">
        <v>410</v>
      </c>
      <c r="B299" s="43" t="s">
        <v>229</v>
      </c>
      <c r="C299" s="48">
        <v>3</v>
      </c>
      <c r="D299" s="49">
        <f t="shared" si="12"/>
        <v>1.53</v>
      </c>
      <c r="E299" s="50">
        <f t="shared" si="13"/>
        <v>-0.47</v>
      </c>
      <c r="F299" s="40">
        <v>2</v>
      </c>
      <c r="G299" s="41">
        <f t="shared" si="14"/>
        <v>3.91</v>
      </c>
    </row>
    <row r="300" spans="1:7" x14ac:dyDescent="0.25">
      <c r="A300" s="42" t="s">
        <v>411</v>
      </c>
      <c r="B300" s="43" t="s">
        <v>439</v>
      </c>
      <c r="C300" s="48">
        <v>3</v>
      </c>
      <c r="D300" s="49">
        <f t="shared" si="12"/>
        <v>1.53</v>
      </c>
      <c r="E300" s="50">
        <f t="shared" si="13"/>
        <v>-0.47</v>
      </c>
      <c r="F300" s="40">
        <v>2</v>
      </c>
      <c r="G300" s="41">
        <f t="shared" si="14"/>
        <v>3.91</v>
      </c>
    </row>
    <row r="301" spans="1:7" x14ac:dyDescent="0.25">
      <c r="A301" s="42" t="s">
        <v>412</v>
      </c>
      <c r="B301" s="43" t="s">
        <v>230</v>
      </c>
      <c r="C301" s="48">
        <v>3</v>
      </c>
      <c r="D301" s="49">
        <f t="shared" si="12"/>
        <v>1.53</v>
      </c>
      <c r="E301" s="50">
        <f t="shared" si="13"/>
        <v>-0.47</v>
      </c>
      <c r="F301" s="40">
        <v>2</v>
      </c>
      <c r="G301" s="41">
        <f t="shared" si="14"/>
        <v>3.91</v>
      </c>
    </row>
    <row r="302" spans="1:7" x14ac:dyDescent="0.25">
      <c r="A302" s="42" t="s">
        <v>413</v>
      </c>
      <c r="B302" s="43" t="s">
        <v>231</v>
      </c>
      <c r="C302" s="48">
        <v>4</v>
      </c>
      <c r="D302" s="49">
        <f t="shared" si="12"/>
        <v>2.0499999999999998</v>
      </c>
      <c r="E302" s="50">
        <f t="shared" si="13"/>
        <v>-0.95000000000000018</v>
      </c>
      <c r="F302" s="40">
        <v>3</v>
      </c>
      <c r="G302" s="41">
        <f t="shared" si="14"/>
        <v>5.87</v>
      </c>
    </row>
    <row r="303" spans="1:7" x14ac:dyDescent="0.25">
      <c r="A303" s="42" t="s">
        <v>333</v>
      </c>
      <c r="B303" s="43" t="s">
        <v>232</v>
      </c>
      <c r="C303" s="48">
        <v>8</v>
      </c>
      <c r="D303" s="49">
        <f t="shared" si="12"/>
        <v>4.09</v>
      </c>
      <c r="E303" s="50">
        <f t="shared" si="13"/>
        <v>-0.41000000000000014</v>
      </c>
      <c r="F303" s="40">
        <v>4.5</v>
      </c>
      <c r="G303" s="41">
        <f t="shared" si="14"/>
        <v>8.8000000000000007</v>
      </c>
    </row>
    <row r="304" spans="1:7" x14ac:dyDescent="0.25">
      <c r="A304" s="42" t="s">
        <v>334</v>
      </c>
      <c r="B304" s="43" t="s">
        <v>233</v>
      </c>
      <c r="C304" s="48">
        <v>8</v>
      </c>
      <c r="D304" s="49">
        <f t="shared" si="12"/>
        <v>4.09</v>
      </c>
      <c r="E304" s="50">
        <f t="shared" si="13"/>
        <v>-0.41000000000000014</v>
      </c>
      <c r="F304" s="40">
        <v>4.5</v>
      </c>
      <c r="G304" s="41">
        <f t="shared" si="14"/>
        <v>8.8000000000000007</v>
      </c>
    </row>
    <row r="305" spans="1:7" x14ac:dyDescent="0.25">
      <c r="A305" s="42" t="s">
        <v>338</v>
      </c>
      <c r="B305" s="43" t="s">
        <v>234</v>
      </c>
      <c r="C305" s="48">
        <v>8</v>
      </c>
      <c r="D305" s="49">
        <f t="shared" si="12"/>
        <v>4.09</v>
      </c>
      <c r="E305" s="50">
        <f t="shared" si="13"/>
        <v>-0.41000000000000014</v>
      </c>
      <c r="F305" s="40">
        <v>4.5</v>
      </c>
      <c r="G305" s="41">
        <f t="shared" si="14"/>
        <v>8.8000000000000007</v>
      </c>
    </row>
    <row r="306" spans="1:7" x14ac:dyDescent="0.25">
      <c r="A306" s="42" t="s">
        <v>339</v>
      </c>
      <c r="B306" s="43" t="s">
        <v>235</v>
      </c>
      <c r="C306" s="48">
        <v>8</v>
      </c>
      <c r="D306" s="49">
        <f t="shared" si="12"/>
        <v>4.09</v>
      </c>
      <c r="E306" s="50">
        <f t="shared" si="13"/>
        <v>-0.41000000000000014</v>
      </c>
      <c r="F306" s="40">
        <v>4.5</v>
      </c>
      <c r="G306" s="41">
        <f t="shared" si="14"/>
        <v>8.8000000000000007</v>
      </c>
    </row>
    <row r="307" spans="1:7" x14ac:dyDescent="0.25">
      <c r="A307" s="42" t="s">
        <v>340</v>
      </c>
      <c r="B307" s="43" t="s">
        <v>236</v>
      </c>
      <c r="C307" s="48">
        <v>8</v>
      </c>
      <c r="D307" s="49">
        <f t="shared" si="12"/>
        <v>4.09</v>
      </c>
      <c r="E307" s="50">
        <f t="shared" si="13"/>
        <v>-0.41000000000000014</v>
      </c>
      <c r="F307" s="40">
        <v>4.5</v>
      </c>
      <c r="G307" s="41">
        <f t="shared" si="14"/>
        <v>8.8000000000000007</v>
      </c>
    </row>
    <row r="308" spans="1:7" x14ac:dyDescent="0.25">
      <c r="A308" s="42" t="s">
        <v>341</v>
      </c>
      <c r="B308" s="43" t="s">
        <v>237</v>
      </c>
      <c r="C308" s="48">
        <v>12</v>
      </c>
      <c r="D308" s="49">
        <f t="shared" si="12"/>
        <v>6.14</v>
      </c>
      <c r="E308" s="50">
        <f t="shared" si="13"/>
        <v>-0.36000000000000032</v>
      </c>
      <c r="F308" s="40">
        <v>6.5</v>
      </c>
      <c r="G308" s="41">
        <f t="shared" si="14"/>
        <v>12.71</v>
      </c>
    </row>
    <row r="309" spans="1:7" x14ac:dyDescent="0.25">
      <c r="A309" s="42" t="s">
        <v>342</v>
      </c>
      <c r="B309" s="43" t="s">
        <v>440</v>
      </c>
      <c r="C309" s="48">
        <v>8</v>
      </c>
      <c r="D309" s="49">
        <f t="shared" si="12"/>
        <v>4.09</v>
      </c>
      <c r="E309" s="50">
        <f t="shared" si="13"/>
        <v>-0.41000000000000014</v>
      </c>
      <c r="F309" s="40">
        <v>4.5</v>
      </c>
      <c r="G309" s="41">
        <f t="shared" si="14"/>
        <v>8.8000000000000007</v>
      </c>
    </row>
    <row r="310" spans="1:7" x14ac:dyDescent="0.25">
      <c r="A310" s="42" t="s">
        <v>343</v>
      </c>
      <c r="B310" s="43" t="s">
        <v>441</v>
      </c>
      <c r="C310" s="48">
        <v>8</v>
      </c>
      <c r="D310" s="49">
        <f t="shared" si="12"/>
        <v>4.09</v>
      </c>
      <c r="E310" s="50">
        <f t="shared" si="13"/>
        <v>-0.41000000000000014</v>
      </c>
      <c r="F310" s="40">
        <v>4.5</v>
      </c>
      <c r="G310" s="41">
        <f t="shared" si="14"/>
        <v>8.8000000000000007</v>
      </c>
    </row>
    <row r="311" spans="1:7" x14ac:dyDescent="0.25">
      <c r="A311" s="39"/>
      <c r="B311" s="39"/>
      <c r="C311" s="48"/>
      <c r="D311" s="49"/>
      <c r="E311" s="50"/>
      <c r="F311" s="40"/>
      <c r="G311" s="41"/>
    </row>
    <row r="312" spans="1:7" x14ac:dyDescent="0.25">
      <c r="A312" s="36" t="s">
        <v>238</v>
      </c>
      <c r="B312" s="36" t="s">
        <v>239</v>
      </c>
      <c r="C312" s="48"/>
      <c r="D312" s="49"/>
      <c r="E312" s="50"/>
      <c r="F312" s="40"/>
      <c r="G312" s="41"/>
    </row>
    <row r="313" spans="1:7" x14ac:dyDescent="0.25">
      <c r="A313" s="42">
        <v>1</v>
      </c>
      <c r="B313" s="43" t="s">
        <v>442</v>
      </c>
      <c r="C313" s="48">
        <v>30</v>
      </c>
      <c r="D313" s="49">
        <f t="shared" si="12"/>
        <v>15.34</v>
      </c>
      <c r="E313" s="50">
        <f t="shared" si="13"/>
        <v>-0.66000000000000014</v>
      </c>
      <c r="F313" s="40">
        <v>16</v>
      </c>
      <c r="G313" s="41">
        <f t="shared" si="14"/>
        <v>31.29</v>
      </c>
    </row>
    <row r="314" spans="1:7" ht="31.5" x14ac:dyDescent="0.25">
      <c r="A314" s="42" t="s">
        <v>407</v>
      </c>
      <c r="B314" s="43" t="s">
        <v>443</v>
      </c>
      <c r="C314" s="48">
        <v>30</v>
      </c>
      <c r="D314" s="49">
        <f t="shared" si="12"/>
        <v>15.34</v>
      </c>
      <c r="E314" s="50">
        <f t="shared" si="13"/>
        <v>-0.66000000000000014</v>
      </c>
      <c r="F314" s="40">
        <v>16</v>
      </c>
      <c r="G314" s="41">
        <f t="shared" si="14"/>
        <v>31.29</v>
      </c>
    </row>
    <row r="315" spans="1:7" ht="31.5" x14ac:dyDescent="0.25">
      <c r="A315" s="42" t="s">
        <v>348</v>
      </c>
      <c r="B315" s="43" t="s">
        <v>444</v>
      </c>
      <c r="C315" s="48">
        <v>30</v>
      </c>
      <c r="D315" s="49">
        <f t="shared" si="12"/>
        <v>15.34</v>
      </c>
      <c r="E315" s="50">
        <f t="shared" si="13"/>
        <v>-0.66000000000000014</v>
      </c>
      <c r="F315" s="40">
        <v>16</v>
      </c>
      <c r="G315" s="41">
        <f t="shared" si="14"/>
        <v>31.29</v>
      </c>
    </row>
    <row r="316" spans="1:7" x14ac:dyDescent="0.25">
      <c r="A316" s="42" t="s">
        <v>368</v>
      </c>
      <c r="B316" s="43" t="s">
        <v>445</v>
      </c>
      <c r="C316" s="48">
        <v>30</v>
      </c>
      <c r="D316" s="49">
        <f t="shared" si="12"/>
        <v>15.34</v>
      </c>
      <c r="E316" s="50">
        <f t="shared" si="13"/>
        <v>-0.66000000000000014</v>
      </c>
      <c r="F316" s="40">
        <v>16</v>
      </c>
      <c r="G316" s="41">
        <f t="shared" si="14"/>
        <v>31.29</v>
      </c>
    </row>
    <row r="317" spans="1:7" ht="21.75" customHeight="1" x14ac:dyDescent="0.25">
      <c r="A317" s="42" t="s">
        <v>408</v>
      </c>
      <c r="B317" s="43" t="s">
        <v>446</v>
      </c>
      <c r="C317" s="48">
        <v>30</v>
      </c>
      <c r="D317" s="49">
        <f t="shared" si="12"/>
        <v>15.34</v>
      </c>
      <c r="E317" s="50">
        <f t="shared" si="13"/>
        <v>-0.66000000000000014</v>
      </c>
      <c r="F317" s="40">
        <v>16</v>
      </c>
      <c r="G317" s="41">
        <f t="shared" si="14"/>
        <v>31.29</v>
      </c>
    </row>
    <row r="318" spans="1:7" ht="31.5" x14ac:dyDescent="0.25">
      <c r="A318" s="42" t="s">
        <v>409</v>
      </c>
      <c r="B318" s="43" t="s">
        <v>447</v>
      </c>
      <c r="C318" s="48">
        <v>46</v>
      </c>
      <c r="D318" s="49">
        <f t="shared" si="12"/>
        <v>23.52</v>
      </c>
      <c r="E318" s="50">
        <f t="shared" si="13"/>
        <v>-0.48000000000000043</v>
      </c>
      <c r="F318" s="40">
        <v>24</v>
      </c>
      <c r="G318" s="41">
        <f t="shared" si="14"/>
        <v>46.94</v>
      </c>
    </row>
    <row r="319" spans="1:7" x14ac:dyDescent="0.25">
      <c r="A319" s="42" t="s">
        <v>349</v>
      </c>
      <c r="B319" s="43" t="s">
        <v>448</v>
      </c>
      <c r="C319" s="48">
        <v>30</v>
      </c>
      <c r="D319" s="49">
        <f t="shared" si="12"/>
        <v>15.34</v>
      </c>
      <c r="E319" s="50">
        <f t="shared" si="13"/>
        <v>-0.66000000000000014</v>
      </c>
      <c r="F319" s="40">
        <v>16</v>
      </c>
      <c r="G319" s="41">
        <f t="shared" si="14"/>
        <v>31.29</v>
      </c>
    </row>
    <row r="320" spans="1:7" x14ac:dyDescent="0.25">
      <c r="A320" s="42" t="s">
        <v>410</v>
      </c>
      <c r="B320" s="43" t="s">
        <v>449</v>
      </c>
      <c r="C320" s="48">
        <v>30</v>
      </c>
      <c r="D320" s="49">
        <f t="shared" si="12"/>
        <v>15.34</v>
      </c>
      <c r="E320" s="50">
        <f t="shared" si="13"/>
        <v>-0.66000000000000014</v>
      </c>
      <c r="F320" s="40">
        <v>16</v>
      </c>
      <c r="G320" s="41">
        <f t="shared" si="14"/>
        <v>31.29</v>
      </c>
    </row>
    <row r="321" spans="1:7" x14ac:dyDescent="0.25">
      <c r="A321" s="42" t="s">
        <v>411</v>
      </c>
      <c r="B321" s="43" t="s">
        <v>450</v>
      </c>
      <c r="C321" s="48">
        <v>30</v>
      </c>
      <c r="D321" s="49">
        <f t="shared" si="12"/>
        <v>15.34</v>
      </c>
      <c r="E321" s="50">
        <f t="shared" si="13"/>
        <v>-0.66000000000000014</v>
      </c>
      <c r="F321" s="40">
        <v>16</v>
      </c>
      <c r="G321" s="41">
        <f t="shared" si="14"/>
        <v>31.29</v>
      </c>
    </row>
    <row r="322" spans="1:7" x14ac:dyDescent="0.25">
      <c r="A322" s="42" t="s">
        <v>412</v>
      </c>
      <c r="B322" s="43" t="s">
        <v>451</v>
      </c>
      <c r="C322" s="48">
        <v>30</v>
      </c>
      <c r="D322" s="49">
        <f t="shared" si="12"/>
        <v>15.34</v>
      </c>
      <c r="E322" s="50">
        <f t="shared" si="13"/>
        <v>-0.66000000000000014</v>
      </c>
      <c r="F322" s="40">
        <v>16</v>
      </c>
      <c r="G322" s="41">
        <f t="shared" si="14"/>
        <v>31.29</v>
      </c>
    </row>
    <row r="323" spans="1:7" x14ac:dyDescent="0.25">
      <c r="A323" s="42"/>
      <c r="B323" s="43"/>
      <c r="C323" s="48"/>
      <c r="D323" s="49"/>
      <c r="E323" s="50"/>
      <c r="F323" s="40"/>
      <c r="G323" s="41"/>
    </row>
    <row r="324" spans="1:7" x14ac:dyDescent="0.25">
      <c r="A324" s="42"/>
      <c r="B324" s="43"/>
      <c r="C324" s="48"/>
      <c r="D324" s="49"/>
      <c r="E324" s="50"/>
      <c r="F324" s="40"/>
      <c r="G324" s="41"/>
    </row>
    <row r="325" spans="1:7" x14ac:dyDescent="0.25">
      <c r="A325" s="39"/>
      <c r="B325" s="39"/>
      <c r="C325" s="48"/>
      <c r="D325" s="49"/>
      <c r="E325" s="50"/>
      <c r="F325" s="40"/>
      <c r="G325" s="41"/>
    </row>
    <row r="326" spans="1:7" x14ac:dyDescent="0.25">
      <c r="A326" s="36" t="s">
        <v>240</v>
      </c>
      <c r="B326" s="36" t="s">
        <v>241</v>
      </c>
      <c r="C326" s="48"/>
      <c r="D326" s="49"/>
      <c r="E326" s="50"/>
      <c r="F326" s="40"/>
      <c r="G326" s="41"/>
    </row>
    <row r="327" spans="1:7" x14ac:dyDescent="0.25">
      <c r="A327" s="42">
        <v>1</v>
      </c>
      <c r="B327" s="43" t="s">
        <v>242</v>
      </c>
      <c r="C327" s="48">
        <v>26</v>
      </c>
      <c r="D327" s="49">
        <f t="shared" ref="D327:D391" si="15">ROUND(C327/1.95583,2)</f>
        <v>13.29</v>
      </c>
      <c r="E327" s="50">
        <f t="shared" ref="E327:E390" si="16">D327-F327</f>
        <v>-1.7100000000000009</v>
      </c>
      <c r="F327" s="40">
        <v>15</v>
      </c>
      <c r="G327" s="41">
        <f t="shared" si="14"/>
        <v>29.34</v>
      </c>
    </row>
    <row r="328" spans="1:7" x14ac:dyDescent="0.25">
      <c r="A328" s="42">
        <v>2</v>
      </c>
      <c r="B328" s="43" t="s">
        <v>243</v>
      </c>
      <c r="C328" s="48"/>
      <c r="D328" s="49"/>
      <c r="E328" s="50"/>
      <c r="F328" s="40"/>
      <c r="G328" s="41"/>
    </row>
    <row r="329" spans="1:7" x14ac:dyDescent="0.25">
      <c r="A329" s="42"/>
      <c r="B329" s="43" t="s">
        <v>244</v>
      </c>
      <c r="C329" s="48">
        <v>26</v>
      </c>
      <c r="D329" s="49">
        <f t="shared" si="15"/>
        <v>13.29</v>
      </c>
      <c r="E329" s="50">
        <f t="shared" si="16"/>
        <v>-0.71000000000000085</v>
      </c>
      <c r="F329" s="40">
        <v>14</v>
      </c>
      <c r="G329" s="41">
        <f t="shared" si="14"/>
        <v>27.38</v>
      </c>
    </row>
    <row r="330" spans="1:7" x14ac:dyDescent="0.25">
      <c r="A330" s="42"/>
      <c r="B330" s="43" t="s">
        <v>245</v>
      </c>
      <c r="C330" s="48">
        <v>12</v>
      </c>
      <c r="D330" s="49">
        <f t="shared" si="15"/>
        <v>6.14</v>
      </c>
      <c r="E330" s="50">
        <f t="shared" si="16"/>
        <v>-0.86000000000000032</v>
      </c>
      <c r="F330" s="40">
        <v>7</v>
      </c>
      <c r="G330" s="41">
        <f t="shared" si="14"/>
        <v>13.69</v>
      </c>
    </row>
    <row r="331" spans="1:7" x14ac:dyDescent="0.25">
      <c r="A331" s="42"/>
      <c r="B331" s="43" t="s">
        <v>246</v>
      </c>
      <c r="C331" s="48">
        <v>8</v>
      </c>
      <c r="D331" s="49">
        <f t="shared" si="15"/>
        <v>4.09</v>
      </c>
      <c r="E331" s="50">
        <f t="shared" si="16"/>
        <v>-0.91000000000000014</v>
      </c>
      <c r="F331" s="40">
        <v>5</v>
      </c>
      <c r="G331" s="41">
        <f t="shared" si="14"/>
        <v>9.7799999999999994</v>
      </c>
    </row>
    <row r="332" spans="1:7" x14ac:dyDescent="0.25">
      <c r="A332" s="42"/>
      <c r="B332" s="43" t="s">
        <v>247</v>
      </c>
      <c r="C332" s="48">
        <v>6</v>
      </c>
      <c r="D332" s="49">
        <f t="shared" si="15"/>
        <v>3.07</v>
      </c>
      <c r="E332" s="50">
        <f t="shared" si="16"/>
        <v>-0.93000000000000016</v>
      </c>
      <c r="F332" s="40">
        <v>4</v>
      </c>
      <c r="G332" s="41">
        <f t="shared" si="14"/>
        <v>7.82</v>
      </c>
    </row>
    <row r="333" spans="1:7" x14ac:dyDescent="0.25">
      <c r="A333" s="42"/>
      <c r="B333" s="43" t="s">
        <v>248</v>
      </c>
      <c r="C333" s="48">
        <v>7</v>
      </c>
      <c r="D333" s="49">
        <f t="shared" si="15"/>
        <v>3.58</v>
      </c>
      <c r="E333" s="50">
        <f t="shared" si="16"/>
        <v>-0.41999999999999993</v>
      </c>
      <c r="F333" s="40">
        <v>4</v>
      </c>
      <c r="G333" s="41">
        <f t="shared" si="14"/>
        <v>7.82</v>
      </c>
    </row>
    <row r="334" spans="1:7" x14ac:dyDescent="0.25">
      <c r="A334" s="42"/>
      <c r="B334" s="43" t="s">
        <v>249</v>
      </c>
      <c r="C334" s="48">
        <v>12</v>
      </c>
      <c r="D334" s="49">
        <f t="shared" si="15"/>
        <v>6.14</v>
      </c>
      <c r="E334" s="50">
        <f t="shared" si="16"/>
        <v>-0.86000000000000032</v>
      </c>
      <c r="F334" s="40">
        <v>7</v>
      </c>
      <c r="G334" s="41">
        <f t="shared" si="14"/>
        <v>13.69</v>
      </c>
    </row>
    <row r="335" spans="1:7" x14ac:dyDescent="0.25">
      <c r="A335" s="42" t="s">
        <v>348</v>
      </c>
      <c r="B335" s="39" t="s">
        <v>347</v>
      </c>
      <c r="C335" s="48">
        <v>12</v>
      </c>
      <c r="D335" s="49">
        <f t="shared" si="15"/>
        <v>6.14</v>
      </c>
      <c r="E335" s="50">
        <f t="shared" si="16"/>
        <v>-0.86000000000000032</v>
      </c>
      <c r="F335" s="40">
        <v>7</v>
      </c>
      <c r="G335" s="41">
        <f t="shared" si="14"/>
        <v>13.69</v>
      </c>
    </row>
    <row r="336" spans="1:7" x14ac:dyDescent="0.25">
      <c r="A336" s="42"/>
      <c r="B336" s="39"/>
      <c r="C336" s="48"/>
      <c r="D336" s="49"/>
      <c r="E336" s="50"/>
      <c r="F336" s="40"/>
      <c r="G336" s="41"/>
    </row>
    <row r="337" spans="1:7" x14ac:dyDescent="0.25">
      <c r="A337" s="36" t="s">
        <v>250</v>
      </c>
      <c r="B337" s="36" t="s">
        <v>251</v>
      </c>
      <c r="C337" s="48"/>
      <c r="D337" s="49"/>
      <c r="E337" s="50"/>
      <c r="F337" s="40"/>
      <c r="G337" s="41"/>
    </row>
    <row r="338" spans="1:7" x14ac:dyDescent="0.25">
      <c r="A338" s="42">
        <v>1</v>
      </c>
      <c r="B338" s="43" t="s">
        <v>252</v>
      </c>
      <c r="C338" s="48">
        <v>12</v>
      </c>
      <c r="D338" s="49">
        <f t="shared" si="15"/>
        <v>6.14</v>
      </c>
      <c r="E338" s="50">
        <f t="shared" si="16"/>
        <v>0.13999999999999968</v>
      </c>
      <c r="F338" s="40">
        <v>6</v>
      </c>
      <c r="G338" s="41">
        <f t="shared" ref="G338:G400" si="17">ROUND(F338*1.95583,2)</f>
        <v>11.73</v>
      </c>
    </row>
    <row r="339" spans="1:7" x14ac:dyDescent="0.25">
      <c r="A339" s="42">
        <v>2</v>
      </c>
      <c r="B339" s="43" t="s">
        <v>253</v>
      </c>
      <c r="C339" s="48">
        <v>24</v>
      </c>
      <c r="D339" s="49">
        <f t="shared" si="15"/>
        <v>12.27</v>
      </c>
      <c r="E339" s="50">
        <f t="shared" si="16"/>
        <v>-0.73000000000000043</v>
      </c>
      <c r="F339" s="40">
        <v>13</v>
      </c>
      <c r="G339" s="41">
        <f t="shared" si="17"/>
        <v>25.43</v>
      </c>
    </row>
    <row r="340" spans="1:7" x14ac:dyDescent="0.25">
      <c r="A340" s="42" t="s">
        <v>348</v>
      </c>
      <c r="B340" s="43" t="s">
        <v>254</v>
      </c>
      <c r="C340" s="48">
        <v>55</v>
      </c>
      <c r="D340" s="49">
        <f t="shared" si="15"/>
        <v>28.12</v>
      </c>
      <c r="E340" s="50">
        <f t="shared" si="16"/>
        <v>0.12000000000000099</v>
      </c>
      <c r="F340" s="40">
        <v>28</v>
      </c>
      <c r="G340" s="41">
        <f t="shared" si="17"/>
        <v>54.76</v>
      </c>
    </row>
    <row r="341" spans="1:7" x14ac:dyDescent="0.25">
      <c r="A341" s="42" t="s">
        <v>368</v>
      </c>
      <c r="B341" s="43" t="s">
        <v>255</v>
      </c>
      <c r="C341" s="48">
        <v>40</v>
      </c>
      <c r="D341" s="49">
        <f t="shared" si="15"/>
        <v>20.45</v>
      </c>
      <c r="E341" s="50">
        <f t="shared" si="16"/>
        <v>-0.55000000000000071</v>
      </c>
      <c r="F341" s="40">
        <v>21</v>
      </c>
      <c r="G341" s="41">
        <f t="shared" si="17"/>
        <v>41.07</v>
      </c>
    </row>
    <row r="342" spans="1:7" ht="30" customHeight="1" x14ac:dyDescent="0.25">
      <c r="A342" s="42" t="s">
        <v>408</v>
      </c>
      <c r="B342" s="43" t="s">
        <v>452</v>
      </c>
      <c r="C342" s="48">
        <v>10</v>
      </c>
      <c r="D342" s="49">
        <f t="shared" si="15"/>
        <v>5.1100000000000003</v>
      </c>
      <c r="E342" s="50">
        <f t="shared" si="16"/>
        <v>0.11000000000000032</v>
      </c>
      <c r="F342" s="40">
        <v>5</v>
      </c>
      <c r="G342" s="41">
        <f t="shared" si="17"/>
        <v>9.7799999999999994</v>
      </c>
    </row>
    <row r="343" spans="1:7" ht="15.75" customHeight="1" x14ac:dyDescent="0.25">
      <c r="A343" s="42" t="s">
        <v>409</v>
      </c>
      <c r="B343" s="43" t="s">
        <v>453</v>
      </c>
      <c r="C343" s="48">
        <v>157</v>
      </c>
      <c r="D343" s="49">
        <f t="shared" si="15"/>
        <v>80.27</v>
      </c>
      <c r="E343" s="50">
        <f t="shared" si="16"/>
        <v>0.26999999999999602</v>
      </c>
      <c r="F343" s="40">
        <v>80</v>
      </c>
      <c r="G343" s="41">
        <f t="shared" si="17"/>
        <v>156.47</v>
      </c>
    </row>
    <row r="344" spans="1:7" ht="15.75" customHeight="1" x14ac:dyDescent="0.25">
      <c r="A344" s="42" t="s">
        <v>349</v>
      </c>
      <c r="B344" s="43" t="s">
        <v>454</v>
      </c>
      <c r="C344" s="48"/>
      <c r="D344" s="49"/>
      <c r="E344" s="50"/>
      <c r="F344" s="40">
        <v>13</v>
      </c>
      <c r="G344" s="41">
        <f t="shared" si="17"/>
        <v>25.43</v>
      </c>
    </row>
    <row r="345" spans="1:7" x14ac:dyDescent="0.25">
      <c r="A345" s="39"/>
      <c r="B345" s="39"/>
      <c r="C345" s="48"/>
      <c r="D345" s="49"/>
      <c r="E345" s="50"/>
      <c r="F345" s="40"/>
      <c r="G345" s="41"/>
    </row>
    <row r="346" spans="1:7" x14ac:dyDescent="0.25">
      <c r="A346" s="36" t="s">
        <v>256</v>
      </c>
      <c r="B346" s="36" t="s">
        <v>455</v>
      </c>
      <c r="C346" s="48"/>
      <c r="D346" s="49"/>
      <c r="E346" s="50"/>
      <c r="F346" s="40"/>
      <c r="G346" s="41"/>
    </row>
    <row r="347" spans="1:7" x14ac:dyDescent="0.25">
      <c r="A347" s="42">
        <v>1</v>
      </c>
      <c r="B347" s="43" t="s">
        <v>257</v>
      </c>
      <c r="C347" s="48"/>
      <c r="D347" s="49"/>
      <c r="E347" s="50"/>
      <c r="F347" s="40"/>
      <c r="G347" s="41"/>
    </row>
    <row r="348" spans="1:7" x14ac:dyDescent="0.25">
      <c r="A348" s="42"/>
      <c r="B348" s="43" t="s">
        <v>456</v>
      </c>
      <c r="C348" s="48">
        <v>36</v>
      </c>
      <c r="D348" s="49">
        <f t="shared" si="15"/>
        <v>18.41</v>
      </c>
      <c r="E348" s="50">
        <f t="shared" si="16"/>
        <v>-0.58999999999999986</v>
      </c>
      <c r="F348" s="40">
        <v>19</v>
      </c>
      <c r="G348" s="41">
        <f t="shared" si="17"/>
        <v>37.159999999999997</v>
      </c>
    </row>
    <row r="349" spans="1:7" x14ac:dyDescent="0.25">
      <c r="A349" s="42"/>
      <c r="B349" s="43" t="s">
        <v>457</v>
      </c>
      <c r="C349" s="48">
        <v>50</v>
      </c>
      <c r="D349" s="49">
        <f t="shared" si="15"/>
        <v>25.56</v>
      </c>
      <c r="E349" s="50">
        <f t="shared" si="16"/>
        <v>-0.44000000000000128</v>
      </c>
      <c r="F349" s="40">
        <v>26</v>
      </c>
      <c r="G349" s="41">
        <f t="shared" si="17"/>
        <v>50.85</v>
      </c>
    </row>
    <row r="350" spans="1:7" x14ac:dyDescent="0.25">
      <c r="A350" s="42"/>
      <c r="B350" s="43" t="s">
        <v>458</v>
      </c>
      <c r="C350" s="48">
        <v>65</v>
      </c>
      <c r="D350" s="49">
        <f t="shared" si="15"/>
        <v>33.229999999999997</v>
      </c>
      <c r="E350" s="50">
        <f t="shared" si="16"/>
        <v>-0.77000000000000313</v>
      </c>
      <c r="F350" s="40">
        <v>34</v>
      </c>
      <c r="G350" s="41">
        <f t="shared" si="17"/>
        <v>66.5</v>
      </c>
    </row>
    <row r="351" spans="1:7" x14ac:dyDescent="0.25">
      <c r="A351" s="42"/>
      <c r="B351" s="43" t="s">
        <v>459</v>
      </c>
      <c r="C351" s="48">
        <v>25</v>
      </c>
      <c r="D351" s="49">
        <f t="shared" si="15"/>
        <v>12.78</v>
      </c>
      <c r="E351" s="50">
        <f t="shared" si="16"/>
        <v>-0.22000000000000064</v>
      </c>
      <c r="F351" s="40">
        <v>13</v>
      </c>
      <c r="G351" s="41">
        <f t="shared" si="17"/>
        <v>25.43</v>
      </c>
    </row>
    <row r="352" spans="1:7" x14ac:dyDescent="0.25">
      <c r="A352" s="42"/>
      <c r="B352" s="43" t="s">
        <v>460</v>
      </c>
      <c r="C352" s="48">
        <v>35</v>
      </c>
      <c r="D352" s="49">
        <f t="shared" si="15"/>
        <v>17.899999999999999</v>
      </c>
      <c r="E352" s="50">
        <f t="shared" si="16"/>
        <v>-0.10000000000000142</v>
      </c>
      <c r="F352" s="40">
        <v>18</v>
      </c>
      <c r="G352" s="41">
        <f t="shared" si="17"/>
        <v>35.200000000000003</v>
      </c>
    </row>
    <row r="353" spans="1:7" x14ac:dyDescent="0.25">
      <c r="A353" s="42" t="s">
        <v>407</v>
      </c>
      <c r="B353" s="43" t="s">
        <v>258</v>
      </c>
      <c r="C353" s="48"/>
      <c r="D353" s="49"/>
      <c r="E353" s="50"/>
      <c r="F353" s="40"/>
      <c r="G353" s="41"/>
    </row>
    <row r="354" spans="1:7" x14ac:dyDescent="0.25">
      <c r="A354" s="42"/>
      <c r="B354" s="43" t="s">
        <v>259</v>
      </c>
      <c r="C354" s="48">
        <v>49</v>
      </c>
      <c r="D354" s="49">
        <f t="shared" si="15"/>
        <v>25.05</v>
      </c>
      <c r="E354" s="50">
        <f t="shared" si="16"/>
        <v>5.0000000000000711E-2</v>
      </c>
      <c r="F354" s="40">
        <v>25</v>
      </c>
      <c r="G354" s="41">
        <f t="shared" si="17"/>
        <v>48.9</v>
      </c>
    </row>
    <row r="355" spans="1:7" x14ac:dyDescent="0.25">
      <c r="A355" s="42"/>
      <c r="B355" s="43" t="s">
        <v>260</v>
      </c>
      <c r="C355" s="48">
        <v>89</v>
      </c>
      <c r="D355" s="49">
        <f t="shared" si="15"/>
        <v>45.5</v>
      </c>
      <c r="E355" s="50">
        <f t="shared" si="16"/>
        <v>0.5</v>
      </c>
      <c r="F355" s="40">
        <v>45</v>
      </c>
      <c r="G355" s="41">
        <f t="shared" si="17"/>
        <v>88.01</v>
      </c>
    </row>
    <row r="356" spans="1:7" x14ac:dyDescent="0.25">
      <c r="A356" s="42" t="s">
        <v>348</v>
      </c>
      <c r="B356" s="43" t="s">
        <v>261</v>
      </c>
      <c r="C356" s="48"/>
      <c r="D356" s="49"/>
      <c r="E356" s="50"/>
      <c r="F356" s="40"/>
      <c r="G356" s="41"/>
    </row>
    <row r="357" spans="1:7" x14ac:dyDescent="0.25">
      <c r="A357" s="42"/>
      <c r="B357" s="43" t="s">
        <v>262</v>
      </c>
      <c r="C357" s="48">
        <v>59</v>
      </c>
      <c r="D357" s="49">
        <f t="shared" si="15"/>
        <v>30.17</v>
      </c>
      <c r="E357" s="50">
        <f t="shared" si="16"/>
        <v>0.17000000000000171</v>
      </c>
      <c r="F357" s="40">
        <v>30</v>
      </c>
      <c r="G357" s="41">
        <f t="shared" si="17"/>
        <v>58.67</v>
      </c>
    </row>
    <row r="358" spans="1:7" x14ac:dyDescent="0.25">
      <c r="A358" s="42"/>
      <c r="B358" s="43" t="s">
        <v>263</v>
      </c>
      <c r="C358" s="48">
        <v>59</v>
      </c>
      <c r="D358" s="49">
        <f t="shared" si="15"/>
        <v>30.17</v>
      </c>
      <c r="E358" s="50">
        <f t="shared" si="16"/>
        <v>0.17000000000000171</v>
      </c>
      <c r="F358" s="40">
        <v>30</v>
      </c>
      <c r="G358" s="41">
        <f t="shared" si="17"/>
        <v>58.67</v>
      </c>
    </row>
    <row r="359" spans="1:7" x14ac:dyDescent="0.25">
      <c r="A359" s="42"/>
      <c r="B359" s="43" t="s">
        <v>264</v>
      </c>
      <c r="C359" s="48">
        <v>59</v>
      </c>
      <c r="D359" s="49">
        <f t="shared" si="15"/>
        <v>30.17</v>
      </c>
      <c r="E359" s="50">
        <f t="shared" si="16"/>
        <v>0.17000000000000171</v>
      </c>
      <c r="F359" s="40">
        <v>30</v>
      </c>
      <c r="G359" s="41">
        <f t="shared" si="17"/>
        <v>58.67</v>
      </c>
    </row>
    <row r="360" spans="1:7" x14ac:dyDescent="0.25">
      <c r="A360" s="42"/>
      <c r="B360" s="43" t="s">
        <v>265</v>
      </c>
      <c r="C360" s="48">
        <v>59</v>
      </c>
      <c r="D360" s="49">
        <f t="shared" si="15"/>
        <v>30.17</v>
      </c>
      <c r="E360" s="50">
        <f t="shared" si="16"/>
        <v>0.17000000000000171</v>
      </c>
      <c r="F360" s="40">
        <v>30</v>
      </c>
      <c r="G360" s="41">
        <f t="shared" si="17"/>
        <v>58.67</v>
      </c>
    </row>
    <row r="361" spans="1:7" x14ac:dyDescent="0.25">
      <c r="A361" s="42" t="s">
        <v>368</v>
      </c>
      <c r="B361" s="43" t="s">
        <v>461</v>
      </c>
      <c r="C361" s="48">
        <v>10</v>
      </c>
      <c r="D361" s="49">
        <f t="shared" si="15"/>
        <v>5.1100000000000003</v>
      </c>
      <c r="E361" s="50">
        <f t="shared" si="16"/>
        <v>0.11000000000000032</v>
      </c>
      <c r="F361" s="40">
        <v>5</v>
      </c>
      <c r="G361" s="41">
        <f t="shared" si="17"/>
        <v>9.7799999999999994</v>
      </c>
    </row>
    <row r="362" spans="1:7" x14ac:dyDescent="0.25">
      <c r="A362" s="42" t="s">
        <v>408</v>
      </c>
      <c r="B362" s="43" t="s">
        <v>266</v>
      </c>
      <c r="C362" s="48">
        <v>59</v>
      </c>
      <c r="D362" s="49">
        <f t="shared" si="15"/>
        <v>30.17</v>
      </c>
      <c r="E362" s="50">
        <f t="shared" si="16"/>
        <v>0.17000000000000171</v>
      </c>
      <c r="F362" s="40">
        <v>30</v>
      </c>
      <c r="G362" s="41">
        <f t="shared" si="17"/>
        <v>58.67</v>
      </c>
    </row>
    <row r="363" spans="1:7" x14ac:dyDescent="0.25">
      <c r="A363" s="42" t="s">
        <v>409</v>
      </c>
      <c r="B363" s="43" t="s">
        <v>267</v>
      </c>
      <c r="C363" s="48">
        <v>40</v>
      </c>
      <c r="D363" s="49">
        <f t="shared" si="15"/>
        <v>20.45</v>
      </c>
      <c r="E363" s="50">
        <f t="shared" si="16"/>
        <v>0.44999999999999929</v>
      </c>
      <c r="F363" s="40">
        <v>20</v>
      </c>
      <c r="G363" s="41">
        <f t="shared" si="17"/>
        <v>39.119999999999997</v>
      </c>
    </row>
    <row r="364" spans="1:7" x14ac:dyDescent="0.25">
      <c r="A364" s="42" t="s">
        <v>349</v>
      </c>
      <c r="B364" s="43" t="s">
        <v>268</v>
      </c>
      <c r="C364" s="48">
        <v>40</v>
      </c>
      <c r="D364" s="49">
        <f t="shared" si="15"/>
        <v>20.45</v>
      </c>
      <c r="E364" s="50">
        <f t="shared" si="16"/>
        <v>0.44999999999999929</v>
      </c>
      <c r="F364" s="40">
        <v>20</v>
      </c>
      <c r="G364" s="41">
        <f t="shared" si="17"/>
        <v>39.119999999999997</v>
      </c>
    </row>
    <row r="365" spans="1:7" x14ac:dyDescent="0.25">
      <c r="A365" s="42" t="s">
        <v>410</v>
      </c>
      <c r="B365" s="43" t="s">
        <v>462</v>
      </c>
      <c r="C365" s="48">
        <v>20</v>
      </c>
      <c r="D365" s="49">
        <f t="shared" si="15"/>
        <v>10.23</v>
      </c>
      <c r="E365" s="50">
        <f t="shared" si="16"/>
        <v>-0.76999999999999957</v>
      </c>
      <c r="F365" s="40">
        <v>11</v>
      </c>
      <c r="G365" s="41">
        <f t="shared" si="17"/>
        <v>21.51</v>
      </c>
    </row>
    <row r="366" spans="1:7" x14ac:dyDescent="0.25">
      <c r="A366" s="51">
        <v>9</v>
      </c>
      <c r="B366" s="39" t="s">
        <v>463</v>
      </c>
      <c r="C366" s="48">
        <v>20</v>
      </c>
      <c r="D366" s="49">
        <f t="shared" si="15"/>
        <v>10.23</v>
      </c>
      <c r="E366" s="50">
        <f t="shared" si="16"/>
        <v>-0.76999999999999957</v>
      </c>
      <c r="F366" s="40">
        <v>11</v>
      </c>
      <c r="G366" s="41">
        <f t="shared" si="17"/>
        <v>21.51</v>
      </c>
    </row>
    <row r="367" spans="1:7" x14ac:dyDescent="0.25">
      <c r="A367" s="36" t="s">
        <v>269</v>
      </c>
      <c r="B367" s="36" t="s">
        <v>270</v>
      </c>
      <c r="C367" s="48"/>
      <c r="D367" s="49"/>
      <c r="E367" s="50"/>
      <c r="F367" s="40"/>
      <c r="G367" s="41"/>
    </row>
    <row r="368" spans="1:7" x14ac:dyDescent="0.25">
      <c r="A368" s="42" t="s">
        <v>405</v>
      </c>
      <c r="B368" s="43" t="s">
        <v>271</v>
      </c>
      <c r="C368" s="48">
        <v>12</v>
      </c>
      <c r="D368" s="49">
        <f t="shared" si="15"/>
        <v>6.14</v>
      </c>
      <c r="E368" s="50">
        <f t="shared" si="16"/>
        <v>-0.86000000000000032</v>
      </c>
      <c r="F368" s="40">
        <v>7</v>
      </c>
      <c r="G368" s="41">
        <f t="shared" si="17"/>
        <v>13.69</v>
      </c>
    </row>
    <row r="369" spans="1:7" x14ac:dyDescent="0.25">
      <c r="A369" s="42" t="s">
        <v>407</v>
      </c>
      <c r="B369" s="43" t="s">
        <v>272</v>
      </c>
      <c r="C369" s="48">
        <v>14</v>
      </c>
      <c r="D369" s="49">
        <f t="shared" si="15"/>
        <v>7.16</v>
      </c>
      <c r="E369" s="50">
        <f t="shared" si="16"/>
        <v>-0.83999999999999986</v>
      </c>
      <c r="F369" s="40">
        <v>8</v>
      </c>
      <c r="G369" s="41">
        <f t="shared" si="17"/>
        <v>15.65</v>
      </c>
    </row>
    <row r="370" spans="1:7" x14ac:dyDescent="0.25">
      <c r="A370" s="42" t="s">
        <v>348</v>
      </c>
      <c r="B370" s="43" t="s">
        <v>273</v>
      </c>
      <c r="C370" s="48">
        <v>11</v>
      </c>
      <c r="D370" s="49">
        <f t="shared" si="15"/>
        <v>5.62</v>
      </c>
      <c r="E370" s="50">
        <f t="shared" si="16"/>
        <v>-0.37999999999999989</v>
      </c>
      <c r="F370" s="40">
        <v>6</v>
      </c>
      <c r="G370" s="41">
        <f t="shared" si="17"/>
        <v>11.73</v>
      </c>
    </row>
    <row r="371" spans="1:7" x14ac:dyDescent="0.25">
      <c r="A371" s="42" t="s">
        <v>368</v>
      </c>
      <c r="B371" s="43" t="s">
        <v>274</v>
      </c>
      <c r="C371" s="48">
        <v>21</v>
      </c>
      <c r="D371" s="49">
        <f t="shared" si="15"/>
        <v>10.74</v>
      </c>
      <c r="E371" s="50">
        <f t="shared" si="16"/>
        <v>-0.25999999999999979</v>
      </c>
      <c r="F371" s="40">
        <v>11</v>
      </c>
      <c r="G371" s="41">
        <f t="shared" si="17"/>
        <v>21.51</v>
      </c>
    </row>
    <row r="372" spans="1:7" x14ac:dyDescent="0.25">
      <c r="A372" s="42" t="s">
        <v>408</v>
      </c>
      <c r="B372" s="43" t="s">
        <v>275</v>
      </c>
      <c r="C372" s="48">
        <v>32</v>
      </c>
      <c r="D372" s="49">
        <f t="shared" si="15"/>
        <v>16.36</v>
      </c>
      <c r="E372" s="50">
        <f t="shared" si="16"/>
        <v>-0.64000000000000057</v>
      </c>
      <c r="F372" s="40">
        <v>17</v>
      </c>
      <c r="G372" s="41">
        <f t="shared" si="17"/>
        <v>33.25</v>
      </c>
    </row>
    <row r="373" spans="1:7" x14ac:dyDescent="0.25">
      <c r="A373" s="42" t="s">
        <v>409</v>
      </c>
      <c r="B373" s="43" t="s">
        <v>276</v>
      </c>
      <c r="C373" s="48">
        <v>32</v>
      </c>
      <c r="D373" s="49">
        <f t="shared" si="15"/>
        <v>16.36</v>
      </c>
      <c r="E373" s="50">
        <f t="shared" si="16"/>
        <v>-0.64000000000000057</v>
      </c>
      <c r="F373" s="40">
        <v>17</v>
      </c>
      <c r="G373" s="41">
        <f t="shared" si="17"/>
        <v>33.25</v>
      </c>
    </row>
    <row r="374" spans="1:7" x14ac:dyDescent="0.25">
      <c r="A374" s="42" t="s">
        <v>349</v>
      </c>
      <c r="B374" s="43" t="s">
        <v>277</v>
      </c>
      <c r="C374" s="48">
        <v>32</v>
      </c>
      <c r="D374" s="49">
        <f t="shared" si="15"/>
        <v>16.36</v>
      </c>
      <c r="E374" s="50">
        <f t="shared" si="16"/>
        <v>-0.64000000000000057</v>
      </c>
      <c r="F374" s="40">
        <v>17</v>
      </c>
      <c r="G374" s="41">
        <f t="shared" si="17"/>
        <v>33.25</v>
      </c>
    </row>
    <row r="375" spans="1:7" x14ac:dyDescent="0.25">
      <c r="A375" s="42" t="s">
        <v>410</v>
      </c>
      <c r="B375" s="43" t="s">
        <v>278</v>
      </c>
      <c r="C375" s="48">
        <v>32</v>
      </c>
      <c r="D375" s="49">
        <f t="shared" si="15"/>
        <v>16.36</v>
      </c>
      <c r="E375" s="50">
        <f t="shared" si="16"/>
        <v>-0.64000000000000057</v>
      </c>
      <c r="F375" s="40">
        <v>17</v>
      </c>
      <c r="G375" s="41">
        <f t="shared" si="17"/>
        <v>33.25</v>
      </c>
    </row>
    <row r="376" spans="1:7" x14ac:dyDescent="0.25">
      <c r="A376" s="42" t="s">
        <v>411</v>
      </c>
      <c r="B376" s="43" t="s">
        <v>279</v>
      </c>
      <c r="C376" s="48">
        <v>11</v>
      </c>
      <c r="D376" s="49">
        <f t="shared" si="15"/>
        <v>5.62</v>
      </c>
      <c r="E376" s="50">
        <f t="shared" si="16"/>
        <v>-0.37999999999999989</v>
      </c>
      <c r="F376" s="40">
        <v>6</v>
      </c>
      <c r="G376" s="41">
        <f t="shared" si="17"/>
        <v>11.73</v>
      </c>
    </row>
    <row r="377" spans="1:7" x14ac:dyDescent="0.25">
      <c r="A377" s="42" t="s">
        <v>412</v>
      </c>
      <c r="B377" s="43" t="s">
        <v>461</v>
      </c>
      <c r="C377" s="48">
        <v>11</v>
      </c>
      <c r="D377" s="49">
        <f t="shared" si="15"/>
        <v>5.62</v>
      </c>
      <c r="E377" s="50">
        <f t="shared" si="16"/>
        <v>0.62000000000000011</v>
      </c>
      <c r="F377" s="40">
        <v>5</v>
      </c>
      <c r="G377" s="41">
        <f t="shared" si="17"/>
        <v>9.7799999999999994</v>
      </c>
    </row>
    <row r="378" spans="1:7" x14ac:dyDescent="0.25">
      <c r="A378" s="39"/>
      <c r="B378" s="39"/>
      <c r="C378" s="48"/>
      <c r="D378" s="49"/>
      <c r="E378" s="50"/>
      <c r="F378" s="40"/>
      <c r="G378" s="41"/>
    </row>
    <row r="379" spans="1:7" x14ac:dyDescent="0.25">
      <c r="A379" s="36" t="s">
        <v>280</v>
      </c>
      <c r="B379" s="36" t="s">
        <v>281</v>
      </c>
      <c r="C379" s="48"/>
      <c r="D379" s="49"/>
      <c r="E379" s="50"/>
      <c r="F379" s="40"/>
      <c r="G379" s="41"/>
    </row>
    <row r="380" spans="1:7" x14ac:dyDescent="0.25">
      <c r="A380" s="42">
        <v>1</v>
      </c>
      <c r="B380" s="43" t="s">
        <v>282</v>
      </c>
      <c r="C380" s="48">
        <v>49</v>
      </c>
      <c r="D380" s="49">
        <f t="shared" si="15"/>
        <v>25.05</v>
      </c>
      <c r="E380" s="50">
        <f t="shared" si="16"/>
        <v>5.0000000000000711E-2</v>
      </c>
      <c r="F380" s="40">
        <v>25</v>
      </c>
      <c r="G380" s="41">
        <f t="shared" si="17"/>
        <v>48.9</v>
      </c>
    </row>
    <row r="381" spans="1:7" x14ac:dyDescent="0.25">
      <c r="A381" s="42">
        <v>2</v>
      </c>
      <c r="B381" s="43" t="s">
        <v>283</v>
      </c>
      <c r="C381" s="48">
        <v>49</v>
      </c>
      <c r="D381" s="49">
        <f t="shared" si="15"/>
        <v>25.05</v>
      </c>
      <c r="E381" s="50">
        <f t="shared" si="16"/>
        <v>5.0000000000000711E-2</v>
      </c>
      <c r="F381" s="40">
        <v>25</v>
      </c>
      <c r="G381" s="41">
        <f t="shared" si="17"/>
        <v>48.9</v>
      </c>
    </row>
    <row r="382" spans="1:7" x14ac:dyDescent="0.25">
      <c r="A382" s="42">
        <v>3</v>
      </c>
      <c r="B382" s="43" t="s">
        <v>284</v>
      </c>
      <c r="C382" s="48">
        <v>49</v>
      </c>
      <c r="D382" s="49">
        <f t="shared" si="15"/>
        <v>25.05</v>
      </c>
      <c r="E382" s="50">
        <f t="shared" si="16"/>
        <v>5.0000000000000711E-2</v>
      </c>
      <c r="F382" s="40">
        <v>25</v>
      </c>
      <c r="G382" s="41">
        <f t="shared" si="17"/>
        <v>48.9</v>
      </c>
    </row>
    <row r="383" spans="1:7" x14ac:dyDescent="0.25">
      <c r="A383" s="42">
        <v>4</v>
      </c>
      <c r="B383" s="43" t="s">
        <v>285</v>
      </c>
      <c r="C383" s="48">
        <v>79</v>
      </c>
      <c r="D383" s="49">
        <f t="shared" si="15"/>
        <v>40.39</v>
      </c>
      <c r="E383" s="50">
        <f t="shared" si="16"/>
        <v>0.39000000000000057</v>
      </c>
      <c r="F383" s="40">
        <v>40</v>
      </c>
      <c r="G383" s="41">
        <f t="shared" si="17"/>
        <v>78.23</v>
      </c>
    </row>
    <row r="384" spans="1:7" x14ac:dyDescent="0.25">
      <c r="A384" s="42">
        <v>5</v>
      </c>
      <c r="B384" s="43" t="s">
        <v>286</v>
      </c>
      <c r="C384" s="48">
        <v>59</v>
      </c>
      <c r="D384" s="49">
        <f t="shared" si="15"/>
        <v>30.17</v>
      </c>
      <c r="E384" s="50">
        <f t="shared" si="16"/>
        <v>0.17000000000000171</v>
      </c>
      <c r="F384" s="40">
        <v>30</v>
      </c>
      <c r="G384" s="41">
        <f t="shared" si="17"/>
        <v>58.67</v>
      </c>
    </row>
    <row r="385" spans="1:7" x14ac:dyDescent="0.25">
      <c r="A385" s="42" t="s">
        <v>409</v>
      </c>
      <c r="B385" s="43" t="s">
        <v>287</v>
      </c>
      <c r="C385" s="48">
        <v>49</v>
      </c>
      <c r="D385" s="49">
        <f t="shared" si="15"/>
        <v>25.05</v>
      </c>
      <c r="E385" s="50">
        <f t="shared" si="16"/>
        <v>5.0000000000000711E-2</v>
      </c>
      <c r="F385" s="40">
        <v>25</v>
      </c>
      <c r="G385" s="41">
        <f t="shared" si="17"/>
        <v>48.9</v>
      </c>
    </row>
    <row r="386" spans="1:7" x14ac:dyDescent="0.25">
      <c r="A386" s="42" t="s">
        <v>349</v>
      </c>
      <c r="B386" s="43" t="s">
        <v>288</v>
      </c>
      <c r="C386" s="48">
        <v>40</v>
      </c>
      <c r="D386" s="49">
        <f t="shared" si="15"/>
        <v>20.45</v>
      </c>
      <c r="E386" s="50">
        <f t="shared" si="16"/>
        <v>0.44999999999999929</v>
      </c>
      <c r="F386" s="40">
        <v>20</v>
      </c>
      <c r="G386" s="41">
        <f t="shared" si="17"/>
        <v>39.119999999999997</v>
      </c>
    </row>
    <row r="387" spans="1:7" x14ac:dyDescent="0.25">
      <c r="A387" s="42" t="s">
        <v>410</v>
      </c>
      <c r="B387" s="43" t="s">
        <v>289</v>
      </c>
      <c r="C387" s="48">
        <v>55</v>
      </c>
      <c r="D387" s="49">
        <f t="shared" si="15"/>
        <v>28.12</v>
      </c>
      <c r="E387" s="50">
        <f t="shared" si="16"/>
        <v>0.12000000000000099</v>
      </c>
      <c r="F387" s="40">
        <v>28</v>
      </c>
      <c r="G387" s="41">
        <f t="shared" si="17"/>
        <v>54.76</v>
      </c>
    </row>
    <row r="388" spans="1:7" x14ac:dyDescent="0.25">
      <c r="A388" s="42" t="s">
        <v>411</v>
      </c>
      <c r="B388" s="43" t="s">
        <v>290</v>
      </c>
      <c r="C388" s="48">
        <v>30</v>
      </c>
      <c r="D388" s="49">
        <f t="shared" si="15"/>
        <v>15.34</v>
      </c>
      <c r="E388" s="50">
        <f t="shared" si="16"/>
        <v>0.33999999999999986</v>
      </c>
      <c r="F388" s="40">
        <v>15</v>
      </c>
      <c r="G388" s="41">
        <f t="shared" si="17"/>
        <v>29.34</v>
      </c>
    </row>
    <row r="389" spans="1:7" x14ac:dyDescent="0.25">
      <c r="A389" s="42" t="s">
        <v>412</v>
      </c>
      <c r="B389" s="43" t="s">
        <v>291</v>
      </c>
      <c r="C389" s="48">
        <v>26</v>
      </c>
      <c r="D389" s="49">
        <f t="shared" si="15"/>
        <v>13.29</v>
      </c>
      <c r="E389" s="50">
        <f t="shared" si="16"/>
        <v>-0.71000000000000085</v>
      </c>
      <c r="F389" s="40">
        <v>14</v>
      </c>
      <c r="G389" s="41">
        <f t="shared" si="17"/>
        <v>27.38</v>
      </c>
    </row>
    <row r="390" spans="1:7" x14ac:dyDescent="0.25">
      <c r="A390" s="42" t="s">
        <v>413</v>
      </c>
      <c r="B390" s="43" t="s">
        <v>292</v>
      </c>
      <c r="C390" s="48">
        <v>26</v>
      </c>
      <c r="D390" s="49">
        <f t="shared" si="15"/>
        <v>13.29</v>
      </c>
      <c r="E390" s="50">
        <f t="shared" si="16"/>
        <v>-0.71000000000000085</v>
      </c>
      <c r="F390" s="40">
        <v>14</v>
      </c>
      <c r="G390" s="41">
        <f t="shared" si="17"/>
        <v>27.38</v>
      </c>
    </row>
    <row r="391" spans="1:7" x14ac:dyDescent="0.25">
      <c r="A391" s="42" t="s">
        <v>333</v>
      </c>
      <c r="B391" s="43" t="s">
        <v>293</v>
      </c>
      <c r="C391" s="48">
        <v>40</v>
      </c>
      <c r="D391" s="49">
        <f t="shared" si="15"/>
        <v>20.45</v>
      </c>
      <c r="E391" s="50">
        <f t="shared" ref="E391:E431" si="18">D391-F391</f>
        <v>0.44999999999999929</v>
      </c>
      <c r="F391" s="40">
        <v>20</v>
      </c>
      <c r="G391" s="41">
        <f t="shared" si="17"/>
        <v>39.119999999999997</v>
      </c>
    </row>
    <row r="392" spans="1:7" x14ac:dyDescent="0.25">
      <c r="A392" s="42" t="s">
        <v>334</v>
      </c>
      <c r="B392" s="43" t="s">
        <v>294</v>
      </c>
      <c r="C392" s="48">
        <v>40</v>
      </c>
      <c r="D392" s="49">
        <f t="shared" ref="D392:D430" si="19">ROUND(C392/1.95583,2)</f>
        <v>20.45</v>
      </c>
      <c r="E392" s="50">
        <f t="shared" si="18"/>
        <v>0.44999999999999929</v>
      </c>
      <c r="F392" s="40">
        <v>20</v>
      </c>
      <c r="G392" s="41">
        <f t="shared" si="17"/>
        <v>39.119999999999997</v>
      </c>
    </row>
    <row r="393" spans="1:7" x14ac:dyDescent="0.25">
      <c r="A393" s="42" t="s">
        <v>338</v>
      </c>
      <c r="B393" s="43" t="s">
        <v>295</v>
      </c>
      <c r="C393" s="48">
        <v>10</v>
      </c>
      <c r="D393" s="49">
        <f t="shared" si="19"/>
        <v>5.1100000000000003</v>
      </c>
      <c r="E393" s="50">
        <f t="shared" si="18"/>
        <v>0.11000000000000032</v>
      </c>
      <c r="F393" s="40">
        <v>5</v>
      </c>
      <c r="G393" s="41">
        <f t="shared" si="17"/>
        <v>9.7799999999999994</v>
      </c>
    </row>
    <row r="394" spans="1:7" x14ac:dyDescent="0.25">
      <c r="A394" s="42" t="s">
        <v>339</v>
      </c>
      <c r="B394" s="43" t="s">
        <v>296</v>
      </c>
      <c r="C394" s="48">
        <v>44</v>
      </c>
      <c r="D394" s="49">
        <f t="shared" si="19"/>
        <v>22.5</v>
      </c>
      <c r="E394" s="50">
        <f t="shared" si="18"/>
        <v>-0.5</v>
      </c>
      <c r="F394" s="40">
        <v>23</v>
      </c>
      <c r="G394" s="41">
        <f t="shared" si="17"/>
        <v>44.98</v>
      </c>
    </row>
    <row r="395" spans="1:7" x14ac:dyDescent="0.25">
      <c r="A395" s="42" t="s">
        <v>340</v>
      </c>
      <c r="B395" s="43" t="s">
        <v>297</v>
      </c>
      <c r="C395" s="48">
        <v>32</v>
      </c>
      <c r="D395" s="49">
        <f t="shared" si="19"/>
        <v>16.36</v>
      </c>
      <c r="E395" s="50">
        <f t="shared" si="18"/>
        <v>-0.64000000000000057</v>
      </c>
      <c r="F395" s="40">
        <v>17</v>
      </c>
      <c r="G395" s="41">
        <f t="shared" si="17"/>
        <v>33.25</v>
      </c>
    </row>
    <row r="396" spans="1:7" x14ac:dyDescent="0.25">
      <c r="A396" s="42" t="s">
        <v>341</v>
      </c>
      <c r="B396" s="43" t="s">
        <v>298</v>
      </c>
      <c r="C396" s="48">
        <v>44</v>
      </c>
      <c r="D396" s="49">
        <f t="shared" si="19"/>
        <v>22.5</v>
      </c>
      <c r="E396" s="50">
        <f t="shared" si="18"/>
        <v>-0.5</v>
      </c>
      <c r="F396" s="40">
        <v>23</v>
      </c>
      <c r="G396" s="41">
        <f t="shared" si="17"/>
        <v>44.98</v>
      </c>
    </row>
    <row r="397" spans="1:7" x14ac:dyDescent="0.25">
      <c r="A397" s="42" t="s">
        <v>342</v>
      </c>
      <c r="B397" s="43" t="s">
        <v>461</v>
      </c>
      <c r="C397" s="48">
        <v>10</v>
      </c>
      <c r="D397" s="49">
        <f t="shared" si="19"/>
        <v>5.1100000000000003</v>
      </c>
      <c r="E397" s="50">
        <f t="shared" si="18"/>
        <v>0.11000000000000032</v>
      </c>
      <c r="F397" s="40">
        <v>5</v>
      </c>
      <c r="G397" s="41">
        <f t="shared" si="17"/>
        <v>9.7799999999999994</v>
      </c>
    </row>
    <row r="398" spans="1:7" x14ac:dyDescent="0.25">
      <c r="A398" s="39"/>
      <c r="B398" s="39"/>
      <c r="C398" s="48"/>
      <c r="D398" s="49"/>
      <c r="E398" s="50"/>
      <c r="F398" s="40"/>
      <c r="G398" s="41"/>
    </row>
    <row r="399" spans="1:7" x14ac:dyDescent="0.25">
      <c r="A399" s="36" t="s">
        <v>299</v>
      </c>
      <c r="B399" s="36" t="s">
        <v>300</v>
      </c>
      <c r="C399" s="48"/>
      <c r="D399" s="49"/>
      <c r="E399" s="50"/>
      <c r="F399" s="40"/>
      <c r="G399" s="41"/>
    </row>
    <row r="400" spans="1:7" x14ac:dyDescent="0.25">
      <c r="A400" s="42">
        <v>1</v>
      </c>
      <c r="B400" s="43" t="s">
        <v>301</v>
      </c>
      <c r="C400" s="48">
        <v>12</v>
      </c>
      <c r="D400" s="49">
        <f t="shared" si="19"/>
        <v>6.14</v>
      </c>
      <c r="E400" s="50">
        <f t="shared" si="18"/>
        <v>-0.36000000000000032</v>
      </c>
      <c r="F400" s="40">
        <v>6.5</v>
      </c>
      <c r="G400" s="41">
        <f t="shared" ref="G400:G430" si="20">ROUND(F400*1.95583,2)</f>
        <v>12.71</v>
      </c>
    </row>
    <row r="401" spans="1:7" x14ac:dyDescent="0.25">
      <c r="A401" s="42" t="s">
        <v>407</v>
      </c>
      <c r="B401" s="43" t="s">
        <v>304</v>
      </c>
      <c r="C401" s="48"/>
      <c r="D401" s="49"/>
      <c r="E401" s="50"/>
      <c r="F401" s="40"/>
      <c r="G401" s="41"/>
    </row>
    <row r="402" spans="1:7" x14ac:dyDescent="0.25">
      <c r="A402" s="42"/>
      <c r="B402" s="43" t="s">
        <v>302</v>
      </c>
      <c r="C402" s="48">
        <v>20</v>
      </c>
      <c r="D402" s="49">
        <f t="shared" si="19"/>
        <v>10.23</v>
      </c>
      <c r="E402" s="50">
        <f t="shared" si="18"/>
        <v>-0.76999999999999957</v>
      </c>
      <c r="F402" s="40">
        <v>11</v>
      </c>
      <c r="G402" s="41">
        <f t="shared" si="20"/>
        <v>21.51</v>
      </c>
    </row>
    <row r="403" spans="1:7" x14ac:dyDescent="0.25">
      <c r="A403" s="42"/>
      <c r="B403" s="43" t="s">
        <v>303</v>
      </c>
      <c r="C403" s="48">
        <v>24</v>
      </c>
      <c r="D403" s="49">
        <f t="shared" si="19"/>
        <v>12.27</v>
      </c>
      <c r="E403" s="50">
        <f t="shared" si="18"/>
        <v>-0.73000000000000043</v>
      </c>
      <c r="F403" s="40">
        <v>13</v>
      </c>
      <c r="G403" s="41">
        <f t="shared" si="20"/>
        <v>25.43</v>
      </c>
    </row>
    <row r="404" spans="1:7" x14ac:dyDescent="0.25">
      <c r="A404" s="42" t="s">
        <v>348</v>
      </c>
      <c r="B404" s="43" t="s">
        <v>305</v>
      </c>
      <c r="C404" s="48">
        <v>12</v>
      </c>
      <c r="D404" s="49">
        <f t="shared" si="19"/>
        <v>6.14</v>
      </c>
      <c r="E404" s="50">
        <f t="shared" si="18"/>
        <v>0.13999999999999968</v>
      </c>
      <c r="F404" s="40">
        <v>6</v>
      </c>
      <c r="G404" s="41">
        <f t="shared" si="20"/>
        <v>11.73</v>
      </c>
    </row>
    <row r="405" spans="1:7" x14ac:dyDescent="0.25">
      <c r="A405" s="42" t="s">
        <v>368</v>
      </c>
      <c r="B405" s="43" t="s">
        <v>306</v>
      </c>
      <c r="C405" s="48">
        <v>12</v>
      </c>
      <c r="D405" s="49">
        <f t="shared" si="19"/>
        <v>6.14</v>
      </c>
      <c r="E405" s="50">
        <f t="shared" si="18"/>
        <v>0.13999999999999968</v>
      </c>
      <c r="F405" s="40">
        <v>6</v>
      </c>
      <c r="G405" s="41">
        <f t="shared" si="20"/>
        <v>11.73</v>
      </c>
    </row>
    <row r="406" spans="1:7" x14ac:dyDescent="0.25">
      <c r="A406" s="42" t="s">
        <v>408</v>
      </c>
      <c r="B406" s="43" t="s">
        <v>461</v>
      </c>
      <c r="C406" s="48">
        <v>10</v>
      </c>
      <c r="D406" s="49">
        <f t="shared" si="19"/>
        <v>5.1100000000000003</v>
      </c>
      <c r="E406" s="50">
        <f t="shared" si="18"/>
        <v>0.11000000000000032</v>
      </c>
      <c r="F406" s="40">
        <v>5</v>
      </c>
      <c r="G406" s="41">
        <f t="shared" si="20"/>
        <v>9.7799999999999994</v>
      </c>
    </row>
    <row r="407" spans="1:7" x14ac:dyDescent="0.25">
      <c r="A407" s="39"/>
      <c r="B407" s="39"/>
      <c r="C407" s="48"/>
      <c r="D407" s="49"/>
      <c r="E407" s="50"/>
      <c r="F407" s="40"/>
      <c r="G407" s="41"/>
    </row>
    <row r="408" spans="1:7" x14ac:dyDescent="0.25">
      <c r="A408" s="36" t="s">
        <v>307</v>
      </c>
      <c r="B408" s="36" t="s">
        <v>308</v>
      </c>
      <c r="C408" s="48"/>
      <c r="D408" s="49"/>
      <c r="E408" s="50"/>
      <c r="F408" s="40"/>
      <c r="G408" s="41"/>
    </row>
    <row r="409" spans="1:7" x14ac:dyDescent="0.25">
      <c r="A409" s="42">
        <v>1</v>
      </c>
      <c r="B409" s="43" t="s">
        <v>309</v>
      </c>
      <c r="C409" s="48">
        <v>79</v>
      </c>
      <c r="D409" s="49">
        <f t="shared" si="19"/>
        <v>40.39</v>
      </c>
      <c r="E409" s="50">
        <f t="shared" si="18"/>
        <v>0.39000000000000057</v>
      </c>
      <c r="F409" s="40">
        <v>40</v>
      </c>
      <c r="G409" s="41">
        <f t="shared" si="20"/>
        <v>78.23</v>
      </c>
    </row>
    <row r="410" spans="1:7" x14ac:dyDescent="0.25">
      <c r="A410" s="42">
        <v>2</v>
      </c>
      <c r="B410" s="43" t="s">
        <v>310</v>
      </c>
      <c r="C410" s="48">
        <v>44</v>
      </c>
      <c r="D410" s="49">
        <f t="shared" si="19"/>
        <v>22.5</v>
      </c>
      <c r="E410" s="50">
        <f t="shared" si="18"/>
        <v>-0.5</v>
      </c>
      <c r="F410" s="40">
        <v>23</v>
      </c>
      <c r="G410" s="41">
        <f t="shared" si="20"/>
        <v>44.98</v>
      </c>
    </row>
    <row r="411" spans="1:7" x14ac:dyDescent="0.25">
      <c r="A411" s="42" t="s">
        <v>348</v>
      </c>
      <c r="B411" s="43" t="s">
        <v>311</v>
      </c>
      <c r="C411" s="48">
        <v>32</v>
      </c>
      <c r="D411" s="49">
        <f t="shared" si="19"/>
        <v>16.36</v>
      </c>
      <c r="E411" s="50">
        <f t="shared" si="18"/>
        <v>-0.64000000000000057</v>
      </c>
      <c r="F411" s="40">
        <v>17</v>
      </c>
      <c r="G411" s="41">
        <f t="shared" si="20"/>
        <v>33.25</v>
      </c>
    </row>
    <row r="412" spans="1:7" x14ac:dyDescent="0.25">
      <c r="A412" s="42" t="s">
        <v>368</v>
      </c>
      <c r="B412" s="43" t="s">
        <v>312</v>
      </c>
      <c r="C412" s="48">
        <v>10</v>
      </c>
      <c r="D412" s="49">
        <f t="shared" si="19"/>
        <v>5.1100000000000003</v>
      </c>
      <c r="E412" s="50">
        <f t="shared" si="18"/>
        <v>0.11000000000000032</v>
      </c>
      <c r="F412" s="40">
        <v>5</v>
      </c>
      <c r="G412" s="41">
        <f t="shared" si="20"/>
        <v>9.7799999999999994</v>
      </c>
    </row>
    <row r="413" spans="1:7" x14ac:dyDescent="0.25">
      <c r="A413" s="42" t="s">
        <v>408</v>
      </c>
      <c r="B413" s="43" t="s">
        <v>464</v>
      </c>
      <c r="C413" s="48">
        <v>89</v>
      </c>
      <c r="D413" s="49">
        <f t="shared" si="19"/>
        <v>45.5</v>
      </c>
      <c r="E413" s="50">
        <f t="shared" si="18"/>
        <v>0</v>
      </c>
      <c r="F413" s="40">
        <v>45.5</v>
      </c>
      <c r="G413" s="41">
        <f t="shared" si="20"/>
        <v>88.99</v>
      </c>
    </row>
    <row r="414" spans="1:7" x14ac:dyDescent="0.25">
      <c r="A414" s="42" t="s">
        <v>409</v>
      </c>
      <c r="B414" s="43" t="s">
        <v>465</v>
      </c>
      <c r="C414" s="48">
        <v>10</v>
      </c>
      <c r="D414" s="49">
        <f t="shared" si="19"/>
        <v>5.1100000000000003</v>
      </c>
      <c r="E414" s="50">
        <f t="shared" si="18"/>
        <v>0.11000000000000032</v>
      </c>
      <c r="F414" s="40">
        <v>5</v>
      </c>
      <c r="G414" s="41">
        <f t="shared" si="20"/>
        <v>9.7799999999999994</v>
      </c>
    </row>
    <row r="415" spans="1:7" x14ac:dyDescent="0.25">
      <c r="A415" s="42" t="s">
        <v>349</v>
      </c>
      <c r="B415" s="43" t="s">
        <v>350</v>
      </c>
      <c r="C415" s="48">
        <v>40</v>
      </c>
      <c r="D415" s="49">
        <f t="shared" si="19"/>
        <v>20.45</v>
      </c>
      <c r="E415" s="50">
        <f t="shared" si="18"/>
        <v>-0.55000000000000071</v>
      </c>
      <c r="F415" s="40">
        <v>21</v>
      </c>
      <c r="G415" s="41">
        <f t="shared" si="20"/>
        <v>41.07</v>
      </c>
    </row>
    <row r="416" spans="1:7" x14ac:dyDescent="0.25">
      <c r="A416" s="42" t="s">
        <v>410</v>
      </c>
      <c r="B416" s="39" t="s">
        <v>351</v>
      </c>
      <c r="C416" s="48">
        <v>44</v>
      </c>
      <c r="D416" s="49">
        <f t="shared" si="19"/>
        <v>22.5</v>
      </c>
      <c r="E416" s="50">
        <f t="shared" si="18"/>
        <v>-0.5</v>
      </c>
      <c r="F416" s="40">
        <v>23</v>
      </c>
      <c r="G416" s="41">
        <f t="shared" si="20"/>
        <v>44.98</v>
      </c>
    </row>
    <row r="417" spans="1:7" x14ac:dyDescent="0.25">
      <c r="A417" s="42"/>
      <c r="B417" s="39"/>
      <c r="C417" s="48"/>
      <c r="D417" s="49"/>
      <c r="E417" s="50"/>
      <c r="F417" s="40"/>
      <c r="G417" s="41"/>
    </row>
    <row r="418" spans="1:7" x14ac:dyDescent="0.25">
      <c r="A418" s="36" t="s">
        <v>313</v>
      </c>
      <c r="B418" s="36" t="s">
        <v>314</v>
      </c>
      <c r="C418" s="48"/>
      <c r="D418" s="49"/>
      <c r="E418" s="50"/>
      <c r="F418" s="40"/>
      <c r="G418" s="41"/>
    </row>
    <row r="419" spans="1:7" x14ac:dyDescent="0.25">
      <c r="A419" s="42">
        <v>1</v>
      </c>
      <c r="B419" s="43" t="s">
        <v>315</v>
      </c>
      <c r="C419" s="48">
        <v>12</v>
      </c>
      <c r="D419" s="49">
        <f t="shared" si="19"/>
        <v>6.14</v>
      </c>
      <c r="E419" s="50">
        <f t="shared" si="18"/>
        <v>-0.86000000000000032</v>
      </c>
      <c r="F419" s="40">
        <v>7</v>
      </c>
      <c r="G419" s="41">
        <f t="shared" si="20"/>
        <v>13.69</v>
      </c>
    </row>
    <row r="420" spans="1:7" x14ac:dyDescent="0.25">
      <c r="A420" s="42">
        <v>2</v>
      </c>
      <c r="B420" s="43" t="s">
        <v>316</v>
      </c>
      <c r="C420" s="48">
        <v>16</v>
      </c>
      <c r="D420" s="49">
        <f t="shared" si="19"/>
        <v>8.18</v>
      </c>
      <c r="E420" s="50">
        <f t="shared" si="18"/>
        <v>-0.82000000000000028</v>
      </c>
      <c r="F420" s="40">
        <v>9</v>
      </c>
      <c r="G420" s="41">
        <f t="shared" si="20"/>
        <v>17.600000000000001</v>
      </c>
    </row>
    <row r="421" spans="1:7" x14ac:dyDescent="0.25">
      <c r="A421" s="39"/>
      <c r="B421" s="39"/>
      <c r="C421" s="48"/>
      <c r="D421" s="49"/>
      <c r="E421" s="50"/>
      <c r="F421" s="40"/>
      <c r="G421" s="41"/>
    </row>
    <row r="422" spans="1:7" x14ac:dyDescent="0.25">
      <c r="A422" s="36" t="s">
        <v>317</v>
      </c>
      <c r="B422" s="36" t="s">
        <v>318</v>
      </c>
      <c r="C422" s="48"/>
      <c r="D422" s="49"/>
      <c r="E422" s="50"/>
      <c r="F422" s="40"/>
      <c r="G422" s="41"/>
    </row>
    <row r="423" spans="1:7" x14ac:dyDescent="0.25">
      <c r="A423" s="42">
        <v>1</v>
      </c>
      <c r="B423" s="43" t="s">
        <v>319</v>
      </c>
      <c r="C423" s="48">
        <v>16</v>
      </c>
      <c r="D423" s="49">
        <f t="shared" si="19"/>
        <v>8.18</v>
      </c>
      <c r="E423" s="50">
        <f t="shared" si="18"/>
        <v>0.17999999999999972</v>
      </c>
      <c r="F423" s="40">
        <v>8</v>
      </c>
      <c r="G423" s="41">
        <f t="shared" si="20"/>
        <v>15.65</v>
      </c>
    </row>
    <row r="424" spans="1:7" x14ac:dyDescent="0.25">
      <c r="A424" s="42">
        <v>2</v>
      </c>
      <c r="B424" s="43" t="s">
        <v>320</v>
      </c>
      <c r="C424" s="48">
        <v>16</v>
      </c>
      <c r="D424" s="49">
        <f t="shared" si="19"/>
        <v>8.18</v>
      </c>
      <c r="E424" s="50">
        <f t="shared" si="18"/>
        <v>0.17999999999999972</v>
      </c>
      <c r="F424" s="40">
        <v>8</v>
      </c>
      <c r="G424" s="41">
        <f t="shared" si="20"/>
        <v>15.65</v>
      </c>
    </row>
    <row r="425" spans="1:7" x14ac:dyDescent="0.25">
      <c r="A425" s="42">
        <v>3</v>
      </c>
      <c r="B425" s="43" t="s">
        <v>321</v>
      </c>
      <c r="C425" s="48">
        <v>16</v>
      </c>
      <c r="D425" s="49">
        <f t="shared" si="19"/>
        <v>8.18</v>
      </c>
      <c r="E425" s="50">
        <f t="shared" si="18"/>
        <v>0.17999999999999972</v>
      </c>
      <c r="F425" s="40">
        <v>8</v>
      </c>
      <c r="G425" s="41">
        <f t="shared" si="20"/>
        <v>15.65</v>
      </c>
    </row>
    <row r="426" spans="1:7" x14ac:dyDescent="0.25">
      <c r="A426" s="42">
        <v>4</v>
      </c>
      <c r="B426" s="43" t="s">
        <v>322</v>
      </c>
      <c r="C426" s="48">
        <v>24</v>
      </c>
      <c r="D426" s="49">
        <f t="shared" si="19"/>
        <v>12.27</v>
      </c>
      <c r="E426" s="50">
        <f t="shared" si="18"/>
        <v>0.26999999999999957</v>
      </c>
      <c r="F426" s="40">
        <v>12</v>
      </c>
      <c r="G426" s="41">
        <f t="shared" si="20"/>
        <v>23.47</v>
      </c>
    </row>
    <row r="427" spans="1:7" x14ac:dyDescent="0.25">
      <c r="A427" s="42">
        <v>5</v>
      </c>
      <c r="B427" s="43" t="s">
        <v>323</v>
      </c>
      <c r="C427" s="48">
        <v>24</v>
      </c>
      <c r="D427" s="49">
        <f t="shared" si="19"/>
        <v>12.27</v>
      </c>
      <c r="E427" s="50">
        <f t="shared" si="18"/>
        <v>0.26999999999999957</v>
      </c>
      <c r="F427" s="40">
        <v>12</v>
      </c>
      <c r="G427" s="41">
        <f t="shared" si="20"/>
        <v>23.47</v>
      </c>
    </row>
    <row r="428" spans="1:7" x14ac:dyDescent="0.25">
      <c r="A428" s="42">
        <v>6</v>
      </c>
      <c r="B428" s="43" t="s">
        <v>324</v>
      </c>
      <c r="C428" s="48">
        <v>24</v>
      </c>
      <c r="D428" s="49">
        <f t="shared" si="19"/>
        <v>12.27</v>
      </c>
      <c r="E428" s="50">
        <f t="shared" si="18"/>
        <v>0.26999999999999957</v>
      </c>
      <c r="F428" s="40">
        <v>12</v>
      </c>
      <c r="G428" s="41">
        <f t="shared" si="20"/>
        <v>23.47</v>
      </c>
    </row>
    <row r="429" spans="1:7" ht="31.5" x14ac:dyDescent="0.25">
      <c r="A429" s="42">
        <v>7</v>
      </c>
      <c r="B429" s="43" t="s">
        <v>325</v>
      </c>
      <c r="C429" s="48">
        <v>24</v>
      </c>
      <c r="D429" s="49">
        <f t="shared" si="19"/>
        <v>12.27</v>
      </c>
      <c r="E429" s="50">
        <f t="shared" si="18"/>
        <v>0.26999999999999957</v>
      </c>
      <c r="F429" s="40">
        <v>12</v>
      </c>
      <c r="G429" s="41">
        <f t="shared" si="20"/>
        <v>23.47</v>
      </c>
    </row>
    <row r="430" spans="1:7" x14ac:dyDescent="0.25">
      <c r="A430" s="42">
        <v>8</v>
      </c>
      <c r="B430" s="43" t="s">
        <v>326</v>
      </c>
      <c r="C430" s="48">
        <v>24</v>
      </c>
      <c r="D430" s="49">
        <f t="shared" si="19"/>
        <v>12.27</v>
      </c>
      <c r="E430" s="50">
        <f t="shared" si="18"/>
        <v>0.26999999999999957</v>
      </c>
      <c r="F430" s="40">
        <v>12</v>
      </c>
      <c r="G430" s="41">
        <f t="shared" si="20"/>
        <v>23.47</v>
      </c>
    </row>
    <row r="431" spans="1:7" x14ac:dyDescent="0.25">
      <c r="A431" s="39"/>
      <c r="B431" s="39"/>
      <c r="C431" s="48"/>
      <c r="D431" s="49"/>
      <c r="E431" s="39"/>
      <c r="F431" s="40"/>
      <c r="G431" s="41"/>
    </row>
  </sheetData>
  <mergeCells count="7">
    <mergeCell ref="C9:C10"/>
    <mergeCell ref="D9:D10"/>
    <mergeCell ref="F9:F10"/>
    <mergeCell ref="G9:G10"/>
    <mergeCell ref="A1:F1"/>
    <mergeCell ref="A9:A10"/>
    <mergeCell ref="B9:B10"/>
  </mergeCells>
  <pageMargins left="0.59055118110236227" right="0.39370078740157483" top="0.39370078740157483" bottom="0.39370078740157483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Reni Todorova</cp:lastModifiedBy>
  <cp:lastPrinted>2022-02-09T08:25:38Z</cp:lastPrinted>
  <dcterms:created xsi:type="dcterms:W3CDTF">2019-05-29T08:54:45Z</dcterms:created>
  <dcterms:modified xsi:type="dcterms:W3CDTF">2026-01-13T08:00:51Z</dcterms:modified>
</cp:coreProperties>
</file>