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s3\OK2\Специализации\МФД\МФД 2026\финални\"/>
    </mc:Choice>
  </mc:AlternateContent>
  <bookViews>
    <workbookView xWindow="0" yWindow="0" windowWidth="28800" windowHeight="11475"/>
  </bookViews>
  <sheets>
    <sheet name="1_ЛЕКАРИ" sheetId="5" r:id="rId1"/>
    <sheet name="2_зг" sheetId="4" r:id="rId2"/>
    <sheet name="3_НЕМЕДИЦИ" sheetId="3" r:id="rId3"/>
  </sheets>
  <definedNames>
    <definedName name="_xlnm._FilterDatabase" localSheetId="0" hidden="1">'1_ЛЕКАРИ'!$A$2:$G$355</definedName>
    <definedName name="_xlnm._FilterDatabase" localSheetId="1" hidden="1">'2_зг'!$D$2:$D$22</definedName>
    <definedName name="_xlnm.Print_Area" localSheetId="0">'1_ЛЕКАРИ'!$A$1:$G$355</definedName>
    <definedName name="_xlnm.Print_Area" localSheetId="1">'2_зг'!$A$1:$G$28</definedName>
    <definedName name="_xlnm.Print_Area" localSheetId="2">'3_НЕМЕДИЦИ'!$A$1:$G$10</definedName>
  </definedNames>
  <calcPr calcId="162913"/>
</workbook>
</file>

<file path=xl/calcChain.xml><?xml version="1.0" encoding="utf-8"?>
<calcChain xmlns="http://schemas.openxmlformats.org/spreadsheetml/2006/main">
  <c r="E36" i="5" l="1"/>
  <c r="E279" i="5"/>
  <c r="E230" i="5"/>
  <c r="E125" i="5"/>
  <c r="E80" i="5"/>
  <c r="E3" i="4"/>
  <c r="E8" i="4"/>
  <c r="E332" i="5"/>
  <c r="E317" i="5"/>
  <c r="E323" i="5"/>
  <c r="E257" i="5"/>
  <c r="E243" i="5"/>
  <c r="E147" i="5"/>
  <c r="E66" i="5"/>
  <c r="E28" i="5"/>
  <c r="E15" i="5"/>
  <c r="E3" i="5"/>
  <c r="E297" i="5" l="1"/>
  <c r="E5" i="3" l="1"/>
  <c r="E293" i="5"/>
  <c r="E145" i="5"/>
  <c r="E108" i="5"/>
  <c r="E106" i="5"/>
  <c r="E101" i="5"/>
  <c r="E96" i="5"/>
  <c r="E78" i="5"/>
  <c r="E76" i="5"/>
  <c r="E46" i="5"/>
  <c r="E44" i="5"/>
  <c r="E22" i="4" l="1"/>
  <c r="E307" i="5"/>
  <c r="E295" i="5"/>
  <c r="E289" i="5"/>
  <c r="E283" i="5"/>
  <c r="E270" i="5"/>
  <c r="E239" i="5"/>
  <c r="E171" i="5"/>
  <c r="E162" i="5"/>
  <c r="E140" i="5"/>
  <c r="E113" i="5"/>
  <c r="E110" i="5"/>
  <c r="E104" i="5"/>
  <c r="E98" i="5"/>
  <c r="E91" i="5"/>
  <c r="E56" i="5"/>
  <c r="E51" i="5"/>
  <c r="E48" i="5"/>
  <c r="E350" i="5" l="1"/>
</calcChain>
</file>

<file path=xl/sharedStrings.xml><?xml version="1.0" encoding="utf-8"?>
<sst xmlns="http://schemas.openxmlformats.org/spreadsheetml/2006/main" count="1548" uniqueCount="632">
  <si>
    <t>№</t>
  </si>
  <si>
    <t xml:space="preserve">База за обучение                               </t>
  </si>
  <si>
    <t>Висше училище, с което базата за обучение има сключен договор</t>
  </si>
  <si>
    <t>Обща медицина</t>
  </si>
  <si>
    <t>"Д-р Ани С. Моллова - ИППМП" ЕООД, с. Кочан, общ. Сатовча</t>
  </si>
  <si>
    <t>Медицински университет - София</t>
  </si>
  <si>
    <t>Допълнително финансиране на тематични курсове по избор на специализанта (извън предвиденото в  учебната програма обучение)</t>
  </si>
  <si>
    <t>Кардиология</t>
  </si>
  <si>
    <t>"МБАЛ - Иван Скендеров" ЕООД, гр. Гоце Делчев</t>
  </si>
  <si>
    <t>"МБАЛ Югозападна болница" ООД,   гр. Сандански</t>
  </si>
  <si>
    <t>Нервни болести</t>
  </si>
  <si>
    <t>Хирургия</t>
  </si>
  <si>
    <t>,,МБАЛ-Благоевград'' АД, гр. Благоевград</t>
  </si>
  <si>
    <t>КОЦ- Бургас, гр. Бургас</t>
  </si>
  <si>
    <t xml:space="preserve"> ДМС</t>
  </si>
  <si>
    <t>ИП ПИМП д-р Петко Желязков ЕООД
гр. Камено, обл. Бургас</t>
  </si>
  <si>
    <t>не</t>
  </si>
  <si>
    <t>ЕТ ИППИМП - д-р Дора Григорова
гр. Айтос, обл. Бургас</t>
  </si>
  <si>
    <t>Физикална и рехабилитационна медицина</t>
  </si>
  <si>
    <t>СБР "МЕДИКА-АЛБЕНА" ЕООД, кк Албена</t>
  </si>
  <si>
    <t>безплатен транспорт</t>
  </si>
  <si>
    <t xml:space="preserve">Медицински университет - Плевен  </t>
  </si>
  <si>
    <t>Ваучери за храна, битова обезпеченост, допълнителни обучения.</t>
  </si>
  <si>
    <t>Осигуряване на платен служебен отпуск. Възможност за допълнително обучение, вкл. специализация в Белгия. Платени дежурства. Допълнително материално стимулиране. За кандидати, които не са жители на Габрово и региона, съдействаме за битова обезпеченост или поемане на транспортни разходи.</t>
  </si>
  <si>
    <t>Инфекциозни болести</t>
  </si>
  <si>
    <t>Клинична лаборатория</t>
  </si>
  <si>
    <t>Медицинска онкология</t>
  </si>
  <si>
    <t>Нефрология</t>
  </si>
  <si>
    <t>Образна диагностика</t>
  </si>
  <si>
    <t>Ортопедия и травматология</t>
  </si>
  <si>
    <t>Педиатрия</t>
  </si>
  <si>
    <t>Ушно-носно-гърлени болести</t>
  </si>
  <si>
    <t>Акушерство и гинекология</t>
  </si>
  <si>
    <t>Възможност за допълнително обучение извън програмата за специализация, ДМС, ваучери за храна, платени дежурства по желание и др.</t>
  </si>
  <si>
    <t>Неонатология</t>
  </si>
  <si>
    <t>Пневмология и фтизиатрия</t>
  </si>
  <si>
    <t>Спешна медицина</t>
  </si>
  <si>
    <t>Съдебна медицина и деонтология</t>
  </si>
  <si>
    <t>Урология</t>
  </si>
  <si>
    <t xml:space="preserve">"СБАЛББ-Троян"ЕООД </t>
  </si>
  <si>
    <t xml:space="preserve">не </t>
  </si>
  <si>
    <t>"Д-р С. Цветкова и д-р Д. Цветков - ГП за ПИМП" ООД - гр. Плевен</t>
  </si>
  <si>
    <t>Медицински университет - Плевен</t>
  </si>
  <si>
    <t>Осигуряване на социално-битови условия, ваучери за храна по Наредба №11/2005 г., ДМС, възможност за допълнително обучение</t>
  </si>
  <si>
    <t>МБАЛ "Парк хоспитал" ЕООД, 
с. Браниполе, общ. Родопи</t>
  </si>
  <si>
    <t>"МБАЛ "Св. Пантелеймон" - Пловдив" ЕООД, гр. Пловдив</t>
  </si>
  <si>
    <t>Ваучери за храна, курсове</t>
  </si>
  <si>
    <t>Вътрешни болести</t>
  </si>
  <si>
    <t>"УМБАЛ - Пловдив" АД,
гр. Пловдив</t>
  </si>
  <si>
    <t>Детска кардиология</t>
  </si>
  <si>
    <t>УМБАЛ "Св. Георги" ЕАД,
гр. Пловдив</t>
  </si>
  <si>
    <t xml:space="preserve">Работно облекло, допълнителен платен годишен отпуск, застраховка </t>
  </si>
  <si>
    <t>Лицево-челюстна хирургия</t>
  </si>
  <si>
    <t>УМБАЛ "Пълмед" ООД,
гр. Пловдив</t>
  </si>
  <si>
    <t>2.5 минимални работни заплати за страната</t>
  </si>
  <si>
    <t>ДМС</t>
  </si>
  <si>
    <t>"МБАЛ " Д-р Киро Попов" - Карлово" ЕООД, гр. Карлово</t>
  </si>
  <si>
    <t>Средства за пътуване (пътни разходи)</t>
  </si>
  <si>
    <t>"Д-р Иван Настев 2015 - АИППМП" ЕООД, гр. Пловдив</t>
  </si>
  <si>
    <t>ЕТ "Д-р Мария Желева -  Шойлекова АИППМП" с. Дъбене, общ. Карлово, обл. Пловдив</t>
  </si>
  <si>
    <t>"Д-р Елена Грозданова - Щербин - АИППМП 2022" ЕООД, гр. Пловдив</t>
  </si>
  <si>
    <t>"БНМП Евромед 6190 - ГППМП" ООД, гр. Пловдив</t>
  </si>
  <si>
    <t xml:space="preserve">Работно облекло, покриване на транспортните разходи </t>
  </si>
  <si>
    <t>"АПМП - ИП Д-р Маргарита Павлова -  Маркова" ЕООД,
гр. Пловдив</t>
  </si>
  <si>
    <t>"АГППМП Първа лекарска практика" ООД, гр. Пловдив</t>
  </si>
  <si>
    <t>"АИППМП Д-р Георги Цигаровски" ЕООД, гр. Пловдив</t>
  </si>
  <si>
    <t>" Д-р Лилия Ставрева- АИППМП - 2011" ЕООД, гр. Асеновград</t>
  </si>
  <si>
    <t>"Хигия 2 АГППМП" ООД,
гр. Пловдив</t>
  </si>
  <si>
    <t>"АИППМП Д-р Таня Дипчикова" ЕООД, гр. Пловдив</t>
  </si>
  <si>
    <t>"Станчев медикъл АИППМП" ЕООД, гр. Пловдив</t>
  </si>
  <si>
    <t>"Фамилия Медика Д-р Младен Петров АИППМП" ЕООД, с. Дълго поле, общ. Калояново, обл. Пловдив</t>
  </si>
  <si>
    <t>"Д-р Гергана Джангозова АИППМП" ЕООД, гр. Пловдив</t>
  </si>
  <si>
    <t>"ХЕЛТ 94 АИППМП" ЕООД,
гр. Пловдив</t>
  </si>
  <si>
    <t>ЕТ "Заприн Пепелов - АИППМП" , гр. Пловдив</t>
  </si>
  <si>
    <t>"АИППМП Д-р Адриана Чешмеджиева 7095" ЕООД,
гр. Пловдив</t>
  </si>
  <si>
    <t>"АИППМП- Д-р Нено Конакчиев" ЕООД, гр. Карлово, обл. Пловдив</t>
  </si>
  <si>
    <t>"АИППМП Въведение богородично" ЕООД, гр. Пловдив</t>
  </si>
  <si>
    <t>"Д-р Кувенджиев - АИППМП" ЕООД, гр. Пловдив</t>
  </si>
  <si>
    <t>" Д-р Анелия Тосева АИППМП" ЕООД, гр. Стамболийски, обл. Пловдив</t>
  </si>
  <si>
    <t>"Д-р Бранимир Белишки АИППМП - Фиора" ЕООД, гр. Пловдив</t>
  </si>
  <si>
    <t>"Д-р Пенко Запрянов АПМП - ИП" ЕООД, с. Виница, общ. Първомай, обл. Пловдив</t>
  </si>
  <si>
    <t>"Д-р Рефик Мухтаров МЕД - АИППМП" ЕООД, с. Браниполе, общ. Родопи, обл. Пловдив</t>
  </si>
  <si>
    <t>"Станива АИППМП" ЕООД,
гр. Пловдив</t>
  </si>
  <si>
    <t>АИППМП "Д-р Антон Дончев" ЕООД, гр. Пловдив</t>
  </si>
  <si>
    <t>"АИППМП Д-р Мария Милева - Кумчева" ЕООД, гр. Пловдив</t>
  </si>
  <si>
    <t>"АИППМП - Д-р Ангел Понев -2015" ЕООД, гр. Пловдив</t>
  </si>
  <si>
    <t>Психиатрия</t>
  </si>
  <si>
    <t>Ревматология</t>
  </si>
  <si>
    <t>Съдова хирургия</t>
  </si>
  <si>
    <t>СБР "Витус" ЕООД, гр. Хисаря,
обл. Пловдив</t>
  </si>
  <si>
    <t>Заплащане на транспортните разходи, допълнителни ваучери в максимален размер</t>
  </si>
  <si>
    <t>служебен отпуск за курсове, обучения извън базата</t>
  </si>
  <si>
    <t>Детска хирургия</t>
  </si>
  <si>
    <t>Клинична хематология</t>
  </si>
  <si>
    <t>Обща и клинична патология</t>
  </si>
  <si>
    <t>Анестезиология и интензивни грижи (за медицински сестри и акушерки)</t>
  </si>
  <si>
    <t>Операционна и превързочна техника (за медицински сестри и акушерки)</t>
  </si>
  <si>
    <t>Лабораторна микробиология (за лица с квалификация в областта на биологическите науки и биотехнологиите)</t>
  </si>
  <si>
    <t>СБАЛПФЗ Д-р Димитър Граматиков - Русе ЕООД</t>
  </si>
  <si>
    <t>Лъчелечение</t>
  </si>
  <si>
    <t>КОЦ-Русе ЕООД, гр. Русе</t>
  </si>
  <si>
    <t>2,5 минимални работни заплати</t>
  </si>
  <si>
    <t>допълнително материално стимулиране, ваучери за храна, съдействие за квартира</t>
  </si>
  <si>
    <t>Нуклеарна медицина</t>
  </si>
  <si>
    <t>Детска психиатрия</t>
  </si>
  <si>
    <t>ЦПЗ-Русе ЕООД, гр. Русе</t>
  </si>
  <si>
    <t>участие в обучения , които не са включени в учебната програма за специалността</t>
  </si>
  <si>
    <t>Съдебна психиатрия</t>
  </si>
  <si>
    <t>допълнителни дни за СДО</t>
  </si>
  <si>
    <t>допълнителни обучения, социално битови условия, допълнително материално стимулиране</t>
  </si>
  <si>
    <t>МБАЛ "Д-р Иван Селимински Сливен" АД-Сливен</t>
  </si>
  <si>
    <t>Психиатрични здравни грижи (за медицински сестри и фелдшери)</t>
  </si>
  <si>
    <t>допълнителни обучения, осигурено жилище, други стимули и бонификации</t>
  </si>
  <si>
    <t>Очни болести</t>
  </si>
  <si>
    <t>"ИППМП - д-р Пенкова" EООД-Сливен</t>
  </si>
  <si>
    <t>ЕТ АИПМП Д-Р Павлина Петрова - Поли, гр София</t>
  </si>
  <si>
    <t>самостоятелни кабинети, професионална застраховка, спонсориране за научни конгреси и конференци</t>
  </si>
  <si>
    <t>АПИМП Сана ООД, гр София</t>
  </si>
  <si>
    <t>няма</t>
  </si>
  <si>
    <t>ЕТ САНУС - д-р Г. В. Троскова-ИППМП, гр София</t>
  </si>
  <si>
    <t>участие в конференции, презентации,обучение от външни специалисти</t>
  </si>
  <si>
    <t>ЕТ Д-р Деница Даскалова-АИПМП, гр София</t>
  </si>
  <si>
    <t>Медик-28 Дружба ООД, гр София</t>
  </si>
  <si>
    <t>"АИППИМП д-р Николай Брънзалов" ЕООД, гр София</t>
  </si>
  <si>
    <t>"АИППМП "Д-р Гергана Антонова Николова" ЕООД, гр София</t>
  </si>
  <si>
    <t>"Д-р Оля Енева-АИППМП" ЕООД, гр София</t>
  </si>
  <si>
    <t>АИППМП "Д-р Сашка Порязова" ЕООД, гр. София</t>
  </si>
  <si>
    <t>Национален център за трансфузионна хематология - гр. София</t>
  </si>
  <si>
    <t>УМБАЛ "Света Анна" София АД - гр.София</t>
  </si>
  <si>
    <t>СБАЛПФЗ - София област ЕООД, гр. София</t>
  </si>
  <si>
    <t>Посещение на Конгрес на ЕRS и Pneumo Update; срещи и конгреси на БДББ ; обучителни модули организирани от БДББ; научни презентации на форуми , организирани от БДББ</t>
  </si>
  <si>
    <t>"МБАЛ - Самоков" ЕООД, гр. Самоков</t>
  </si>
  <si>
    <t>Социално-битови условия и допълнителни стимули</t>
  </si>
  <si>
    <t>Социално-битови условия</t>
  </si>
  <si>
    <t>Осигурен безплатен обяд и кафе</t>
  </si>
  <si>
    <t>Самостоятелно работно място,достъп до медицинска литература,участие в конференции, финансови стимули.</t>
  </si>
  <si>
    <t>квартира, транспорт,участие в конференции</t>
  </si>
  <si>
    <t>СБАЛПФЗ Стара Загора ЕООД</t>
  </si>
  <si>
    <t>ДМС, ваучери по Наредба 7 и ваучери по Наредба 11</t>
  </si>
  <si>
    <t>"МБАЛ Д-р Хр.Стамболски" ЕООД, гр.Казанлък</t>
  </si>
  <si>
    <t xml:space="preserve">"Д-р Нешо М.Танев-ИППМП" ЕООД, гр.Стара Загора </t>
  </si>
  <si>
    <t>Участие в семинари, курсове, конгреси</t>
  </si>
  <si>
    <t>Социални разходи</t>
  </si>
  <si>
    <t>"Център за психично здраве - Стара Загора" ЕООД ,  гр.Стара Загора</t>
  </si>
  <si>
    <t>възможност за допълнително обучение, участие в конференции</t>
  </si>
  <si>
    <t>Добра материално-техническа база, предоставяне на допълнителни обучения и лекции, ваучери за храна</t>
  </si>
  <si>
    <t>Спешна медицинска помощ (за медицински сестри, фелдшери и акушерки)</t>
  </si>
  <si>
    <t>УМБАЛ "Проф. д-р Ст. Киркович" АД Стара Загора</t>
  </si>
  <si>
    <t>Клинична имунология</t>
  </si>
  <si>
    <t>Кожни и венерически болести</t>
  </si>
  <si>
    <t>Медицинска генетика</t>
  </si>
  <si>
    <t>Педиатрични здравни грижи (за медицински сестри и фелдшери)</t>
  </si>
  <si>
    <t>МБАЛ - Търговище АД,  гр. Търговище</t>
  </si>
  <si>
    <t>Медицински университет Варна "Проф. д-р Параскев Стоянов"</t>
  </si>
  <si>
    <t>Възможност за допълнително обучение, допълнително материално стимулиране</t>
  </si>
  <si>
    <t xml:space="preserve"> Медицински университет - София</t>
  </si>
  <si>
    <t>МБАЛ - Омуртаг ЕАД, гр.Омуртаг</t>
  </si>
  <si>
    <t>Осигуряване на транспортни и квартирни разходи.            Плащане на ДМС</t>
  </si>
  <si>
    <t>Осигуряване на транспортни и квартирни разходи.               Плащане на ДМС</t>
  </si>
  <si>
    <t>Осигуряване на транспортни и квартирни разходи.              Плащане на ДМС</t>
  </si>
  <si>
    <t>МБАЛ - Попово ЕООД, гр. Попово</t>
  </si>
  <si>
    <t>Осигурен транспорт, жилище и допълнителни квалификации</t>
  </si>
  <si>
    <t>"АГППМП Алма Медика" ООД, гр. Варна</t>
  </si>
  <si>
    <t>"АИППМП - д-р С Митев" ЕООД, гр. Варна</t>
  </si>
  <si>
    <t>Клинична вирусология</t>
  </si>
  <si>
    <t>МБАЛ-Павликени ЕООД, гр.Павликени</t>
  </si>
  <si>
    <t>транспорт и квартира</t>
  </si>
  <si>
    <t>Допълнително материално стимулиране, платени дежурства по желание, допълнително работно място, работно облекло, стая за почивка, медицинска застраховка, включване в семинари, презентации и научни конференции</t>
  </si>
  <si>
    <t xml:space="preserve">2,5 минимални работни заплати  </t>
  </si>
  <si>
    <t xml:space="preserve">Възможност за ползване на общинско жилище за лицата, които не са от гр. Видин
</t>
  </si>
  <si>
    <t>МБАЛ "Св. Пантелеймон"-Ямбол"- АД</t>
  </si>
  <si>
    <t>1.Осигуряваме социално битови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5.Медицинска застраховка</t>
  </si>
  <si>
    <t>База за обучение</t>
  </si>
  <si>
    <t>1.</t>
  </si>
  <si>
    <t>Общо:</t>
  </si>
  <si>
    <t>1.1.</t>
  </si>
  <si>
    <t>2.</t>
  </si>
  <si>
    <t>3.</t>
  </si>
  <si>
    <t>4.</t>
  </si>
  <si>
    <t>5.</t>
  </si>
  <si>
    <t>Медицински университет - Варна "Проф. д-р Параскев Стоянов"</t>
  </si>
  <si>
    <t>Медицински университет -
Пловдив</t>
  </si>
  <si>
    <t>МБАЛ "Д-р Никола Василиев"АД, гр. Кюстендил</t>
  </si>
  <si>
    <t>УМБАЛ "Канев" АД, гр. Русе</t>
  </si>
  <si>
    <t>МБАЛ - Шумен АД</t>
  </si>
  <si>
    <t>"АПМПИП д-р Даниела Дариткова" ЕООД</t>
  </si>
  <si>
    <t>СБАЛПФЗ "Д-р Никола Пенчев - Пазарджик" ЕООД, гр. Пазарджик</t>
  </si>
  <si>
    <t xml:space="preserve">ДМС </t>
  </si>
  <si>
    <t>Индивидуална практика - Амбулатория за първична медицинска помощ - Д-р Муса Рахим“ ЕООД, с. Света Петка, община Велинград</t>
  </si>
  <si>
    <t>основна заплата плюс ДМС;служебен отпуск за курсове, обучения извън базата</t>
  </si>
  <si>
    <t>основна заплата плюс ДМС; служебен отпуск за курсове, обучения извън базата</t>
  </si>
  <si>
    <t xml:space="preserve"> основна заплата плюс ДМС; служебен отпуск за курсове, обучения извън базата</t>
  </si>
  <si>
    <t xml:space="preserve">Клинична специалност                         </t>
  </si>
  <si>
    <t>Брой места, финан-сирани от държавата</t>
  </si>
  <si>
    <t>1.1</t>
  </si>
  <si>
    <t>2.2</t>
  </si>
  <si>
    <t>1.2</t>
  </si>
  <si>
    <t>1.3</t>
  </si>
  <si>
    <t>1.4</t>
  </si>
  <si>
    <t>1.5</t>
  </si>
  <si>
    <t>1.6</t>
  </si>
  <si>
    <t>1.8</t>
  </si>
  <si>
    <t>1.9</t>
  </si>
  <si>
    <t>1.10</t>
  </si>
  <si>
    <t>Брой места, финансирани от държавата</t>
  </si>
  <si>
    <t xml:space="preserve">Клинична специалност </t>
  </si>
  <si>
    <t>Тракийски Университет - Стара Загора, Медицински факултет</t>
  </si>
  <si>
    <t>МБАЛ "Д-р Иван Селимински Сливен" АД, гр. Сливен</t>
  </si>
  <si>
    <t>УМБАЛ "Проф. д-р Ст. Киркович" АД, гр. Стара Загора</t>
  </si>
  <si>
    <t>ЦСМП-Стара Загора</t>
  </si>
  <si>
    <t>АПИМП - ИП Д-р Росица Гецова ЕООД, гр. Русе</t>
  </si>
  <si>
    <t>2.1</t>
  </si>
  <si>
    <t>2.3</t>
  </si>
  <si>
    <t>2.4</t>
  </si>
  <si>
    <t>2.5</t>
  </si>
  <si>
    <t>2.6</t>
  </si>
  <si>
    <t>3.1</t>
  </si>
  <si>
    <t>4.1</t>
  </si>
  <si>
    <t>5.1</t>
  </si>
  <si>
    <t>финансиране на обучителни курсове и участие в научни форуми</t>
  </si>
  <si>
    <t>ИППМП "Медиана" ЕООД, гр. Павликени</t>
  </si>
  <si>
    <t>ЕТ "Д-Р Лъчезар Христов" - гр. Роман</t>
  </si>
  <si>
    <t>"АИМППМП Д-р Стаменов" ЕООД гр. Ямбол</t>
  </si>
  <si>
    <t>ЕТ"ИППИМП-Д-р Ася Омайникова", гр. Казанлък</t>
  </si>
  <si>
    <t>Допълнителни обучения, осигурено жилище, други стимули и бонификации</t>
  </si>
  <si>
    <t>Осигуряване на транспортни и квартирни разходи. Плащане на ДМС</t>
  </si>
  <si>
    <t>Възможности, предоставени на специализанта за допълнителни обучения, социално-битови условия и други стимули, ако са осигурени такива</t>
  </si>
  <si>
    <t>Размер на осигуряваното от базата за обучение месечно трудово възнаграждение в евро за предложената длъжност за специализант</t>
  </si>
  <si>
    <t xml:space="preserve">2,5 минимални работни заплати </t>
  </si>
  <si>
    <t xml:space="preserve">Допълнително материално стимулиране всеки месец по утвърдена методика </t>
  </si>
  <si>
    <t>Възможност за допълнително обучение извън програмата за специализация, допълнително материално стимулиране, ваучери за храна, платени дежурства по желание и др.</t>
  </si>
  <si>
    <t>"Групова практика за първична медицинска помощ-д-р Стоянова и д-р Андреев" ООД, гр. Перник</t>
  </si>
  <si>
    <t>МБАЛ "Хаджи Димитър" ООД, гр.Сливен</t>
  </si>
  <si>
    <t>ГППМП „АКТАМЕД“ ООД, гр. Севлиево</t>
  </si>
  <si>
    <t xml:space="preserve">                                                                                   "ТЕОМЕД - АПИМП-Д-р Георги Миндов“ ЕООД,  гр. София
</t>
  </si>
  <si>
    <t>ГППМП "Санте" ООД, гр. Елин Пелин</t>
  </si>
  <si>
    <t>"ЮАГППИМП Олимп" ООД, гр. Своге</t>
  </si>
  <si>
    <t>"МБАЛ "Св. Мина" - Пловдив" ЕООД</t>
  </si>
  <si>
    <t>МБАЛ - Търговище АД</t>
  </si>
  <si>
    <t>МБАЛ-Павликени ЕООД, гр. Павликени</t>
  </si>
  <si>
    <t xml:space="preserve"> МБАЛ "Св. Петка" АД - гр. Видин </t>
  </si>
  <si>
    <t>Индивидуална практика за първична извънболнична медицинска помощ" -д-р Рускова ЕООД, гр. Банско</t>
  </si>
  <si>
    <t xml:space="preserve">Основна РЗ-1022,58 евро,брутна работна заплата не по-малко от 1175,97  </t>
  </si>
  <si>
    <t>Основна РЗ-1022,58 евро,брутна работна заплата не по-малко от 1175,97  евро</t>
  </si>
  <si>
    <t xml:space="preserve">Основна РЗ-1022,58 ,брутна работна заплата не по-малко от 1175,97 </t>
  </si>
  <si>
    <t xml:space="preserve">Основна РЗ-1022,58,брутна работна заплата не по-малко от 1175,97 </t>
  </si>
  <si>
    <t>посочената заплата е основна, ДМС, служебен отпуск за курсове, обучения извън базата</t>
  </si>
  <si>
    <t xml:space="preserve">Основна РЗ-1022,58,брутна работна заплата не по-малко от 1175,97  </t>
  </si>
  <si>
    <t>Основна РЗ-1022,58,брутна работна заплата не по-малко от 1175,97</t>
  </si>
  <si>
    <t>1 227,10 основна заплата плюс ДМС</t>
  </si>
  <si>
    <t>1.Осигуряваме социално - битови условия, допълнителни финансови стимули и възможност за допълнително обучение. 2. Допълнително материално стимулиране за принос в работата. 3.Възможност за допълнителна работа в ЛЗ /по желание/. 4.Включване в семинари, презентации и научни конференции. 5.Медицинска застраховка</t>
  </si>
  <si>
    <t>2.7</t>
  </si>
  <si>
    <t>2.8</t>
  </si>
  <si>
    <t>2.9</t>
  </si>
  <si>
    <t>2.10</t>
  </si>
  <si>
    <t>2.11</t>
  </si>
  <si>
    <t>3.2</t>
  </si>
  <si>
    <t>3.3</t>
  </si>
  <si>
    <t>3.4</t>
  </si>
  <si>
    <t>3.5</t>
  </si>
  <si>
    <t>3.6</t>
  </si>
  <si>
    <t>4.2</t>
  </si>
  <si>
    <t>4.3</t>
  </si>
  <si>
    <t>4.4</t>
  </si>
  <si>
    <t>4.5</t>
  </si>
  <si>
    <t>4.6</t>
  </si>
  <si>
    <t>6.1</t>
  </si>
  <si>
    <t>7</t>
  </si>
  <si>
    <t>7.1</t>
  </si>
  <si>
    <t>7.2</t>
  </si>
  <si>
    <t>8</t>
  </si>
  <si>
    <t>8.1</t>
  </si>
  <si>
    <t>8.2</t>
  </si>
  <si>
    <t>8.3</t>
  </si>
  <si>
    <t>8.4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</si>
  <si>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</si>
  <si>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</si>
  <si>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</si>
  <si>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</si>
  <si>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</si>
  <si>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</si>
  <si>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</si>
  <si>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</si>
  <si>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</si>
  <si>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</si>
  <si>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10</t>
  </si>
  <si>
    <t>10.1</t>
  </si>
  <si>
    <t>10.2</t>
  </si>
  <si>
    <t>10.3</t>
  </si>
  <si>
    <t>10.4</t>
  </si>
  <si>
    <t>10.5</t>
  </si>
  <si>
    <t>10.6</t>
  </si>
  <si>
    <t>10.7</t>
  </si>
  <si>
    <t>10.8</t>
  </si>
  <si>
    <t>11</t>
  </si>
  <si>
    <t>11.1</t>
  </si>
  <si>
    <t>12</t>
  </si>
  <si>
    <t>12.1</t>
  </si>
  <si>
    <t>13</t>
  </si>
  <si>
    <t>13.1</t>
  </si>
  <si>
    <t>13.2</t>
  </si>
  <si>
    <t>13.6</t>
  </si>
  <si>
    <t>13.9</t>
  </si>
  <si>
    <t>14</t>
  </si>
  <si>
    <t>14.1</t>
  </si>
  <si>
    <t>14.2</t>
  </si>
  <si>
    <t>14.3</t>
  </si>
  <si>
    <t>14.4</t>
  </si>
  <si>
    <t>15</t>
  </si>
  <si>
    <t>25</t>
  </si>
  <si>
    <t>16</t>
  </si>
  <si>
    <t>16.1</t>
  </si>
  <si>
    <t>26.2</t>
  </si>
  <si>
    <t>16.2</t>
  </si>
  <si>
    <t>17</t>
  </si>
  <si>
    <t>17.1</t>
  </si>
  <si>
    <t>27.2</t>
  </si>
  <si>
    <t>17.2</t>
  </si>
  <si>
    <t>18</t>
  </si>
  <si>
    <t>19</t>
  </si>
  <si>
    <t>29</t>
  </si>
  <si>
    <t>20</t>
  </si>
  <si>
    <t>18.1</t>
  </si>
  <si>
    <t>28.2</t>
  </si>
  <si>
    <t>19.1</t>
  </si>
  <si>
    <t>20.1</t>
  </si>
  <si>
    <t>21</t>
  </si>
  <si>
    <t>21.1</t>
  </si>
  <si>
    <t>21.2</t>
  </si>
  <si>
    <t>22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</si>
  <si>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</si>
  <si>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</si>
  <si>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</si>
  <si>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</si>
  <si>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</si>
  <si>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</si>
  <si>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</si>
  <si>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</si>
  <si>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</si>
  <si>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</si>
  <si>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</si>
  <si>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23</t>
  </si>
  <si>
    <t>23.1</t>
  </si>
  <si>
    <t>23.2</t>
  </si>
  <si>
    <t>23.3</t>
  </si>
  <si>
    <t>23.4</t>
  </si>
  <si>
    <t>23.5</t>
  </si>
  <si>
    <t>23.6</t>
  </si>
  <si>
    <t>23.7</t>
  </si>
  <si>
    <t>23.8</t>
  </si>
  <si>
    <t>23.10</t>
  </si>
  <si>
    <t>23.11</t>
  </si>
  <si>
    <t>23.12</t>
  </si>
  <si>
    <t>23.13</t>
  </si>
  <si>
    <t>24</t>
  </si>
  <si>
    <t>24.1</t>
  </si>
  <si>
    <t>24.2</t>
  </si>
  <si>
    <t>24.3</t>
  </si>
  <si>
    <t>24.4</t>
  </si>
  <si>
    <t>25.1</t>
  </si>
  <si>
    <t>26</t>
  </si>
  <si>
    <t>26.1</t>
  </si>
  <si>
    <t>26.3</t>
  </si>
  <si>
    <t>26.4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</si>
  <si>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</si>
  <si>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</si>
  <si>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</si>
  <si>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</si>
  <si>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</si>
  <si>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</si>
  <si>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</si>
  <si>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</si>
  <si>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</si>
  <si>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27</t>
  </si>
  <si>
    <t>27.1</t>
  </si>
  <si>
    <t>27.3</t>
  </si>
  <si>
    <t>27.4</t>
  </si>
  <si>
    <t>27.5</t>
  </si>
  <si>
    <t>27.6</t>
  </si>
  <si>
    <t>27.7</t>
  </si>
  <si>
    <t>27.8</t>
  </si>
  <si>
    <t xml:space="preserve">28 </t>
  </si>
  <si>
    <t>28.1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</si>
  <si>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</si>
  <si>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</si>
  <si>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</si>
  <si>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</si>
  <si>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</si>
  <si>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</si>
  <si>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</si>
  <si>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</si>
  <si>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</si>
  <si>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</si>
  <si>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</si>
  <si>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</si>
  <si>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</si>
  <si>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</si>
  <si>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</si>
  <si>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</si>
  <si>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</si>
  <si>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</si>
  <si>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</si>
  <si>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</si>
  <si>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</si>
  <si>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</si>
  <si>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</si>
  <si>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</si>
  <si>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</si>
  <si>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</si>
  <si>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</si>
  <si>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</si>
  <si>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28.31</t>
  </si>
  <si>
    <t>28.32</t>
  </si>
  <si>
    <t>28.33</t>
  </si>
  <si>
    <t>28.34</t>
  </si>
  <si>
    <t>28.35</t>
  </si>
  <si>
    <t>28.36</t>
  </si>
  <si>
    <t>28.37</t>
  </si>
  <si>
    <t>28.38</t>
  </si>
  <si>
    <t>28.39</t>
  </si>
  <si>
    <t>28.40</t>
  </si>
  <si>
    <t>28.41</t>
  </si>
  <si>
    <t>28.42</t>
  </si>
  <si>
    <t>28.43</t>
  </si>
  <si>
    <t>28.44</t>
  </si>
  <si>
    <t>28.45</t>
  </si>
  <si>
    <t>28.46</t>
  </si>
  <si>
    <t>28.47</t>
  </si>
  <si>
    <t>28.48</t>
  </si>
  <si>
    <t>28.49</t>
  </si>
  <si>
    <t>28.50</t>
  </si>
  <si>
    <t>28.51</t>
  </si>
  <si>
    <t>28.52</t>
  </si>
  <si>
    <t>28.53</t>
  </si>
  <si>
    <t>28.54</t>
  </si>
  <si>
    <t>28.55</t>
  </si>
  <si>
    <t>28.56</t>
  </si>
  <si>
    <t>28.57</t>
  </si>
  <si>
    <t>28.58</t>
  </si>
  <si>
    <t>29.1</t>
  </si>
  <si>
    <t>29.2</t>
  </si>
  <si>
    <t>29.3</t>
  </si>
  <si>
    <t>29.4</t>
  </si>
  <si>
    <t>29.5</t>
  </si>
  <si>
    <t>29.6</t>
  </si>
  <si>
    <t>29.7</t>
  </si>
  <si>
    <t>30</t>
  </si>
  <si>
    <t>30.1</t>
  </si>
  <si>
    <t>30.2</t>
  </si>
  <si>
    <t>30.3</t>
  </si>
  <si>
    <t>1</t>
  </si>
  <si>
    <t>2</t>
  </si>
  <si>
    <t>31</t>
  </si>
  <si>
    <t>31.1</t>
  </si>
  <si>
    <t>31.2</t>
  </si>
  <si>
    <t>31.3</t>
  </si>
  <si>
    <t>31.4</t>
  </si>
  <si>
    <t>31.5</t>
  </si>
  <si>
    <t>31.6</t>
  </si>
  <si>
    <t>31.7</t>
  </si>
  <si>
    <t>31.8</t>
  </si>
  <si>
    <t>31.9</t>
  </si>
  <si>
    <t>31.10</t>
  </si>
  <si>
    <t>31.11</t>
  </si>
  <si>
    <t>31.12</t>
  </si>
  <si>
    <t>32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</si>
  <si>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</si>
  <si>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</si>
  <si>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</si>
  <si>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</si>
  <si>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</si>
  <si>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</si>
  <si>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</si>
  <si>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</si>
  <si>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</si>
  <si>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</si>
  <si>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</si>
  <si>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33</t>
  </si>
  <si>
    <t>33.1</t>
  </si>
  <si>
    <t>33.2</t>
  </si>
  <si>
    <t>33.3</t>
  </si>
  <si>
    <t>33.4</t>
  </si>
  <si>
    <t>33.5</t>
  </si>
  <si>
    <t>33.6</t>
  </si>
  <si>
    <t>33.7</t>
  </si>
  <si>
    <t>33.8</t>
  </si>
  <si>
    <t>34</t>
  </si>
  <si>
    <t>34.1</t>
  </si>
  <si>
    <t>34.2</t>
  </si>
  <si>
    <t>35</t>
  </si>
  <si>
    <t>35.1</t>
  </si>
  <si>
    <t>35.2</t>
  </si>
  <si>
    <t>35.3</t>
  </si>
  <si>
    <t>35.4</t>
  </si>
  <si>
    <t>35.5</t>
  </si>
  <si>
    <t>36</t>
  </si>
  <si>
    <t>36.1</t>
  </si>
  <si>
    <t>36.2</t>
  </si>
  <si>
    <t>36.3</t>
  </si>
  <si>
    <t>37</t>
  </si>
  <si>
    <t>37.1</t>
  </si>
  <si>
    <t>38</t>
  </si>
  <si>
    <t>38.1</t>
  </si>
  <si>
    <t>39</t>
  </si>
  <si>
    <t>39.1</t>
  </si>
  <si>
    <t>39.2</t>
  </si>
  <si>
    <t>39.3</t>
  </si>
  <si>
    <t>39.4</t>
  </si>
  <si>
    <t>39.5</t>
  </si>
  <si>
    <t>39.6</t>
  </si>
  <si>
    <t>39.7</t>
  </si>
  <si>
    <t>39.8</t>
  </si>
  <si>
    <t>40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</si>
  <si>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</si>
  <si>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</si>
  <si>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</si>
  <si>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</si>
  <si>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</si>
  <si>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</si>
  <si>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</si>
  <si>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</si>
  <si>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</si>
  <si>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41</t>
  </si>
  <si>
    <t>41.1</t>
  </si>
  <si>
    <t>41.2</t>
  </si>
  <si>
    <t>41.3</t>
  </si>
  <si>
    <t>41.4</t>
  </si>
  <si>
    <t>42</t>
  </si>
  <si>
    <t>42.1</t>
  </si>
  <si>
    <t>42.2</t>
  </si>
  <si>
    <t>42.3</t>
  </si>
  <si>
    <t>42.4</t>
  </si>
  <si>
    <t>42.5</t>
  </si>
  <si>
    <t>42.6</t>
  </si>
  <si>
    <t>42.7</t>
  </si>
  <si>
    <t>42.8</t>
  </si>
  <si>
    <t>43</t>
  </si>
  <si>
    <t>43.1</t>
  </si>
  <si>
    <t>43.2</t>
  </si>
  <si>
    <t>43.3</t>
  </si>
  <si>
    <t>43.4</t>
  </si>
  <si>
    <t>43.5</t>
  </si>
  <si>
    <t>43.6</t>
  </si>
  <si>
    <t>43.7</t>
  </si>
  <si>
    <t>43.8</t>
  </si>
  <si>
    <t>43.9</t>
  </si>
  <si>
    <t>43.10</t>
  </si>
  <si>
    <t>43.11</t>
  </si>
  <si>
    <t>43.12</t>
  </si>
  <si>
    <t>43.13</t>
  </si>
  <si>
    <t>43.14</t>
  </si>
  <si>
    <t>43.15</t>
  </si>
  <si>
    <t>43.16</t>
  </si>
  <si>
    <t>ЕТ,,ИППМП д-р Вера Лозанова", гр. Казанлък</t>
  </si>
  <si>
    <t>15.1</t>
  </si>
  <si>
    <t>3</t>
  </si>
  <si>
    <t>4</t>
  </si>
  <si>
    <t>"МБАЛ Д-р Хр.Стамболски" ЕООД,                      гр. Казанлък</t>
  </si>
  <si>
    <t>СБАЛОЗ - София област, гр. София</t>
  </si>
  <si>
    <t>МБАЛ "Хаджи Димитър" ООД, гр. Сливен</t>
  </si>
  <si>
    <t>УМБАЛ "Света Анна" София АД - гр. София</t>
  </si>
  <si>
    <t>МЦ "Павел Баня" ООД, гр. Павел баня</t>
  </si>
  <si>
    <t>"МБАЛ Югозападна болница" ООД,                    гр. Сандански</t>
  </si>
  <si>
    <t xml:space="preserve">СБАЛОЗ - София област, гр. София </t>
  </si>
  <si>
    <t>76,69 евро за наем на специализантите, които не са от Шумен</t>
  </si>
  <si>
    <t xml:space="preserve">Заплащане на такси за курсове и конгреси, 70% от наема за квартира, но не повече от 178,95 евро </t>
  </si>
  <si>
    <t xml:space="preserve">КОЦ - Шумен ЕООД  </t>
  </si>
  <si>
    <t xml:space="preserve">КОЦ - Шумен ЕООД </t>
  </si>
  <si>
    <t>"СБР-НК" ЕАД филиал Павел баня, гр. Павел баня</t>
  </si>
  <si>
    <t>1.7</t>
  </si>
  <si>
    <t>13.3</t>
  </si>
  <si>
    <t>13.4</t>
  </si>
  <si>
    <t>13.5</t>
  </si>
  <si>
    <t>13.7</t>
  </si>
  <si>
    <t>13.8</t>
  </si>
  <si>
    <t>23.9</t>
  </si>
  <si>
    <t>39.9</t>
  </si>
  <si>
    <t>Допълнителни добавки по КТ за клас прослужено време, нощен труд, празнични и почивни дни, извънреден труд. Финансиране на допълнителни обучителни курсове в страната и чужбина по Програма за обучение на млади лекари в УМБАЛ „Света Анна“ София АД. ДМС, възможност за сключване на втори трудов договор за работа в Спешно отделение (основна работна заплата за цяла длъжност 1 533,87 евро), празнични надбавки.</t>
  </si>
  <si>
    <r>
      <t xml:space="preserve">Осигуряване на платен служебен отпуск. Възможност за допълнително обучение, включително специализация в Белгия. </t>
    </r>
    <r>
      <rPr>
        <sz val="10"/>
        <rFont val="Arial"/>
        <family val="2"/>
        <charset val="204"/>
      </rPr>
      <t xml:space="preserve">Платени дежурства. Допълнително материално </t>
    </r>
    <r>
      <rPr>
        <sz val="10"/>
        <color theme="1"/>
        <rFont val="Arial"/>
        <family val="2"/>
        <charset val="204"/>
      </rPr>
      <t>стимулиране. За кандидати, които не са жители на Габрово и региона, съдействаме за битова обезпеченост или поемане на транспортни разходи.</t>
    </r>
  </si>
  <si>
    <r>
      <t xml:space="preserve">1.Осигуряваме социално - битови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</t>
    </r>
    <r>
      <rPr>
        <sz val="10"/>
        <rFont val="Arial"/>
        <family val="2"/>
        <charset val="204"/>
      </rPr>
      <t>5.Медицинска застраховка</t>
    </r>
  </si>
  <si>
    <t>Гастроентеро-логия</t>
  </si>
  <si>
    <r>
      <t>1.Осигуряваме социално - битови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</t>
    </r>
    <r>
      <rPr>
        <sz val="10"/>
        <color rgb="FFFF0000"/>
        <rFont val="Arial"/>
        <family val="2"/>
        <charset val="204"/>
      </rPr>
      <t>.</t>
    </r>
    <r>
      <rPr>
        <sz val="10"/>
        <rFont val="Arial"/>
        <family val="2"/>
        <charset val="204"/>
      </rPr>
      <t>Медицинска застраховка</t>
    </r>
  </si>
  <si>
    <t>Осигуряване на платен служебен отпуск. Възможност за допълнително обучение, включително специализация в Белгия. Платени дежурства. Допълнително материално стимулиране. За кандидати, които не са жители на Габрово и региона, съдействаме за битова обезпеченост или поемане на транспортни разходи.</t>
  </si>
  <si>
    <t>1.Осигуряваме социално - битови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5.Медицинска застраховка</t>
  </si>
  <si>
    <t>1.Осигуряваме социално- битови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5.Медицинска застраховка</t>
  </si>
  <si>
    <t xml:space="preserve">25,56 евро за специализанта и ДМС по утвърдена Методика. </t>
  </si>
  <si>
    <t>ДМС на всеки 3 месеца в зависимост от извършената дейност през съответния период; ваучери за храна - 102,25 евро на месец.</t>
  </si>
  <si>
    <t>Допълнителна месечна стипендия в размер на  1 минимална работна заплата за страната</t>
  </si>
  <si>
    <t>Възможност за допълнително обучение извън програмата за специализация, ДМС, ваучери за храна, платени дежурства по желание и др.; брутна работна заплата не по-малко от 1 175,97 евро</t>
  </si>
  <si>
    <t>1278,22 евро основна заплата</t>
  </si>
  <si>
    <t>Заплащане на такси за курсове и конгреси, 70% от наема за квартира, но не повече от 178,95 евро</t>
  </si>
  <si>
    <r>
      <t>Размер на осигуряваното от базата за обучение месечно трудово възнаграждение в</t>
    </r>
    <r>
      <rPr>
        <b/>
        <sz val="11"/>
        <rFont val="Arial"/>
        <family val="2"/>
        <charset val="204"/>
      </rPr>
      <t xml:space="preserve"> евро </t>
    </r>
    <r>
      <rPr>
        <b/>
        <sz val="10"/>
        <rFont val="Arial"/>
        <family val="2"/>
        <charset val="204"/>
      </rPr>
      <t>за предложената длъжност за специализант</t>
    </r>
  </si>
  <si>
    <r>
      <t xml:space="preserve">* </t>
    </r>
    <r>
      <rPr>
        <b/>
        <sz val="10"/>
        <color theme="1"/>
        <rFont val="Arial"/>
        <family val="2"/>
        <charset val="204"/>
      </rPr>
      <t xml:space="preserve">Забележка: </t>
    </r>
    <r>
      <rPr>
        <sz val="10"/>
        <color theme="1"/>
        <rFont val="Arial"/>
        <family val="2"/>
        <charset val="204"/>
      </rPr>
      <t>На основание чл. 11, ал. 3 от Наредба № 1 от 2015г. за придобиване на специалност в системата на здравеопазването, ръководителят на базата за обучение е длъжен да осигури присъствието на специализанта в друго лечебно заведение или в национален център по проблемите на общественото здраве (при спазване на изискванията на чл. 15, ал. 2 от Наредбата) за частите от учебната програма, които базата за обучение не може да проведе, и за предвиденото в учебната програма теоретично обучение. В тези случаи специализантите на срочен трудов договор ползват платен служебен отпуск по чл. 161, ал. 1 от Кодекса на труда.</t>
    </r>
  </si>
  <si>
    <t>* Възможности, предоставени на специализанта за допълнителни обучения, социално-битови условия и други стимули, ако са осигурени такива</t>
  </si>
  <si>
    <t>* Възможности, предоставени от базата за обучение на специализанта за допълнителни обучения, социално-битови условия и други стимули, ако са осигурени такива</t>
  </si>
  <si>
    <t>* Възможности, предоставени от базите за обучение на специализантите за допълнителни обучения, социално-битови условия и други стимули, ако са осигурени такива</t>
  </si>
  <si>
    <t>*Възможности, предоставени на специализанта за допълнителни обучения, социално-битови условия и други стимули, ако са осигурени такива</t>
  </si>
  <si>
    <t>*служебен отпуск за курсове, обучения извън базата</t>
  </si>
  <si>
    <t>Основна РЗ-1022,58,брутна работна заплата не по-малко от 1175,97 евро</t>
  </si>
  <si>
    <t>Основна РЗ-1022,58,брутна работна заплата не по-малко от 1175,97  евро</t>
  </si>
  <si>
    <t>работно място,участие в презентации,конгреси,медицинска литература</t>
  </si>
  <si>
    <t>1.Осигуряваме социално-битови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5.Медицинска застраховка</t>
  </si>
  <si>
    <t>1.Осигуряваме социално битови - 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5.Медицинска застраховка</t>
  </si>
  <si>
    <t>1.Осигуряваме социално битови-условия, допълнителни финансови стимули и възможност за допълнително обучение. 2.Допълнително материално стимулиране за принос в работата. 3.Възможност за допълнителна работа в ЛЗ/по желание/.4.Включване в семинари, презентации и научни конференции. 5.Медицинска застраховка</t>
  </si>
  <si>
    <t>МБАЛ "Д-р Тота Венкова" АД,                      гр. Габрово</t>
  </si>
  <si>
    <t>МБАЛ "Д-р Тота Венкова" АД,                              гр. Габрово</t>
  </si>
  <si>
    <t>МБАЛ "Д-р Тота Венкова" АД,                       гр. Габрово</t>
  </si>
  <si>
    <t>МБАЛ "Д-р Тота Венкова" АД,                        гр. Габрово</t>
  </si>
  <si>
    <t>МБАЛ "Д-р Тота Венкова" АД,                     гр. Габрово</t>
  </si>
  <si>
    <t>Възстановяване на такси за участие за индивидуално обучение към СДО (следдипломно обучение), след представяне на карта-направление (по един курс годишно); (и/или,* възстановяване на разходи за наем на общинско ведомствено жилище, предоставено по реда на Наредбата за реда и условията за установяване на жилищни нужди, настаняване и продажба на общински жилища; (и/или) *възстановяване на разходи за свободен наем на жилище в размер на 51,12 евро; допълнително материално стимулиране за принос в работата.</t>
  </si>
  <si>
    <t>Анестезиоло-                      гия и интензивно лечение</t>
  </si>
  <si>
    <t>Клинична микробиоло- гия</t>
  </si>
  <si>
    <t>Неврохирур- гия</t>
  </si>
  <si>
    <t>МОБАЛ "Д-р Ст. Черкезов" АД, гр. В. Търново</t>
  </si>
  <si>
    <t xml:space="preserve"> </t>
  </si>
  <si>
    <t>Ендокриноло-гия и болести на обмяната</t>
  </si>
  <si>
    <t>1.11</t>
  </si>
  <si>
    <t>МБАЛ "Св. Ив.Рилски-Разград" АД</t>
  </si>
  <si>
    <t>2.12</t>
  </si>
  <si>
    <t>3.7</t>
  </si>
  <si>
    <t>4.7</t>
  </si>
  <si>
    <t>10.9</t>
  </si>
  <si>
    <t>13.10</t>
  </si>
  <si>
    <t>23.14</t>
  </si>
  <si>
    <t>26.15</t>
  </si>
  <si>
    <t>31.13</t>
  </si>
  <si>
    <t>32.12</t>
  </si>
  <si>
    <t>34.3</t>
  </si>
  <si>
    <t>41.5</t>
  </si>
  <si>
    <t>43.17</t>
  </si>
  <si>
    <t>29.8</t>
  </si>
  <si>
    <t>Трансфузион-на хематология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</si>
</sst>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FE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2">
    <xf numFmtId="0" fontId="0" fillId="0" borderId="0" xfId="0"/>
    <xf numFmtId="0" fontId="5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1" xfId="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vertical="top" wrapText="1"/>
      <protection locked="0"/>
    </xf>
    <xf numFmtId="1" fontId="1" fillId="0" borderId="1" xfId="0" applyNumberFormat="1" applyFont="1" applyBorder="1" applyAlignment="1" applyProtection="1">
      <alignment wrapText="1"/>
      <protection locked="0"/>
    </xf>
    <xf numFmtId="1" fontId="7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left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5" borderId="1" xfId="0" applyNumberFormat="1" applyFont="1" applyFill="1" applyBorder="1" applyAlignment="1" applyProtection="1">
      <alignment horizontal="center" vertical="center" wrapText="1" shrinkToFit="1"/>
    </xf>
    <xf numFmtId="0" fontId="7" fillId="8" borderId="1" xfId="0" applyFont="1" applyFill="1" applyBorder="1" applyAlignment="1" applyProtection="1">
      <alignment horizontal="center" vertical="center" wrapText="1" shrinkToFit="1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8" borderId="1" xfId="0" applyNumberFormat="1" applyFont="1" applyFill="1" applyBorder="1" applyAlignment="1" applyProtection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49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6" borderId="1" xfId="2" applyNumberFormat="1" applyFont="1" applyFill="1" applyBorder="1" applyAlignment="1" applyProtection="1">
      <alignment horizontal="left" vertical="center" wrapText="1"/>
      <protection locked="0"/>
    </xf>
    <xf numFmtId="2" fontId="7" fillId="8" borderId="1" xfId="0" applyNumberFormat="1" applyFont="1" applyFill="1" applyBorder="1" applyAlignment="1" applyProtection="1">
      <alignment horizontal="center" vertical="center" wrapText="1" shrinkToFit="1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center" vertical="center" wrapText="1"/>
    </xf>
    <xf numFmtId="49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1" applyNumberFormat="1" applyFont="1" applyFill="1" applyBorder="1" applyAlignment="1" applyProtection="1">
      <alignment horizontal="center" vertical="center" wrapText="1"/>
    </xf>
    <xf numFmtId="49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1" fontId="7" fillId="2" borderId="5" xfId="0" applyNumberFormat="1" applyFont="1" applyFill="1" applyBorder="1" applyAlignment="1" applyProtection="1">
      <alignment horizontal="left" vertical="center" wrapText="1"/>
      <protection locked="0"/>
    </xf>
    <xf numFmtId="1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1" xfId="2" applyNumberFormat="1" applyFont="1" applyFill="1" applyBorder="1" applyAlignment="1" applyProtection="1">
      <alignment horizontal="left" vertical="center" wrapText="1"/>
      <protection locked="0"/>
    </xf>
    <xf numFmtId="1" fontId="7" fillId="6" borderId="1" xfId="0" applyNumberFormat="1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 shrinkToFit="1"/>
    </xf>
    <xf numFmtId="1" fontId="7" fillId="6" borderId="1" xfId="0" applyNumberFormat="1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1" xfId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6" borderId="1" xfId="0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 applyProtection="1">
      <alignment horizontal="center" vertical="center" wrapText="1"/>
      <protection locked="0"/>
    </xf>
    <xf numFmtId="0" fontId="5" fillId="6" borderId="1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2" fontId="8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49" fontId="7" fillId="6" borderId="1" xfId="1" applyNumberFormat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 shrinkToFit="1"/>
    </xf>
    <xf numFmtId="0" fontId="7" fillId="7" borderId="1" xfId="0" applyFont="1" applyFill="1" applyBorder="1" applyAlignment="1" applyProtection="1">
      <alignment horizontal="left" vertical="center" wrapText="1" shrinkToFit="1"/>
    </xf>
    <xf numFmtId="0" fontId="7" fillId="7" borderId="1" xfId="0" applyFont="1" applyFill="1" applyBorder="1" applyAlignment="1" applyProtection="1">
      <alignment horizontal="center" vertical="center" wrapText="1"/>
    </xf>
    <xf numFmtId="2" fontId="7" fillId="7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9"/>
  <sheetViews>
    <sheetView tabSelected="1" zoomScale="90" zoomScaleNormal="90" workbookViewId="0">
      <selection activeCell="G349" sqref="G349"/>
    </sheetView>
  </sheetViews>
  <sheetFormatPr defaultColWidth="9.140625" defaultRowHeight="12.75" x14ac:dyDescent="0.25"/>
  <cols>
    <col min="1" max="1" width="7" style="96" customWidth="1"/>
    <col min="2" max="2" width="15" style="4" customWidth="1"/>
    <col min="3" max="3" width="20.28515625" style="4" customWidth="1"/>
    <col min="4" max="4" width="18.140625" style="17" customWidth="1"/>
    <col min="5" max="5" width="8" style="17" customWidth="1"/>
    <col min="6" max="6" width="15.85546875" style="24" customWidth="1"/>
    <col min="7" max="7" width="47.42578125" style="17" customWidth="1"/>
    <col min="8" max="16384" width="9.140625" style="17"/>
  </cols>
  <sheetData>
    <row r="1" spans="1:19" ht="69.75" customHeight="1" x14ac:dyDescent="0.25">
      <c r="A1" s="162" t="s">
        <v>594</v>
      </c>
      <c r="B1" s="163"/>
      <c r="C1" s="163"/>
      <c r="D1" s="163"/>
      <c r="E1" s="163"/>
      <c r="F1" s="163"/>
      <c r="G1" s="163"/>
    </row>
    <row r="2" spans="1:19" ht="145.5" customHeight="1" x14ac:dyDescent="0.25">
      <c r="A2" s="147" t="s">
        <v>0</v>
      </c>
      <c r="B2" s="148" t="s">
        <v>205</v>
      </c>
      <c r="C2" s="149" t="s">
        <v>2</v>
      </c>
      <c r="D2" s="149" t="s">
        <v>1</v>
      </c>
      <c r="E2" s="149" t="s">
        <v>204</v>
      </c>
      <c r="F2" s="150" t="s">
        <v>227</v>
      </c>
      <c r="G2" s="18" t="s">
        <v>226</v>
      </c>
    </row>
    <row r="3" spans="1:19" ht="62.25" customHeight="1" x14ac:dyDescent="0.25">
      <c r="A3" s="120" t="s">
        <v>450</v>
      </c>
      <c r="B3" s="113" t="s">
        <v>32</v>
      </c>
      <c r="C3" s="138"/>
      <c r="D3" s="13" t="s">
        <v>174</v>
      </c>
      <c r="E3" s="12">
        <f>SUM(E4:E14)</f>
        <v>11</v>
      </c>
      <c r="F3" s="85"/>
      <c r="G3" s="84"/>
    </row>
    <row r="4" spans="1:19" ht="90" customHeight="1" x14ac:dyDescent="0.25">
      <c r="A4" s="92" t="s">
        <v>194</v>
      </c>
      <c r="B4" s="109"/>
      <c r="C4" s="61" t="s">
        <v>5</v>
      </c>
      <c r="D4" s="94" t="s">
        <v>182</v>
      </c>
      <c r="E4" s="26">
        <v>1</v>
      </c>
      <c r="F4" s="28" t="s">
        <v>243</v>
      </c>
      <c r="G4" s="27" t="s">
        <v>33</v>
      </c>
      <c r="H4" s="29"/>
      <c r="I4" s="30"/>
      <c r="J4" s="31"/>
    </row>
    <row r="5" spans="1:19" ht="51.75" customHeight="1" x14ac:dyDescent="0.25">
      <c r="A5" s="92" t="s">
        <v>196</v>
      </c>
      <c r="B5" s="109"/>
      <c r="C5" s="71" t="s">
        <v>180</v>
      </c>
      <c r="D5" s="93" t="s">
        <v>183</v>
      </c>
      <c r="E5" s="32">
        <v>1</v>
      </c>
      <c r="F5" s="28">
        <v>1227.1005148709244</v>
      </c>
      <c r="G5" s="36" t="s">
        <v>91</v>
      </c>
      <c r="H5" s="33"/>
      <c r="I5" s="30"/>
      <c r="J5" s="34"/>
    </row>
    <row r="6" spans="1:19" ht="70.5" customHeight="1" x14ac:dyDescent="0.25">
      <c r="A6" s="92" t="s">
        <v>197</v>
      </c>
      <c r="B6" s="110"/>
      <c r="C6" s="71" t="s">
        <v>180</v>
      </c>
      <c r="D6" s="93" t="s">
        <v>184</v>
      </c>
      <c r="E6" s="32">
        <v>1</v>
      </c>
      <c r="F6" s="28">
        <v>1124.8421386316807</v>
      </c>
      <c r="G6" s="10" t="s">
        <v>564</v>
      </c>
      <c r="H6" s="33"/>
      <c r="I6" s="30"/>
      <c r="J6" s="34"/>
    </row>
    <row r="7" spans="1:19" ht="57.75" customHeight="1" x14ac:dyDescent="0.2">
      <c r="A7" s="92" t="s">
        <v>198</v>
      </c>
      <c r="B7" s="110"/>
      <c r="C7" s="15" t="s">
        <v>206</v>
      </c>
      <c r="D7" s="93" t="s">
        <v>110</v>
      </c>
      <c r="E7" s="37">
        <v>1</v>
      </c>
      <c r="F7" s="39" t="s">
        <v>101</v>
      </c>
      <c r="G7" s="10" t="s">
        <v>565</v>
      </c>
      <c r="H7" s="33"/>
      <c r="I7" s="30"/>
      <c r="J7" s="34"/>
      <c r="O7" s="21"/>
      <c r="P7" s="22"/>
      <c r="Q7" s="23"/>
      <c r="R7" s="157"/>
      <c r="S7" s="158"/>
    </row>
    <row r="8" spans="1:19" ht="49.5" customHeight="1" x14ac:dyDescent="0.2">
      <c r="A8" s="92" t="s">
        <v>199</v>
      </c>
      <c r="B8" s="110"/>
      <c r="C8" s="61" t="s">
        <v>5</v>
      </c>
      <c r="D8" s="93" t="s">
        <v>131</v>
      </c>
      <c r="E8" s="32">
        <v>1</v>
      </c>
      <c r="F8" s="28">
        <v>1022.5837623924369</v>
      </c>
      <c r="G8" s="42" t="s">
        <v>132</v>
      </c>
      <c r="H8" s="29"/>
      <c r="I8" s="40"/>
      <c r="J8" s="41"/>
      <c r="O8" s="21"/>
      <c r="P8" s="159"/>
      <c r="Q8" s="159"/>
      <c r="R8" s="159"/>
      <c r="S8" s="159"/>
    </row>
    <row r="9" spans="1:19" ht="60" customHeight="1" x14ac:dyDescent="0.25">
      <c r="A9" s="92" t="s">
        <v>200</v>
      </c>
      <c r="B9" s="111"/>
      <c r="C9" s="15" t="s">
        <v>206</v>
      </c>
      <c r="D9" s="93" t="s">
        <v>139</v>
      </c>
      <c r="E9" s="32">
        <v>1</v>
      </c>
      <c r="F9" s="7" t="s">
        <v>101</v>
      </c>
      <c r="G9" s="10"/>
      <c r="H9" s="43"/>
      <c r="I9" s="30"/>
      <c r="J9" s="31"/>
    </row>
    <row r="10" spans="1:19" ht="70.5" customHeight="1" x14ac:dyDescent="0.25">
      <c r="A10" s="92" t="s">
        <v>569</v>
      </c>
      <c r="B10" s="110"/>
      <c r="C10" s="71" t="s">
        <v>180</v>
      </c>
      <c r="D10" s="93" t="s">
        <v>238</v>
      </c>
      <c r="E10" s="37">
        <v>1</v>
      </c>
      <c r="F10" s="28">
        <v>1278.2297029905462</v>
      </c>
      <c r="G10" s="10" t="s">
        <v>154</v>
      </c>
      <c r="H10" s="43"/>
      <c r="I10" s="30"/>
      <c r="J10" s="31"/>
    </row>
    <row r="11" spans="1:19" ht="55.5" customHeight="1" x14ac:dyDescent="0.25">
      <c r="A11" s="92" t="s">
        <v>201</v>
      </c>
      <c r="B11" s="110"/>
      <c r="C11" s="62" t="s">
        <v>42</v>
      </c>
      <c r="D11" s="93" t="s">
        <v>156</v>
      </c>
      <c r="E11" s="37">
        <v>1</v>
      </c>
      <c r="F11" s="28">
        <v>1533.8756435886555</v>
      </c>
      <c r="G11" s="10" t="s">
        <v>225</v>
      </c>
      <c r="H11" s="44"/>
      <c r="I11" s="45"/>
      <c r="J11" s="45"/>
    </row>
    <row r="12" spans="1:19" ht="157.5" customHeight="1" x14ac:dyDescent="0.25">
      <c r="A12" s="92" t="s">
        <v>202</v>
      </c>
      <c r="B12" s="110"/>
      <c r="C12" s="62" t="s">
        <v>42</v>
      </c>
      <c r="D12" s="93" t="s">
        <v>613</v>
      </c>
      <c r="E12" s="37">
        <v>1</v>
      </c>
      <c r="F12" s="28">
        <v>1022.5837623924369</v>
      </c>
      <c r="G12" s="10" t="s">
        <v>609</v>
      </c>
      <c r="H12" s="44"/>
      <c r="I12" s="45"/>
      <c r="J12" s="45"/>
    </row>
    <row r="13" spans="1:19" ht="115.5" customHeight="1" x14ac:dyDescent="0.25">
      <c r="A13" s="92" t="s">
        <v>203</v>
      </c>
      <c r="B13" s="110"/>
      <c r="C13" s="15" t="s">
        <v>206</v>
      </c>
      <c r="D13" s="52" t="s">
        <v>170</v>
      </c>
      <c r="E13" s="26">
        <v>1</v>
      </c>
      <c r="F13" s="28">
        <v>1022.5837623924369</v>
      </c>
      <c r="G13" s="3" t="s">
        <v>250</v>
      </c>
      <c r="H13" s="44"/>
      <c r="I13" s="45"/>
      <c r="J13" s="45"/>
    </row>
    <row r="14" spans="1:19" s="152" customFormat="1" ht="80.25" customHeight="1" x14ac:dyDescent="0.25">
      <c r="A14" s="92" t="s">
        <v>616</v>
      </c>
      <c r="B14" s="110"/>
      <c r="C14" s="71" t="s">
        <v>180</v>
      </c>
      <c r="D14" s="52" t="s">
        <v>617</v>
      </c>
      <c r="E14" s="26">
        <v>1</v>
      </c>
      <c r="F14" s="28">
        <v>1096.46</v>
      </c>
      <c r="G14" s="3"/>
      <c r="H14" s="55"/>
      <c r="I14" s="55"/>
      <c r="J14" s="55"/>
    </row>
    <row r="15" spans="1:19" ht="50.25" customHeight="1" x14ac:dyDescent="0.25">
      <c r="A15" s="89" t="s">
        <v>451</v>
      </c>
      <c r="B15" s="90" t="s">
        <v>610</v>
      </c>
      <c r="C15" s="88"/>
      <c r="D15" s="13" t="s">
        <v>174</v>
      </c>
      <c r="E15" s="12">
        <f>SUM(E16:E27)</f>
        <v>12</v>
      </c>
      <c r="F15" s="85"/>
      <c r="G15" s="84"/>
      <c r="H15" s="55"/>
      <c r="I15" s="55"/>
      <c r="J15" s="55"/>
    </row>
    <row r="16" spans="1:19" ht="62.25" customHeight="1" x14ac:dyDescent="0.25">
      <c r="A16" s="92" t="s">
        <v>211</v>
      </c>
      <c r="B16" s="112"/>
      <c r="C16" s="61" t="s">
        <v>5</v>
      </c>
      <c r="D16" s="48" t="s">
        <v>9</v>
      </c>
      <c r="E16" s="46">
        <v>1</v>
      </c>
      <c r="F16" s="28">
        <v>1048.148356452248</v>
      </c>
      <c r="G16" s="48" t="s">
        <v>587</v>
      </c>
    </row>
    <row r="17" spans="1:7" ht="56.25" customHeight="1" x14ac:dyDescent="0.25">
      <c r="A17" s="92" t="s">
        <v>195</v>
      </c>
      <c r="B17" s="112"/>
      <c r="C17" s="61" t="s">
        <v>5</v>
      </c>
      <c r="D17" s="48" t="s">
        <v>12</v>
      </c>
      <c r="E17" s="46">
        <v>1</v>
      </c>
      <c r="F17" s="28">
        <v>1022.5837623924369</v>
      </c>
      <c r="G17" s="48" t="s">
        <v>229</v>
      </c>
    </row>
    <row r="18" spans="1:7" ht="114.75" customHeight="1" x14ac:dyDescent="0.25">
      <c r="A18" s="92" t="s">
        <v>212</v>
      </c>
      <c r="B18" s="110"/>
      <c r="C18" s="62" t="s">
        <v>42</v>
      </c>
      <c r="D18" s="93" t="s">
        <v>604</v>
      </c>
      <c r="E18" s="26">
        <v>1</v>
      </c>
      <c r="F18" s="28">
        <v>1022.5837623924369</v>
      </c>
      <c r="G18" s="10" t="s">
        <v>578</v>
      </c>
    </row>
    <row r="19" spans="1:7" ht="115.5" customHeight="1" x14ac:dyDescent="0.25">
      <c r="A19" s="92" t="s">
        <v>213</v>
      </c>
      <c r="B19" s="110"/>
      <c r="C19" s="61" t="s">
        <v>5</v>
      </c>
      <c r="D19" s="94" t="s">
        <v>182</v>
      </c>
      <c r="E19" s="26">
        <v>1</v>
      </c>
      <c r="F19" s="28" t="s">
        <v>243</v>
      </c>
      <c r="G19" s="27" t="s">
        <v>230</v>
      </c>
    </row>
    <row r="20" spans="1:7" ht="62.25" customHeight="1" x14ac:dyDescent="0.25">
      <c r="A20" s="92" t="s">
        <v>214</v>
      </c>
      <c r="B20" s="110"/>
      <c r="C20" s="71" t="s">
        <v>180</v>
      </c>
      <c r="D20" s="93" t="s">
        <v>184</v>
      </c>
      <c r="E20" s="32">
        <v>1</v>
      </c>
      <c r="F20" s="28">
        <v>1124.8421386316807</v>
      </c>
      <c r="G20" s="10" t="s">
        <v>564</v>
      </c>
    </row>
    <row r="21" spans="1:7" ht="63" customHeight="1" x14ac:dyDescent="0.25">
      <c r="A21" s="92" t="s">
        <v>215</v>
      </c>
      <c r="B21" s="110"/>
      <c r="C21" s="15" t="s">
        <v>206</v>
      </c>
      <c r="D21" s="93" t="s">
        <v>110</v>
      </c>
      <c r="E21" s="37">
        <v>1</v>
      </c>
      <c r="F21" s="38" t="s">
        <v>101</v>
      </c>
      <c r="G21" s="10" t="s">
        <v>565</v>
      </c>
    </row>
    <row r="22" spans="1:7" ht="69" customHeight="1" x14ac:dyDescent="0.25">
      <c r="A22" s="92" t="s">
        <v>251</v>
      </c>
      <c r="B22" s="110"/>
      <c r="C22" s="15" t="s">
        <v>206</v>
      </c>
      <c r="D22" s="93" t="s">
        <v>232</v>
      </c>
      <c r="E22" s="32">
        <v>1</v>
      </c>
      <c r="F22" s="38" t="s">
        <v>101</v>
      </c>
      <c r="G22" s="10" t="s">
        <v>224</v>
      </c>
    </row>
    <row r="23" spans="1:7" ht="66.75" customHeight="1" x14ac:dyDescent="0.25">
      <c r="A23" s="92" t="s">
        <v>252</v>
      </c>
      <c r="B23" s="110"/>
      <c r="C23" s="71" t="s">
        <v>180</v>
      </c>
      <c r="D23" s="93" t="s">
        <v>238</v>
      </c>
      <c r="E23" s="37">
        <v>1</v>
      </c>
      <c r="F23" s="28">
        <v>1278.2297029905462</v>
      </c>
      <c r="G23" s="10" t="s">
        <v>154</v>
      </c>
    </row>
    <row r="24" spans="1:7" ht="53.25" customHeight="1" x14ac:dyDescent="0.25">
      <c r="A24" s="92" t="s">
        <v>253</v>
      </c>
      <c r="B24" s="110"/>
      <c r="C24" s="62" t="s">
        <v>42</v>
      </c>
      <c r="D24" s="93" t="s">
        <v>160</v>
      </c>
      <c r="E24" s="35">
        <v>1</v>
      </c>
      <c r="F24" s="28">
        <v>1376.6533901208184</v>
      </c>
      <c r="G24" s="10" t="s">
        <v>161</v>
      </c>
    </row>
    <row r="25" spans="1:7" ht="174.75" customHeight="1" x14ac:dyDescent="0.25">
      <c r="A25" s="92" t="s">
        <v>254</v>
      </c>
      <c r="B25" s="110"/>
      <c r="C25" s="62" t="s">
        <v>42</v>
      </c>
      <c r="D25" s="93" t="s">
        <v>613</v>
      </c>
      <c r="E25" s="37">
        <v>1</v>
      </c>
      <c r="F25" s="28">
        <v>1022.5837623924369</v>
      </c>
      <c r="G25" s="10" t="s">
        <v>609</v>
      </c>
    </row>
    <row r="26" spans="1:7" ht="112.5" customHeight="1" x14ac:dyDescent="0.25">
      <c r="A26" s="92" t="s">
        <v>255</v>
      </c>
      <c r="B26" s="110"/>
      <c r="C26" s="15" t="s">
        <v>206</v>
      </c>
      <c r="D26" s="52" t="s">
        <v>170</v>
      </c>
      <c r="E26" s="26">
        <v>1</v>
      </c>
      <c r="F26" s="28">
        <v>1022.5837623924369</v>
      </c>
      <c r="G26" s="10" t="s">
        <v>579</v>
      </c>
    </row>
    <row r="27" spans="1:7" s="152" customFormat="1" ht="135" customHeight="1" x14ac:dyDescent="0.25">
      <c r="A27" s="92" t="s">
        <v>618</v>
      </c>
      <c r="B27" s="110"/>
      <c r="C27" s="71" t="s">
        <v>180</v>
      </c>
      <c r="D27" s="52" t="s">
        <v>617</v>
      </c>
      <c r="E27" s="26">
        <v>1</v>
      </c>
      <c r="F27" s="28">
        <v>1096.46</v>
      </c>
      <c r="G27" s="10"/>
    </row>
    <row r="28" spans="1:7" ht="45.75" customHeight="1" x14ac:dyDescent="0.25">
      <c r="A28" s="89" t="s">
        <v>555</v>
      </c>
      <c r="B28" s="113" t="s">
        <v>47</v>
      </c>
      <c r="C28" s="88"/>
      <c r="D28" s="13" t="s">
        <v>174</v>
      </c>
      <c r="E28" s="12">
        <f>SUM(E29:E35)</f>
        <v>7</v>
      </c>
      <c r="F28" s="85"/>
      <c r="G28" s="84"/>
    </row>
    <row r="29" spans="1:7" ht="72" customHeight="1" x14ac:dyDescent="0.25">
      <c r="A29" s="92" t="s">
        <v>216</v>
      </c>
      <c r="B29" s="110"/>
      <c r="C29" s="15" t="s">
        <v>181</v>
      </c>
      <c r="D29" s="93" t="s">
        <v>45</v>
      </c>
      <c r="E29" s="26">
        <v>1</v>
      </c>
      <c r="F29" s="28">
        <v>1533.8756435886555</v>
      </c>
      <c r="G29" s="10" t="s">
        <v>46</v>
      </c>
    </row>
    <row r="30" spans="1:7" ht="57.75" customHeight="1" x14ac:dyDescent="0.25">
      <c r="A30" s="92" t="s">
        <v>256</v>
      </c>
      <c r="B30" s="110"/>
      <c r="C30" s="15" t="s">
        <v>181</v>
      </c>
      <c r="D30" s="93" t="s">
        <v>237</v>
      </c>
      <c r="E30" s="26">
        <v>1</v>
      </c>
      <c r="F30" s="28">
        <v>664.67944555508404</v>
      </c>
      <c r="G30" s="10" t="s">
        <v>43</v>
      </c>
    </row>
    <row r="31" spans="1:7" ht="60.75" customHeight="1" x14ac:dyDescent="0.25">
      <c r="A31" s="92" t="s">
        <v>257</v>
      </c>
      <c r="B31" s="110"/>
      <c r="C31" s="95" t="s">
        <v>180</v>
      </c>
      <c r="D31" s="93" t="s">
        <v>183</v>
      </c>
      <c r="E31" s="26">
        <v>1</v>
      </c>
      <c r="F31" s="28">
        <v>1227.1005148709244</v>
      </c>
      <c r="G31" s="36" t="s">
        <v>91</v>
      </c>
    </row>
    <row r="32" spans="1:7" ht="51.75" customHeight="1" x14ac:dyDescent="0.25">
      <c r="A32" s="92" t="s">
        <v>258</v>
      </c>
      <c r="B32" s="110"/>
      <c r="C32" s="15" t="s">
        <v>5</v>
      </c>
      <c r="D32" s="93" t="s">
        <v>183</v>
      </c>
      <c r="E32" s="26">
        <v>1</v>
      </c>
      <c r="F32" s="28">
        <v>1227.1005148709244</v>
      </c>
      <c r="G32" s="36" t="s">
        <v>91</v>
      </c>
    </row>
    <row r="33" spans="1:7" ht="165" customHeight="1" x14ac:dyDescent="0.25">
      <c r="A33" s="92" t="s">
        <v>259</v>
      </c>
      <c r="B33" s="110"/>
      <c r="C33" s="15" t="s">
        <v>42</v>
      </c>
      <c r="D33" s="93" t="s">
        <v>613</v>
      </c>
      <c r="E33" s="37">
        <v>1</v>
      </c>
      <c r="F33" s="28">
        <v>1022.5837623924369</v>
      </c>
      <c r="G33" s="10" t="s">
        <v>609</v>
      </c>
    </row>
    <row r="34" spans="1:7" ht="105" customHeight="1" x14ac:dyDescent="0.25">
      <c r="A34" s="92" t="s">
        <v>260</v>
      </c>
      <c r="B34" s="110"/>
      <c r="C34" s="15" t="s">
        <v>206</v>
      </c>
      <c r="D34" s="52" t="s">
        <v>170</v>
      </c>
      <c r="E34" s="26">
        <v>1</v>
      </c>
      <c r="F34" s="28">
        <v>1022.5837623924369</v>
      </c>
      <c r="G34" s="10" t="s">
        <v>581</v>
      </c>
    </row>
    <row r="35" spans="1:7" s="152" customFormat="1" ht="105" customHeight="1" x14ac:dyDescent="0.25">
      <c r="A35" s="92" t="s">
        <v>619</v>
      </c>
      <c r="B35" s="110"/>
      <c r="C35" s="71" t="s">
        <v>180</v>
      </c>
      <c r="D35" s="52" t="s">
        <v>617</v>
      </c>
      <c r="E35" s="26">
        <v>1</v>
      </c>
      <c r="F35" s="28">
        <v>1096.46</v>
      </c>
      <c r="G35" s="10"/>
    </row>
    <row r="36" spans="1:7" ht="45.75" customHeight="1" x14ac:dyDescent="0.25">
      <c r="A36" s="89" t="s">
        <v>556</v>
      </c>
      <c r="B36" s="113" t="s">
        <v>580</v>
      </c>
      <c r="C36" s="104"/>
      <c r="D36" s="13" t="s">
        <v>174</v>
      </c>
      <c r="E36" s="133">
        <f>SUM(E37:E43)</f>
        <v>7</v>
      </c>
      <c r="F36" s="85"/>
      <c r="G36" s="84"/>
    </row>
    <row r="37" spans="1:7" ht="111" customHeight="1" x14ac:dyDescent="0.25">
      <c r="A37" s="92" t="s">
        <v>217</v>
      </c>
      <c r="B37" s="110"/>
      <c r="C37" s="15" t="s">
        <v>42</v>
      </c>
      <c r="D37" s="93" t="s">
        <v>604</v>
      </c>
      <c r="E37" s="26">
        <v>1</v>
      </c>
      <c r="F37" s="28">
        <v>1022.5837623924369</v>
      </c>
      <c r="G37" s="10" t="s">
        <v>582</v>
      </c>
    </row>
    <row r="38" spans="1:7" ht="96" customHeight="1" x14ac:dyDescent="0.25">
      <c r="A38" s="92" t="s">
        <v>261</v>
      </c>
      <c r="B38" s="110"/>
      <c r="C38" s="15" t="s">
        <v>5</v>
      </c>
      <c r="D38" s="94" t="s">
        <v>182</v>
      </c>
      <c r="E38" s="26">
        <v>1</v>
      </c>
      <c r="F38" s="28" t="s">
        <v>243</v>
      </c>
      <c r="G38" s="27" t="s">
        <v>33</v>
      </c>
    </row>
    <row r="39" spans="1:7" ht="53.25" customHeight="1" x14ac:dyDescent="0.25">
      <c r="A39" s="92" t="s">
        <v>262</v>
      </c>
      <c r="B39" s="110"/>
      <c r="C39" s="15" t="s">
        <v>206</v>
      </c>
      <c r="D39" s="93" t="s">
        <v>232</v>
      </c>
      <c r="E39" s="32">
        <v>1</v>
      </c>
      <c r="F39" s="39" t="s">
        <v>101</v>
      </c>
      <c r="G39" s="10" t="s">
        <v>112</v>
      </c>
    </row>
    <row r="40" spans="1:7" ht="56.25" customHeight="1" x14ac:dyDescent="0.25">
      <c r="A40" s="92" t="s">
        <v>263</v>
      </c>
      <c r="B40" s="110"/>
      <c r="C40" s="15" t="s">
        <v>42</v>
      </c>
      <c r="D40" s="93" t="s">
        <v>156</v>
      </c>
      <c r="E40" s="37">
        <v>1</v>
      </c>
      <c r="F40" s="28">
        <v>1533.8756435886555</v>
      </c>
      <c r="G40" s="10" t="s">
        <v>157</v>
      </c>
    </row>
    <row r="41" spans="1:7" ht="171.75" customHeight="1" x14ac:dyDescent="0.25">
      <c r="A41" s="92" t="s">
        <v>264</v>
      </c>
      <c r="B41" s="110"/>
      <c r="C41" s="15" t="s">
        <v>42</v>
      </c>
      <c r="D41" s="93" t="s">
        <v>613</v>
      </c>
      <c r="E41" s="35">
        <v>1</v>
      </c>
      <c r="F41" s="28">
        <v>1022.5837623924369</v>
      </c>
      <c r="G41" s="10" t="s">
        <v>609</v>
      </c>
    </row>
    <row r="42" spans="1:7" ht="108" customHeight="1" x14ac:dyDescent="0.25">
      <c r="A42" s="92" t="s">
        <v>265</v>
      </c>
      <c r="B42" s="110"/>
      <c r="C42" s="15" t="s">
        <v>206</v>
      </c>
      <c r="D42" s="52" t="s">
        <v>170</v>
      </c>
      <c r="E42" s="26">
        <v>1</v>
      </c>
      <c r="F42" s="28">
        <v>1022.5837623924369</v>
      </c>
      <c r="G42" s="10" t="s">
        <v>171</v>
      </c>
    </row>
    <row r="43" spans="1:7" s="152" customFormat="1" ht="108" customHeight="1" x14ac:dyDescent="0.25">
      <c r="A43" s="92" t="s">
        <v>620</v>
      </c>
      <c r="B43" s="110"/>
      <c r="C43" s="71" t="s">
        <v>180</v>
      </c>
      <c r="D43" s="52" t="s">
        <v>617</v>
      </c>
      <c r="E43" s="26">
        <v>1</v>
      </c>
      <c r="F43" s="28">
        <v>1096.46</v>
      </c>
      <c r="G43" s="10"/>
    </row>
    <row r="44" spans="1:7" ht="45.75" customHeight="1" x14ac:dyDescent="0.25">
      <c r="A44" s="139">
        <v>5</v>
      </c>
      <c r="B44" s="113" t="s">
        <v>49</v>
      </c>
      <c r="C44" s="125"/>
      <c r="D44" s="13" t="s">
        <v>174</v>
      </c>
      <c r="E44" s="129">
        <f>SUM(E45)</f>
        <v>1</v>
      </c>
      <c r="F44" s="85"/>
      <c r="G44" s="84"/>
    </row>
    <row r="45" spans="1:7" ht="45.75" customHeight="1" x14ac:dyDescent="0.25">
      <c r="A45" s="75" t="s">
        <v>218</v>
      </c>
      <c r="B45" s="114"/>
      <c r="C45" s="61" t="s">
        <v>181</v>
      </c>
      <c r="D45" s="26" t="s">
        <v>50</v>
      </c>
      <c r="E45" s="26">
        <v>1</v>
      </c>
      <c r="F45" s="28">
        <v>1022.5837623924369</v>
      </c>
      <c r="G45" s="10" t="s">
        <v>51</v>
      </c>
    </row>
    <row r="46" spans="1:7" ht="45.75" customHeight="1" x14ac:dyDescent="0.25">
      <c r="A46" s="89">
        <v>6</v>
      </c>
      <c r="B46" s="113" t="s">
        <v>104</v>
      </c>
      <c r="C46" s="88"/>
      <c r="D46" s="13" t="s">
        <v>174</v>
      </c>
      <c r="E46" s="133">
        <f>SUM(E47)</f>
        <v>1</v>
      </c>
      <c r="F46" s="85"/>
      <c r="G46" s="84"/>
    </row>
    <row r="47" spans="1:7" ht="57" customHeight="1" x14ac:dyDescent="0.25">
      <c r="A47" s="75" t="s">
        <v>266</v>
      </c>
      <c r="B47" s="6"/>
      <c r="C47" s="71" t="s">
        <v>180</v>
      </c>
      <c r="D47" s="25" t="s">
        <v>105</v>
      </c>
      <c r="E47" s="32">
        <v>1</v>
      </c>
      <c r="F47" s="28" t="s">
        <v>101</v>
      </c>
      <c r="G47" s="10" t="s">
        <v>106</v>
      </c>
    </row>
    <row r="48" spans="1:7" ht="57" customHeight="1" x14ac:dyDescent="0.25">
      <c r="A48" s="89" t="s">
        <v>267</v>
      </c>
      <c r="B48" s="113" t="s">
        <v>92</v>
      </c>
      <c r="C48" s="125"/>
      <c r="D48" s="13" t="s">
        <v>174</v>
      </c>
      <c r="E48" s="129">
        <f>SUM(E49+E50)</f>
        <v>2</v>
      </c>
      <c r="F48" s="85"/>
      <c r="G48" s="84"/>
    </row>
    <row r="49" spans="1:7" ht="54" customHeight="1" x14ac:dyDescent="0.25">
      <c r="A49" s="75" t="s">
        <v>268</v>
      </c>
      <c r="B49" s="19"/>
      <c r="C49" s="71" t="s">
        <v>180</v>
      </c>
      <c r="D49" s="25" t="s">
        <v>183</v>
      </c>
      <c r="E49" s="26">
        <v>1</v>
      </c>
      <c r="F49" s="28">
        <v>1227.1005148709244</v>
      </c>
      <c r="G49" s="36" t="s">
        <v>91</v>
      </c>
    </row>
    <row r="50" spans="1:7" ht="69" customHeight="1" x14ac:dyDescent="0.25">
      <c r="A50" s="75" t="s">
        <v>269</v>
      </c>
      <c r="B50" s="114"/>
      <c r="C50" s="15" t="s">
        <v>206</v>
      </c>
      <c r="D50" s="26" t="s">
        <v>147</v>
      </c>
      <c r="E50" s="32">
        <v>1</v>
      </c>
      <c r="F50" s="28">
        <v>1227.1005148709244</v>
      </c>
      <c r="G50" s="10"/>
    </row>
    <row r="51" spans="1:7" ht="53.25" customHeight="1" x14ac:dyDescent="0.25">
      <c r="A51" s="139" t="s">
        <v>270</v>
      </c>
      <c r="B51" s="113" t="s">
        <v>615</v>
      </c>
      <c r="C51" s="88"/>
      <c r="D51" s="13" t="s">
        <v>174</v>
      </c>
      <c r="E51" s="129">
        <f>SUM(E52:E55)</f>
        <v>4</v>
      </c>
      <c r="F51" s="85"/>
      <c r="G51" s="84"/>
    </row>
    <row r="52" spans="1:7" ht="105.75" customHeight="1" x14ac:dyDescent="0.25">
      <c r="A52" s="92" t="s">
        <v>271</v>
      </c>
      <c r="B52" s="110"/>
      <c r="C52" s="15" t="s">
        <v>5</v>
      </c>
      <c r="D52" s="94" t="s">
        <v>182</v>
      </c>
      <c r="E52" s="26">
        <v>1</v>
      </c>
      <c r="F52" s="28" t="s">
        <v>243</v>
      </c>
      <c r="G52" s="27" t="s">
        <v>33</v>
      </c>
    </row>
    <row r="53" spans="1:7" ht="61.5" customHeight="1" x14ac:dyDescent="0.25">
      <c r="A53" s="92" t="s">
        <v>272</v>
      </c>
      <c r="B53" s="110"/>
      <c r="C53" s="15" t="s">
        <v>206</v>
      </c>
      <c r="D53" s="93" t="s">
        <v>232</v>
      </c>
      <c r="E53" s="26">
        <v>1</v>
      </c>
      <c r="F53" s="28" t="s">
        <v>101</v>
      </c>
      <c r="G53" s="10" t="s">
        <v>112</v>
      </c>
    </row>
    <row r="54" spans="1:7" ht="180" customHeight="1" x14ac:dyDescent="0.25">
      <c r="A54" s="92" t="s">
        <v>273</v>
      </c>
      <c r="B54" s="110"/>
      <c r="C54" s="15" t="s">
        <v>42</v>
      </c>
      <c r="D54" s="93" t="s">
        <v>613</v>
      </c>
      <c r="E54" s="35">
        <v>1</v>
      </c>
      <c r="F54" s="28">
        <v>1022.5837623924369</v>
      </c>
      <c r="G54" s="10" t="s">
        <v>609</v>
      </c>
    </row>
    <row r="55" spans="1:7" ht="112.5" customHeight="1" x14ac:dyDescent="0.25">
      <c r="A55" s="92" t="s">
        <v>274</v>
      </c>
      <c r="B55" s="110"/>
      <c r="C55" s="15" t="s">
        <v>206</v>
      </c>
      <c r="D55" s="52" t="s">
        <v>170</v>
      </c>
      <c r="E55" s="26">
        <v>1</v>
      </c>
      <c r="F55" s="28">
        <v>1022.5837623924369</v>
      </c>
      <c r="G55" s="10" t="s">
        <v>583</v>
      </c>
    </row>
    <row r="56" spans="1:7" ht="42.75" customHeight="1" x14ac:dyDescent="0.25">
      <c r="A56" s="99" t="s">
        <v>275</v>
      </c>
      <c r="B56" s="56" t="s">
        <v>24</v>
      </c>
      <c r="C56" s="74"/>
      <c r="D56" s="65" t="s">
        <v>174</v>
      </c>
      <c r="E56" s="59">
        <f>SUM(E57:E65)</f>
        <v>11</v>
      </c>
      <c r="F56" s="86"/>
      <c r="G56" s="16"/>
    </row>
    <row r="57" spans="1:7" ht="103.5" customHeight="1" x14ac:dyDescent="0.25">
      <c r="A57" s="75" t="s">
        <v>276</v>
      </c>
      <c r="C57" s="62" t="s">
        <v>42</v>
      </c>
      <c r="D57" s="37" t="s">
        <v>605</v>
      </c>
      <c r="E57" s="26">
        <v>1</v>
      </c>
      <c r="F57" s="28">
        <v>1022.5837623924369</v>
      </c>
      <c r="G57" s="10" t="s">
        <v>23</v>
      </c>
    </row>
    <row r="58" spans="1:7" ht="49.5" customHeight="1" x14ac:dyDescent="0.25">
      <c r="A58" s="75" t="s">
        <v>277</v>
      </c>
      <c r="B58" s="114"/>
      <c r="C58" s="71" t="s">
        <v>180</v>
      </c>
      <c r="D58" s="25" t="s">
        <v>183</v>
      </c>
      <c r="E58" s="26">
        <v>2</v>
      </c>
      <c r="F58" s="28">
        <v>1227.1005148709244</v>
      </c>
      <c r="G58" s="36" t="s">
        <v>91</v>
      </c>
    </row>
    <row r="59" spans="1:7" ht="51.75" customHeight="1" x14ac:dyDescent="0.25">
      <c r="A59" s="75" t="s">
        <v>278</v>
      </c>
      <c r="B59" s="114"/>
      <c r="C59" s="71" t="s">
        <v>180</v>
      </c>
      <c r="D59" s="25" t="s">
        <v>184</v>
      </c>
      <c r="E59" s="32">
        <v>1</v>
      </c>
      <c r="F59" s="28">
        <v>1124.8421386316807</v>
      </c>
      <c r="G59" s="10" t="s">
        <v>564</v>
      </c>
    </row>
    <row r="60" spans="1:7" ht="61.5" customHeight="1" x14ac:dyDescent="0.25">
      <c r="A60" s="75" t="s">
        <v>279</v>
      </c>
      <c r="B60" s="115"/>
      <c r="C60" s="15" t="s">
        <v>206</v>
      </c>
      <c r="D60" s="37" t="s">
        <v>110</v>
      </c>
      <c r="E60" s="37">
        <v>1</v>
      </c>
      <c r="F60" s="39" t="s">
        <v>101</v>
      </c>
      <c r="G60" s="10" t="s">
        <v>565</v>
      </c>
    </row>
    <row r="61" spans="1:7" ht="51.75" customHeight="1" x14ac:dyDescent="0.25">
      <c r="A61" s="75" t="s">
        <v>280</v>
      </c>
      <c r="B61" s="114"/>
      <c r="C61" s="15" t="s">
        <v>206</v>
      </c>
      <c r="D61" s="26" t="s">
        <v>147</v>
      </c>
      <c r="E61" s="32">
        <v>1</v>
      </c>
      <c r="F61" s="28">
        <v>1227.1005148709244</v>
      </c>
      <c r="G61" s="10"/>
    </row>
    <row r="62" spans="1:7" ht="58.5" customHeight="1" x14ac:dyDescent="0.25">
      <c r="A62" s="75" t="s">
        <v>281</v>
      </c>
      <c r="B62" s="115"/>
      <c r="C62" s="71" t="s">
        <v>180</v>
      </c>
      <c r="D62" s="37" t="s">
        <v>238</v>
      </c>
      <c r="E62" s="35">
        <v>1</v>
      </c>
      <c r="F62" s="28">
        <v>1278.2297029905462</v>
      </c>
      <c r="G62" s="10" t="s">
        <v>154</v>
      </c>
    </row>
    <row r="63" spans="1:7" ht="48.75" customHeight="1" x14ac:dyDescent="0.25">
      <c r="A63" s="75" t="s">
        <v>282</v>
      </c>
      <c r="B63" s="115"/>
      <c r="C63" s="61" t="s">
        <v>5</v>
      </c>
      <c r="D63" s="37" t="s">
        <v>238</v>
      </c>
      <c r="E63" s="35">
        <v>1</v>
      </c>
      <c r="F63" s="28">
        <v>1278.2297029905462</v>
      </c>
      <c r="G63" s="10" t="s">
        <v>154</v>
      </c>
    </row>
    <row r="64" spans="1:7" ht="167.25" customHeight="1" x14ac:dyDescent="0.25">
      <c r="A64" s="75" t="s">
        <v>283</v>
      </c>
      <c r="B64" s="115"/>
      <c r="C64" s="62" t="s">
        <v>42</v>
      </c>
      <c r="D64" s="93" t="s">
        <v>613</v>
      </c>
      <c r="E64" s="35">
        <v>1</v>
      </c>
      <c r="F64" s="28">
        <v>1022.5837623924369</v>
      </c>
      <c r="G64" s="10" t="s">
        <v>609</v>
      </c>
    </row>
    <row r="65" spans="1:7" ht="113.25" customHeight="1" x14ac:dyDescent="0.25">
      <c r="A65" s="75" t="s">
        <v>284</v>
      </c>
      <c r="B65" s="114"/>
      <c r="C65" s="15" t="s">
        <v>206</v>
      </c>
      <c r="D65" s="26" t="s">
        <v>170</v>
      </c>
      <c r="E65" s="26">
        <v>2</v>
      </c>
      <c r="F65" s="28">
        <v>1022.5837623924369</v>
      </c>
      <c r="G65" s="10" t="s">
        <v>601</v>
      </c>
    </row>
    <row r="66" spans="1:7" ht="55.5" customHeight="1" x14ac:dyDescent="0.25">
      <c r="A66" s="99" t="s">
        <v>285</v>
      </c>
      <c r="B66" s="56" t="s">
        <v>7</v>
      </c>
      <c r="C66" s="74"/>
      <c r="D66" s="65" t="s">
        <v>174</v>
      </c>
      <c r="E66" s="59">
        <f>SUM(E67:E75)</f>
        <v>9</v>
      </c>
      <c r="F66" s="86"/>
      <c r="G66" s="16"/>
    </row>
    <row r="67" spans="1:7" ht="75" customHeight="1" x14ac:dyDescent="0.25">
      <c r="A67" s="92" t="s">
        <v>286</v>
      </c>
      <c r="B67" s="112"/>
      <c r="C67" s="15" t="s">
        <v>5</v>
      </c>
      <c r="D67" s="48" t="s">
        <v>8</v>
      </c>
      <c r="E67" s="46">
        <v>1</v>
      </c>
      <c r="F67" s="100" t="s">
        <v>101</v>
      </c>
      <c r="G67" s="48" t="s">
        <v>586</v>
      </c>
    </row>
    <row r="68" spans="1:7" ht="66" customHeight="1" x14ac:dyDescent="0.25">
      <c r="A68" s="92" t="s">
        <v>287</v>
      </c>
      <c r="B68" s="112"/>
      <c r="C68" s="15" t="s">
        <v>5</v>
      </c>
      <c r="D68" s="48" t="s">
        <v>9</v>
      </c>
      <c r="E68" s="46">
        <v>1</v>
      </c>
      <c r="F68" s="47">
        <v>1048.148356452248</v>
      </c>
      <c r="G68" s="48" t="s">
        <v>587</v>
      </c>
    </row>
    <row r="69" spans="1:7" ht="114" customHeight="1" x14ac:dyDescent="0.25">
      <c r="A69" s="92" t="s">
        <v>288</v>
      </c>
      <c r="B69" s="110"/>
      <c r="C69" s="15" t="s">
        <v>42</v>
      </c>
      <c r="D69" s="93" t="s">
        <v>606</v>
      </c>
      <c r="E69" s="52">
        <v>1</v>
      </c>
      <c r="F69" s="47">
        <v>1022.5837623924369</v>
      </c>
      <c r="G69" s="10" t="s">
        <v>582</v>
      </c>
    </row>
    <row r="70" spans="1:7" ht="101.25" customHeight="1" x14ac:dyDescent="0.25">
      <c r="A70" s="92" t="s">
        <v>289</v>
      </c>
      <c r="B70" s="110"/>
      <c r="C70" s="15" t="s">
        <v>5</v>
      </c>
      <c r="D70" s="94" t="s">
        <v>182</v>
      </c>
      <c r="E70" s="52">
        <v>1</v>
      </c>
      <c r="F70" s="28" t="s">
        <v>243</v>
      </c>
      <c r="G70" s="27" t="s">
        <v>33</v>
      </c>
    </row>
    <row r="71" spans="1:7" ht="69" customHeight="1" x14ac:dyDescent="0.25">
      <c r="A71" s="92" t="s">
        <v>290</v>
      </c>
      <c r="B71" s="110"/>
      <c r="C71" s="95" t="s">
        <v>180</v>
      </c>
      <c r="D71" s="93" t="s">
        <v>184</v>
      </c>
      <c r="E71" s="52">
        <v>1</v>
      </c>
      <c r="F71" s="28">
        <v>1124.8421386316807</v>
      </c>
      <c r="G71" s="10" t="s">
        <v>564</v>
      </c>
    </row>
    <row r="72" spans="1:7" ht="82.5" customHeight="1" x14ac:dyDescent="0.25">
      <c r="A72" s="92" t="s">
        <v>291</v>
      </c>
      <c r="B72" s="110"/>
      <c r="C72" s="15" t="s">
        <v>206</v>
      </c>
      <c r="D72" s="93" t="s">
        <v>110</v>
      </c>
      <c r="E72" s="93">
        <v>1</v>
      </c>
      <c r="F72" s="39" t="s">
        <v>101</v>
      </c>
      <c r="G72" s="10" t="s">
        <v>565</v>
      </c>
    </row>
    <row r="73" spans="1:7" ht="75" customHeight="1" x14ac:dyDescent="0.25">
      <c r="A73" s="92" t="s">
        <v>292</v>
      </c>
      <c r="B73" s="110"/>
      <c r="C73" s="95" t="s">
        <v>180</v>
      </c>
      <c r="D73" s="93" t="s">
        <v>238</v>
      </c>
      <c r="E73" s="101">
        <v>1</v>
      </c>
      <c r="F73" s="28">
        <v>1278.2297029905462</v>
      </c>
      <c r="G73" s="10" t="s">
        <v>154</v>
      </c>
    </row>
    <row r="74" spans="1:7" ht="225" customHeight="1" x14ac:dyDescent="0.25">
      <c r="A74" s="92" t="s">
        <v>293</v>
      </c>
      <c r="B74" s="110"/>
      <c r="C74" s="15" t="s">
        <v>206</v>
      </c>
      <c r="D74" s="52" t="s">
        <v>170</v>
      </c>
      <c r="E74" s="52">
        <v>1</v>
      </c>
      <c r="F74" s="28">
        <v>1022.5837623924369</v>
      </c>
      <c r="G74" s="10" t="s">
        <v>601</v>
      </c>
    </row>
    <row r="75" spans="1:7" s="152" customFormat="1" ht="85.5" customHeight="1" x14ac:dyDescent="0.25">
      <c r="A75" s="92" t="s">
        <v>621</v>
      </c>
      <c r="B75" s="110"/>
      <c r="C75" s="95" t="s">
        <v>180</v>
      </c>
      <c r="D75" s="52" t="s">
        <v>617</v>
      </c>
      <c r="E75" s="52">
        <v>1</v>
      </c>
      <c r="F75" s="28">
        <v>1096.46</v>
      </c>
      <c r="G75" s="10"/>
    </row>
    <row r="76" spans="1:7" ht="43.5" customHeight="1" x14ac:dyDescent="0.25">
      <c r="A76" s="99" t="s">
        <v>294</v>
      </c>
      <c r="B76" s="56" t="s">
        <v>164</v>
      </c>
      <c r="C76" s="153"/>
      <c r="D76" s="65" t="s">
        <v>174</v>
      </c>
      <c r="E76" s="59">
        <f>SUM(E77)</f>
        <v>1</v>
      </c>
      <c r="F76" s="86"/>
      <c r="G76" s="16"/>
    </row>
    <row r="77" spans="1:7" ht="184.5" customHeight="1" x14ac:dyDescent="0.25">
      <c r="A77" s="77" t="s">
        <v>295</v>
      </c>
      <c r="B77" s="115"/>
      <c r="C77" s="62" t="s">
        <v>42</v>
      </c>
      <c r="D77" s="93" t="s">
        <v>613</v>
      </c>
      <c r="E77" s="35">
        <v>1</v>
      </c>
      <c r="F77" s="28">
        <v>1022.5837623924369</v>
      </c>
      <c r="G77" s="10" t="s">
        <v>609</v>
      </c>
    </row>
    <row r="78" spans="1:7" ht="48" customHeight="1" x14ac:dyDescent="0.25">
      <c r="A78" s="139" t="s">
        <v>296</v>
      </c>
      <c r="B78" s="113" t="s">
        <v>148</v>
      </c>
      <c r="C78" s="88"/>
      <c r="D78" s="13" t="s">
        <v>174</v>
      </c>
      <c r="E78" s="140">
        <f>SUM(E79)</f>
        <v>1</v>
      </c>
      <c r="F78" s="85"/>
      <c r="G78" s="84"/>
    </row>
    <row r="79" spans="1:7" ht="105" customHeight="1" x14ac:dyDescent="0.25">
      <c r="A79" s="77" t="s">
        <v>297</v>
      </c>
      <c r="B79" s="114"/>
      <c r="C79" s="15" t="s">
        <v>206</v>
      </c>
      <c r="D79" s="26" t="s">
        <v>147</v>
      </c>
      <c r="E79" s="32">
        <v>1</v>
      </c>
      <c r="F79" s="28"/>
      <c r="G79" s="10"/>
    </row>
    <row r="80" spans="1:7" ht="45" customHeight="1" x14ac:dyDescent="0.25">
      <c r="A80" s="139" t="s">
        <v>298</v>
      </c>
      <c r="B80" s="113" t="s">
        <v>25</v>
      </c>
      <c r="C80" s="88"/>
      <c r="D80" s="13" t="s">
        <v>174</v>
      </c>
      <c r="E80" s="129">
        <f>SUM(E81:E90)</f>
        <v>10</v>
      </c>
      <c r="F80" s="85"/>
      <c r="G80" s="84"/>
    </row>
    <row r="81" spans="1:7" ht="117.75" customHeight="1" x14ac:dyDescent="0.25">
      <c r="A81" s="75" t="s">
        <v>299</v>
      </c>
      <c r="B81" s="114"/>
      <c r="C81" s="62" t="s">
        <v>42</v>
      </c>
      <c r="D81" s="37" t="s">
        <v>607</v>
      </c>
      <c r="E81" s="26">
        <v>1</v>
      </c>
      <c r="F81" s="42">
        <v>1022.5837623924369</v>
      </c>
      <c r="G81" s="10" t="s">
        <v>582</v>
      </c>
    </row>
    <row r="82" spans="1:7" ht="92.25" customHeight="1" x14ac:dyDescent="0.25">
      <c r="A82" s="75" t="s">
        <v>300</v>
      </c>
      <c r="B82" s="114"/>
      <c r="C82" s="61" t="s">
        <v>5</v>
      </c>
      <c r="D82" s="50" t="s">
        <v>182</v>
      </c>
      <c r="E82" s="26">
        <v>1</v>
      </c>
      <c r="F82" s="28" t="s">
        <v>242</v>
      </c>
      <c r="G82" s="27" t="s">
        <v>33</v>
      </c>
    </row>
    <row r="83" spans="1:7" ht="75" customHeight="1" x14ac:dyDescent="0.25">
      <c r="A83" s="75" t="s">
        <v>570</v>
      </c>
      <c r="B83" s="114"/>
      <c r="C83" s="71" t="s">
        <v>180</v>
      </c>
      <c r="D83" s="25" t="s">
        <v>183</v>
      </c>
      <c r="E83" s="26">
        <v>1</v>
      </c>
      <c r="F83" s="28">
        <v>1227.1005148709244</v>
      </c>
      <c r="G83" s="36" t="s">
        <v>91</v>
      </c>
    </row>
    <row r="84" spans="1:7" ht="84" customHeight="1" x14ac:dyDescent="0.25">
      <c r="A84" s="75" t="s">
        <v>571</v>
      </c>
      <c r="B84" s="115"/>
      <c r="C84" s="15" t="s">
        <v>206</v>
      </c>
      <c r="D84" s="37" t="s">
        <v>110</v>
      </c>
      <c r="E84" s="37">
        <v>1</v>
      </c>
      <c r="F84" s="39" t="s">
        <v>101</v>
      </c>
      <c r="G84" s="10" t="s">
        <v>565</v>
      </c>
    </row>
    <row r="85" spans="1:7" ht="81" customHeight="1" x14ac:dyDescent="0.25">
      <c r="A85" s="75" t="s">
        <v>572</v>
      </c>
      <c r="B85" s="114"/>
      <c r="C85" s="15" t="s">
        <v>206</v>
      </c>
      <c r="D85" s="25" t="s">
        <v>232</v>
      </c>
      <c r="E85" s="26">
        <v>1</v>
      </c>
      <c r="F85" s="39" t="s">
        <v>101</v>
      </c>
      <c r="G85" s="10" t="s">
        <v>112</v>
      </c>
    </row>
    <row r="86" spans="1:7" ht="72" customHeight="1" x14ac:dyDescent="0.25">
      <c r="A86" s="75" t="s">
        <v>301</v>
      </c>
      <c r="B86" s="115"/>
      <c r="C86" s="71" t="s">
        <v>180</v>
      </c>
      <c r="D86" s="37" t="s">
        <v>238</v>
      </c>
      <c r="E86" s="35">
        <v>1</v>
      </c>
      <c r="F86" s="42">
        <v>1278.2297029905462</v>
      </c>
      <c r="G86" s="10" t="s">
        <v>154</v>
      </c>
    </row>
    <row r="87" spans="1:7" ht="52.5" customHeight="1" x14ac:dyDescent="0.25">
      <c r="A87" s="75" t="s">
        <v>573</v>
      </c>
      <c r="B87" s="115"/>
      <c r="C87" s="62" t="s">
        <v>42</v>
      </c>
      <c r="D87" s="37" t="s">
        <v>156</v>
      </c>
      <c r="E87" s="37">
        <v>1</v>
      </c>
      <c r="F87" s="42">
        <v>1533.8756435886555</v>
      </c>
      <c r="G87" s="10" t="s">
        <v>158</v>
      </c>
    </row>
    <row r="88" spans="1:7" ht="96" customHeight="1" x14ac:dyDescent="0.25">
      <c r="A88" s="75" t="s">
        <v>574</v>
      </c>
      <c r="B88" s="114"/>
      <c r="C88" s="71" t="s">
        <v>180</v>
      </c>
      <c r="D88" s="25" t="s">
        <v>239</v>
      </c>
      <c r="E88" s="32">
        <v>1</v>
      </c>
      <c r="F88" s="39" t="s">
        <v>101</v>
      </c>
      <c r="G88" s="10" t="s">
        <v>166</v>
      </c>
    </row>
    <row r="89" spans="1:7" ht="165.75" customHeight="1" x14ac:dyDescent="0.25">
      <c r="A89" s="75" t="s">
        <v>302</v>
      </c>
      <c r="B89" s="114"/>
      <c r="C89" s="15" t="s">
        <v>206</v>
      </c>
      <c r="D89" s="26" t="s">
        <v>170</v>
      </c>
      <c r="E89" s="26">
        <v>1</v>
      </c>
      <c r="F89" s="28">
        <v>1022.5837623924369</v>
      </c>
      <c r="G89" s="10" t="s">
        <v>602</v>
      </c>
    </row>
    <row r="90" spans="1:7" s="152" customFormat="1" ht="71.25" customHeight="1" x14ac:dyDescent="0.25">
      <c r="A90" s="75" t="s">
        <v>622</v>
      </c>
      <c r="B90" s="114"/>
      <c r="C90" s="95" t="s">
        <v>180</v>
      </c>
      <c r="D90" s="52" t="s">
        <v>617</v>
      </c>
      <c r="E90" s="52">
        <v>1</v>
      </c>
      <c r="F90" s="28">
        <v>1096.46</v>
      </c>
      <c r="G90" s="10"/>
    </row>
    <row r="91" spans="1:7" ht="47.25" customHeight="1" x14ac:dyDescent="0.25">
      <c r="A91" s="99" t="s">
        <v>303</v>
      </c>
      <c r="B91" s="56" t="s">
        <v>611</v>
      </c>
      <c r="C91" s="74"/>
      <c r="D91" s="65" t="s">
        <v>174</v>
      </c>
      <c r="E91" s="59">
        <f>SUM(E92:E95)</f>
        <v>4</v>
      </c>
      <c r="F91" s="86"/>
      <c r="G91" s="16"/>
    </row>
    <row r="92" spans="1:7" ht="88.5" customHeight="1" x14ac:dyDescent="0.25">
      <c r="A92" s="75" t="s">
        <v>304</v>
      </c>
      <c r="B92" s="114"/>
      <c r="C92" s="61" t="s">
        <v>5</v>
      </c>
      <c r="D92" s="50" t="s">
        <v>182</v>
      </c>
      <c r="E92" s="26">
        <v>1</v>
      </c>
      <c r="F92" s="28" t="s">
        <v>245</v>
      </c>
      <c r="G92" s="27" t="s">
        <v>33</v>
      </c>
    </row>
    <row r="93" spans="1:7" ht="62.25" customHeight="1" x14ac:dyDescent="0.25">
      <c r="A93" s="75" t="s">
        <v>305</v>
      </c>
      <c r="B93" s="114"/>
      <c r="C93" s="15" t="s">
        <v>206</v>
      </c>
      <c r="D93" s="25" t="s">
        <v>232</v>
      </c>
      <c r="E93" s="26">
        <v>1</v>
      </c>
      <c r="F93" s="39" t="s">
        <v>101</v>
      </c>
      <c r="G93" s="10" t="s">
        <v>112</v>
      </c>
    </row>
    <row r="94" spans="1:7" ht="167.25" customHeight="1" x14ac:dyDescent="0.25">
      <c r="A94" s="75" t="s">
        <v>306</v>
      </c>
      <c r="B94" s="115"/>
      <c r="C94" s="62" t="s">
        <v>42</v>
      </c>
      <c r="D94" s="93" t="s">
        <v>613</v>
      </c>
      <c r="E94" s="35">
        <v>1</v>
      </c>
      <c r="F94" s="28">
        <v>1022.5837623924369</v>
      </c>
      <c r="G94" s="10" t="s">
        <v>609</v>
      </c>
    </row>
    <row r="95" spans="1:7" ht="105.75" customHeight="1" x14ac:dyDescent="0.25">
      <c r="A95" s="75" t="s">
        <v>307</v>
      </c>
      <c r="B95" s="114"/>
      <c r="C95" s="15" t="s">
        <v>206</v>
      </c>
      <c r="D95" s="26" t="s">
        <v>170</v>
      </c>
      <c r="E95" s="26">
        <v>1</v>
      </c>
      <c r="F95" s="28">
        <v>1022.5837623924369</v>
      </c>
      <c r="G95" s="10" t="s">
        <v>603</v>
      </c>
    </row>
    <row r="96" spans="1:7" ht="44.25" customHeight="1" x14ac:dyDescent="0.25">
      <c r="A96" s="89" t="s">
        <v>308</v>
      </c>
      <c r="B96" s="113" t="s">
        <v>93</v>
      </c>
      <c r="C96" s="88"/>
      <c r="D96" s="13" t="s">
        <v>174</v>
      </c>
      <c r="E96" s="133">
        <f>SUM(E97)</f>
        <v>1</v>
      </c>
      <c r="F96" s="85"/>
      <c r="G96" s="84"/>
    </row>
    <row r="97" spans="1:7" ht="59.25" customHeight="1" x14ac:dyDescent="0.25">
      <c r="A97" s="75" t="s">
        <v>554</v>
      </c>
      <c r="B97" s="114"/>
      <c r="C97" s="71" t="s">
        <v>180</v>
      </c>
      <c r="D97" s="25" t="s">
        <v>183</v>
      </c>
      <c r="E97" s="26">
        <v>1</v>
      </c>
      <c r="F97" s="28">
        <v>1227.1005148709244</v>
      </c>
      <c r="G97" s="36" t="s">
        <v>91</v>
      </c>
    </row>
    <row r="98" spans="1:7" ht="48" customHeight="1" x14ac:dyDescent="0.25">
      <c r="A98" s="89" t="s">
        <v>310</v>
      </c>
      <c r="B98" s="113" t="s">
        <v>149</v>
      </c>
      <c r="C98" s="88"/>
      <c r="D98" s="13" t="s">
        <v>174</v>
      </c>
      <c r="E98" s="133">
        <f>SUM(E99:E100)</f>
        <v>2</v>
      </c>
      <c r="F98" s="85"/>
      <c r="G98" s="141"/>
    </row>
    <row r="99" spans="1:7" ht="57.75" customHeight="1" x14ac:dyDescent="0.25">
      <c r="A99" s="92" t="s">
        <v>311</v>
      </c>
      <c r="B99" s="110"/>
      <c r="C99" s="15" t="s">
        <v>5</v>
      </c>
      <c r="D99" s="93" t="s">
        <v>240</v>
      </c>
      <c r="E99" s="32">
        <v>1</v>
      </c>
      <c r="F99" s="10" t="s">
        <v>168</v>
      </c>
      <c r="G99" s="8" t="s">
        <v>169</v>
      </c>
    </row>
    <row r="100" spans="1:7" ht="95.25" customHeight="1" x14ac:dyDescent="0.25">
      <c r="A100" s="92" t="s">
        <v>313</v>
      </c>
      <c r="B100" s="110"/>
      <c r="C100" s="15" t="s">
        <v>206</v>
      </c>
      <c r="D100" s="52" t="s">
        <v>170</v>
      </c>
      <c r="E100" s="26">
        <v>1</v>
      </c>
      <c r="F100" s="28">
        <v>1022.5837623924369</v>
      </c>
      <c r="G100" s="10" t="s">
        <v>601</v>
      </c>
    </row>
    <row r="101" spans="1:7" ht="51" customHeight="1" x14ac:dyDescent="0.25">
      <c r="A101" s="89" t="s">
        <v>314</v>
      </c>
      <c r="B101" s="113" t="s">
        <v>52</v>
      </c>
      <c r="C101" s="88"/>
      <c r="D101" s="13" t="s">
        <v>174</v>
      </c>
      <c r="E101" s="133">
        <f>SUM(E102:E103)</f>
        <v>2</v>
      </c>
      <c r="F101" s="85"/>
      <c r="G101" s="84"/>
    </row>
    <row r="102" spans="1:7" ht="69" customHeight="1" x14ac:dyDescent="0.25">
      <c r="A102" s="75" t="s">
        <v>315</v>
      </c>
      <c r="B102" s="114"/>
      <c r="C102" s="61" t="s">
        <v>181</v>
      </c>
      <c r="D102" s="52" t="s">
        <v>53</v>
      </c>
      <c r="E102" s="26">
        <v>1</v>
      </c>
      <c r="F102" s="10" t="s">
        <v>54</v>
      </c>
      <c r="G102" s="10" t="s">
        <v>55</v>
      </c>
    </row>
    <row r="103" spans="1:7" ht="68.25" customHeight="1" x14ac:dyDescent="0.25">
      <c r="A103" s="75" t="s">
        <v>317</v>
      </c>
      <c r="B103" s="115"/>
      <c r="C103" s="15" t="s">
        <v>206</v>
      </c>
      <c r="D103" s="37" t="s">
        <v>110</v>
      </c>
      <c r="E103" s="37">
        <v>1</v>
      </c>
      <c r="F103" s="38" t="s">
        <v>101</v>
      </c>
      <c r="G103" s="10" t="s">
        <v>565</v>
      </c>
    </row>
    <row r="104" spans="1:7" ht="37.5" customHeight="1" x14ac:dyDescent="0.25">
      <c r="A104" s="99" t="s">
        <v>318</v>
      </c>
      <c r="B104" s="56" t="s">
        <v>99</v>
      </c>
      <c r="C104" s="74"/>
      <c r="D104" s="65" t="s">
        <v>174</v>
      </c>
      <c r="E104" s="57">
        <f>SUM(E105:E105)</f>
        <v>1</v>
      </c>
      <c r="F104" s="87"/>
      <c r="G104" s="16"/>
    </row>
    <row r="105" spans="1:7" ht="60.75" customHeight="1" x14ac:dyDescent="0.25">
      <c r="A105" s="92" t="s">
        <v>322</v>
      </c>
      <c r="B105" s="110"/>
      <c r="C105" s="95" t="s">
        <v>180</v>
      </c>
      <c r="D105" s="93" t="s">
        <v>100</v>
      </c>
      <c r="E105" s="37">
        <v>1</v>
      </c>
      <c r="F105" s="38" t="s">
        <v>101</v>
      </c>
      <c r="G105" s="10" t="s">
        <v>102</v>
      </c>
    </row>
    <row r="106" spans="1:7" ht="32.25" customHeight="1" x14ac:dyDescent="0.25">
      <c r="A106" s="89" t="s">
        <v>319</v>
      </c>
      <c r="B106" s="113" t="s">
        <v>150</v>
      </c>
      <c r="C106" s="88"/>
      <c r="D106" s="13" t="s">
        <v>174</v>
      </c>
      <c r="E106" s="133">
        <f>SUM(E107)</f>
        <v>1</v>
      </c>
      <c r="F106" s="85"/>
      <c r="G106" s="84"/>
    </row>
    <row r="107" spans="1:7" ht="60.75" customHeight="1" x14ac:dyDescent="0.25">
      <c r="A107" s="102" t="s">
        <v>324</v>
      </c>
      <c r="B107" s="110"/>
      <c r="C107" s="15" t="s">
        <v>206</v>
      </c>
      <c r="D107" s="52" t="s">
        <v>147</v>
      </c>
      <c r="E107" s="32">
        <v>1</v>
      </c>
      <c r="F107" s="28">
        <v>1175.9713267513025</v>
      </c>
      <c r="G107" s="10"/>
    </row>
    <row r="108" spans="1:7" ht="35.25" customHeight="1" x14ac:dyDescent="0.25">
      <c r="A108" s="139" t="s">
        <v>321</v>
      </c>
      <c r="B108" s="113" t="s">
        <v>26</v>
      </c>
      <c r="C108" s="88"/>
      <c r="D108" s="13" t="s">
        <v>174</v>
      </c>
      <c r="E108" s="129">
        <f>SUM(E109)</f>
        <v>2</v>
      </c>
      <c r="F108" s="85"/>
      <c r="G108" s="84"/>
    </row>
    <row r="109" spans="1:7" ht="56.25" customHeight="1" x14ac:dyDescent="0.25">
      <c r="A109" s="92" t="s">
        <v>325</v>
      </c>
      <c r="B109" s="110"/>
      <c r="C109" s="15" t="s">
        <v>5</v>
      </c>
      <c r="D109" s="105" t="s">
        <v>563</v>
      </c>
      <c r="E109" s="26">
        <v>2</v>
      </c>
      <c r="F109" s="42">
        <v>1073.7129505120588</v>
      </c>
      <c r="G109" s="42" t="s">
        <v>133</v>
      </c>
    </row>
    <row r="110" spans="1:7" ht="45" customHeight="1" x14ac:dyDescent="0.25">
      <c r="A110" s="89" t="s">
        <v>326</v>
      </c>
      <c r="B110" s="113" t="s">
        <v>612</v>
      </c>
      <c r="C110" s="88"/>
      <c r="D110" s="13" t="s">
        <v>174</v>
      </c>
      <c r="E110" s="133">
        <f>SUM(E111:E112)</f>
        <v>2</v>
      </c>
      <c r="F110" s="142"/>
      <c r="G110" s="142"/>
    </row>
    <row r="111" spans="1:7" ht="66" customHeight="1" x14ac:dyDescent="0.25">
      <c r="A111" s="92" t="s">
        <v>327</v>
      </c>
      <c r="B111" s="110"/>
      <c r="C111" s="15" t="s">
        <v>206</v>
      </c>
      <c r="D111" s="93" t="s">
        <v>110</v>
      </c>
      <c r="E111" s="37">
        <v>1</v>
      </c>
      <c r="F111" s="38" t="s">
        <v>101</v>
      </c>
      <c r="G111" s="10" t="s">
        <v>565</v>
      </c>
    </row>
    <row r="112" spans="1:7" ht="51.75" customHeight="1" x14ac:dyDescent="0.25">
      <c r="A112" s="92" t="s">
        <v>328</v>
      </c>
      <c r="B112" s="110"/>
      <c r="C112" s="15" t="s">
        <v>206</v>
      </c>
      <c r="D112" s="52" t="s">
        <v>147</v>
      </c>
      <c r="E112" s="26">
        <v>1</v>
      </c>
      <c r="F112" s="28">
        <v>1227.1005148709244</v>
      </c>
      <c r="G112" s="10"/>
    </row>
    <row r="113" spans="1:7" ht="42.75" customHeight="1" x14ac:dyDescent="0.25">
      <c r="A113" s="139" t="s">
        <v>329</v>
      </c>
      <c r="B113" s="113" t="s">
        <v>34</v>
      </c>
      <c r="C113" s="88"/>
      <c r="D113" s="13" t="s">
        <v>174</v>
      </c>
      <c r="E113" s="140">
        <f>SUM(A114:E124)</f>
        <v>13</v>
      </c>
      <c r="F113" s="85"/>
      <c r="G113" s="84"/>
    </row>
    <row r="114" spans="1:7" ht="95.25" customHeight="1" x14ac:dyDescent="0.25">
      <c r="A114" s="75" t="s">
        <v>330</v>
      </c>
      <c r="B114" s="114"/>
      <c r="C114" s="61" t="s">
        <v>5</v>
      </c>
      <c r="D114" s="50" t="s">
        <v>182</v>
      </c>
      <c r="E114" s="26">
        <v>1</v>
      </c>
      <c r="F114" s="28" t="s">
        <v>243</v>
      </c>
      <c r="G114" s="27" t="s">
        <v>33</v>
      </c>
    </row>
    <row r="115" spans="1:7" ht="52.5" customHeight="1" x14ac:dyDescent="0.25">
      <c r="A115" s="75" t="s">
        <v>331</v>
      </c>
      <c r="B115" s="114"/>
      <c r="C115" s="61" t="s">
        <v>181</v>
      </c>
      <c r="D115" s="25" t="s">
        <v>237</v>
      </c>
      <c r="E115" s="26">
        <v>1</v>
      </c>
      <c r="F115" s="28">
        <v>664.67944555508404</v>
      </c>
      <c r="G115" s="10" t="s">
        <v>43</v>
      </c>
    </row>
    <row r="116" spans="1:7" ht="63.75" customHeight="1" x14ac:dyDescent="0.25">
      <c r="A116" s="75" t="s">
        <v>332</v>
      </c>
      <c r="B116" s="114"/>
      <c r="C116" s="71" t="s">
        <v>180</v>
      </c>
      <c r="D116" s="25" t="s">
        <v>183</v>
      </c>
      <c r="E116" s="26">
        <v>1</v>
      </c>
      <c r="F116" s="28">
        <v>1227.1005148709244</v>
      </c>
      <c r="G116" s="36" t="s">
        <v>246</v>
      </c>
    </row>
    <row r="117" spans="1:7" ht="59.25" customHeight="1" x14ac:dyDescent="0.25">
      <c r="A117" s="75" t="s">
        <v>333</v>
      </c>
      <c r="B117" s="114"/>
      <c r="C117" s="71" t="s">
        <v>180</v>
      </c>
      <c r="D117" s="25" t="s">
        <v>184</v>
      </c>
      <c r="E117" s="26">
        <v>1</v>
      </c>
      <c r="F117" s="28">
        <v>1124.8421386316807</v>
      </c>
      <c r="G117" s="10" t="s">
        <v>564</v>
      </c>
    </row>
    <row r="118" spans="1:7" ht="57.75" customHeight="1" x14ac:dyDescent="0.25">
      <c r="A118" s="75" t="s">
        <v>334</v>
      </c>
      <c r="B118" s="115"/>
      <c r="C118" s="15" t="s">
        <v>206</v>
      </c>
      <c r="D118" s="37" t="s">
        <v>110</v>
      </c>
      <c r="E118" s="37">
        <v>2</v>
      </c>
      <c r="F118" s="38" t="s">
        <v>101</v>
      </c>
      <c r="G118" s="10" t="s">
        <v>565</v>
      </c>
    </row>
    <row r="119" spans="1:7" ht="126.75" customHeight="1" x14ac:dyDescent="0.25">
      <c r="A119" s="75" t="s">
        <v>335</v>
      </c>
      <c r="B119" s="114"/>
      <c r="C119" s="61" t="s">
        <v>5</v>
      </c>
      <c r="D119" s="25" t="s">
        <v>128</v>
      </c>
      <c r="E119" s="32">
        <v>2</v>
      </c>
      <c r="F119" s="49">
        <v>1022.5837623924369</v>
      </c>
      <c r="G119" s="11" t="s">
        <v>577</v>
      </c>
    </row>
    <row r="120" spans="1:7" ht="57" customHeight="1" x14ac:dyDescent="0.25">
      <c r="A120" s="75" t="s">
        <v>336</v>
      </c>
      <c r="B120" s="115"/>
      <c r="C120" s="71" t="s">
        <v>180</v>
      </c>
      <c r="D120" s="37" t="s">
        <v>238</v>
      </c>
      <c r="E120" s="35">
        <v>1</v>
      </c>
      <c r="F120" s="49">
        <v>1278.2297029905462</v>
      </c>
      <c r="G120" s="10" t="s">
        <v>154</v>
      </c>
    </row>
    <row r="121" spans="1:7" ht="56.25" customHeight="1" x14ac:dyDescent="0.25">
      <c r="A121" s="75" t="s">
        <v>337</v>
      </c>
      <c r="B121" s="115"/>
      <c r="C121" s="61" t="s">
        <v>5</v>
      </c>
      <c r="D121" s="37" t="s">
        <v>238</v>
      </c>
      <c r="E121" s="51">
        <v>1</v>
      </c>
      <c r="F121" s="49">
        <v>1278.2297029905462</v>
      </c>
      <c r="G121" s="10" t="s">
        <v>154</v>
      </c>
    </row>
    <row r="122" spans="1:7" ht="174.75" customHeight="1" x14ac:dyDescent="0.25">
      <c r="A122" s="75" t="s">
        <v>338</v>
      </c>
      <c r="B122" s="115"/>
      <c r="C122" s="62" t="s">
        <v>42</v>
      </c>
      <c r="D122" s="93" t="s">
        <v>613</v>
      </c>
      <c r="E122" s="35">
        <v>1</v>
      </c>
      <c r="F122" s="49">
        <v>1022.5837623924369</v>
      </c>
      <c r="G122" s="10" t="s">
        <v>609</v>
      </c>
    </row>
    <row r="123" spans="1:7" ht="138" customHeight="1" x14ac:dyDescent="0.25">
      <c r="A123" s="75" t="s">
        <v>339</v>
      </c>
      <c r="B123" s="114"/>
      <c r="C123" s="15" t="s">
        <v>206</v>
      </c>
      <c r="D123" s="26" t="s">
        <v>170</v>
      </c>
      <c r="E123" s="26">
        <v>1</v>
      </c>
      <c r="F123" s="49">
        <v>1022.5837623924369</v>
      </c>
      <c r="G123" s="10" t="s">
        <v>583</v>
      </c>
    </row>
    <row r="124" spans="1:7" ht="147.75" customHeight="1" x14ac:dyDescent="0.25">
      <c r="A124" s="75" t="s">
        <v>340</v>
      </c>
      <c r="B124" s="114"/>
      <c r="C124" s="61" t="s">
        <v>181</v>
      </c>
      <c r="D124" s="26" t="s">
        <v>170</v>
      </c>
      <c r="E124" s="26">
        <v>1</v>
      </c>
      <c r="F124" s="49">
        <v>1022.5837623924369</v>
      </c>
      <c r="G124" s="10" t="s">
        <v>584</v>
      </c>
    </row>
    <row r="125" spans="1:7" ht="45" customHeight="1" x14ac:dyDescent="0.25">
      <c r="A125" s="89" t="s">
        <v>341</v>
      </c>
      <c r="B125" s="90" t="s">
        <v>10</v>
      </c>
      <c r="C125" s="88"/>
      <c r="D125" s="13" t="s">
        <v>174</v>
      </c>
      <c r="E125" s="133">
        <f>SUM(E126:E139)</f>
        <v>14</v>
      </c>
      <c r="F125" s="85"/>
      <c r="G125" s="84"/>
    </row>
    <row r="126" spans="1:7" ht="57" customHeight="1" x14ac:dyDescent="0.25">
      <c r="A126" s="92" t="s">
        <v>342</v>
      </c>
      <c r="B126" s="112"/>
      <c r="C126" s="15" t="s">
        <v>5</v>
      </c>
      <c r="D126" s="48" t="s">
        <v>9</v>
      </c>
      <c r="E126" s="46">
        <v>1</v>
      </c>
      <c r="F126" s="47">
        <v>1048.148356452248</v>
      </c>
      <c r="G126" s="48" t="s">
        <v>587</v>
      </c>
    </row>
    <row r="127" spans="1:7" ht="104.25" customHeight="1" x14ac:dyDescent="0.25">
      <c r="A127" s="92" t="s">
        <v>343</v>
      </c>
      <c r="B127" s="110"/>
      <c r="C127" s="64" t="s">
        <v>21</v>
      </c>
      <c r="D127" s="93" t="s">
        <v>608</v>
      </c>
      <c r="E127" s="32">
        <v>1</v>
      </c>
      <c r="F127" s="47">
        <v>1022.5837623924369</v>
      </c>
      <c r="G127" s="10" t="s">
        <v>582</v>
      </c>
    </row>
    <row r="128" spans="1:7" ht="87.75" customHeight="1" x14ac:dyDescent="0.25">
      <c r="A128" s="92" t="s">
        <v>344</v>
      </c>
      <c r="B128" s="110"/>
      <c r="C128" s="15" t="s">
        <v>5</v>
      </c>
      <c r="D128" s="94" t="s">
        <v>182</v>
      </c>
      <c r="E128" s="26">
        <v>1</v>
      </c>
      <c r="F128" s="28" t="s">
        <v>598</v>
      </c>
      <c r="G128" s="27" t="s">
        <v>33</v>
      </c>
    </row>
    <row r="129" spans="1:13" ht="51.75" customHeight="1" x14ac:dyDescent="0.25">
      <c r="A129" s="92" t="s">
        <v>345</v>
      </c>
      <c r="B129" s="110"/>
      <c r="C129" s="15" t="s">
        <v>181</v>
      </c>
      <c r="D129" s="52" t="s">
        <v>56</v>
      </c>
      <c r="E129" s="26">
        <v>1</v>
      </c>
      <c r="F129" s="28">
        <v>1175.9713267513025</v>
      </c>
      <c r="G129" s="10" t="s">
        <v>57</v>
      </c>
    </row>
    <row r="130" spans="1:13" ht="60.75" customHeight="1" x14ac:dyDescent="0.25">
      <c r="A130" s="92" t="s">
        <v>346</v>
      </c>
      <c r="B130" s="110"/>
      <c r="C130" s="95" t="s">
        <v>180</v>
      </c>
      <c r="D130" s="93" t="s">
        <v>184</v>
      </c>
      <c r="E130" s="26">
        <v>1</v>
      </c>
      <c r="F130" s="28">
        <v>1124.8421386316807</v>
      </c>
      <c r="G130" s="10" t="s">
        <v>564</v>
      </c>
    </row>
    <row r="131" spans="1:13" ht="62.25" customHeight="1" x14ac:dyDescent="0.25">
      <c r="A131" s="92" t="s">
        <v>347</v>
      </c>
      <c r="B131" s="110"/>
      <c r="C131" s="15" t="s">
        <v>206</v>
      </c>
      <c r="D131" s="93" t="s">
        <v>110</v>
      </c>
      <c r="E131" s="37">
        <v>1</v>
      </c>
      <c r="F131" s="38" t="s">
        <v>101</v>
      </c>
      <c r="G131" s="10" t="s">
        <v>565</v>
      </c>
    </row>
    <row r="132" spans="1:13" ht="60" customHeight="1" x14ac:dyDescent="0.25">
      <c r="A132" s="92" t="s">
        <v>348</v>
      </c>
      <c r="B132" s="111"/>
      <c r="C132" s="15" t="s">
        <v>206</v>
      </c>
      <c r="D132" s="93" t="s">
        <v>139</v>
      </c>
      <c r="E132" s="32">
        <v>1</v>
      </c>
      <c r="F132" s="38" t="s">
        <v>101</v>
      </c>
      <c r="G132" s="10"/>
    </row>
    <row r="133" spans="1:13" ht="65.25" customHeight="1" x14ac:dyDescent="0.25">
      <c r="A133" s="92" t="s">
        <v>349</v>
      </c>
      <c r="B133" s="110"/>
      <c r="C133" s="95" t="s">
        <v>180</v>
      </c>
      <c r="D133" s="93" t="s">
        <v>238</v>
      </c>
      <c r="E133" s="35">
        <v>1</v>
      </c>
      <c r="F133" s="28">
        <v>1278.2297029905462</v>
      </c>
      <c r="G133" s="10" t="s">
        <v>154</v>
      </c>
    </row>
    <row r="134" spans="1:13" ht="43.5" customHeight="1" x14ac:dyDescent="0.25">
      <c r="A134" s="92" t="s">
        <v>575</v>
      </c>
      <c r="B134" s="110"/>
      <c r="C134" s="64" t="s">
        <v>21</v>
      </c>
      <c r="D134" s="93" t="s">
        <v>156</v>
      </c>
      <c r="E134" s="35">
        <v>1</v>
      </c>
      <c r="F134" s="28">
        <v>1533.8756435886555</v>
      </c>
      <c r="G134" s="10" t="s">
        <v>157</v>
      </c>
    </row>
    <row r="135" spans="1:13" ht="51.75" customHeight="1" x14ac:dyDescent="0.25">
      <c r="A135" s="92" t="s">
        <v>350</v>
      </c>
      <c r="B135" s="110"/>
      <c r="C135" s="64" t="s">
        <v>21</v>
      </c>
      <c r="D135" s="93" t="s">
        <v>160</v>
      </c>
      <c r="E135" s="37">
        <v>1</v>
      </c>
      <c r="F135" s="28">
        <v>1376.6533901208184</v>
      </c>
      <c r="G135" s="10" t="s">
        <v>161</v>
      </c>
    </row>
    <row r="136" spans="1:13" ht="165.75" customHeight="1" x14ac:dyDescent="0.25">
      <c r="A136" s="92" t="s">
        <v>351</v>
      </c>
      <c r="B136" s="110"/>
      <c r="C136" s="64" t="s">
        <v>21</v>
      </c>
      <c r="D136" s="93" t="s">
        <v>613</v>
      </c>
      <c r="E136" s="35">
        <v>1</v>
      </c>
      <c r="F136" s="28">
        <v>1022.5837623924369</v>
      </c>
      <c r="G136" s="10" t="s">
        <v>609</v>
      </c>
    </row>
    <row r="137" spans="1:13" ht="75.75" customHeight="1" x14ac:dyDescent="0.25">
      <c r="A137" s="92" t="s">
        <v>352</v>
      </c>
      <c r="B137" s="110"/>
      <c r="C137" s="95" t="s">
        <v>180</v>
      </c>
      <c r="D137" s="93" t="s">
        <v>165</v>
      </c>
      <c r="E137" s="32">
        <v>1</v>
      </c>
      <c r="F137" s="38" t="s">
        <v>101</v>
      </c>
      <c r="G137" s="10" t="s">
        <v>166</v>
      </c>
    </row>
    <row r="138" spans="1:13" ht="105" customHeight="1" x14ac:dyDescent="0.25">
      <c r="A138" s="92" t="s">
        <v>353</v>
      </c>
      <c r="B138" s="110"/>
      <c r="C138" s="15" t="s">
        <v>206</v>
      </c>
      <c r="D138" s="52" t="s">
        <v>170</v>
      </c>
      <c r="E138" s="26">
        <v>1</v>
      </c>
      <c r="F138" s="28">
        <v>1022.5837623924369</v>
      </c>
      <c r="G138" s="10" t="s">
        <v>171</v>
      </c>
    </row>
    <row r="139" spans="1:13" s="152" customFormat="1" ht="99" customHeight="1" x14ac:dyDescent="0.25">
      <c r="A139" s="92" t="s">
        <v>623</v>
      </c>
      <c r="B139" s="110"/>
      <c r="C139" s="95" t="s">
        <v>180</v>
      </c>
      <c r="D139" s="52" t="s">
        <v>617</v>
      </c>
      <c r="E139" s="52">
        <v>1</v>
      </c>
      <c r="F139" s="28">
        <v>1096.46</v>
      </c>
      <c r="G139" s="10"/>
      <c r="J139" s="154"/>
      <c r="K139" s="155"/>
      <c r="L139" s="155"/>
      <c r="M139" s="156"/>
    </row>
    <row r="140" spans="1:13" ht="31.5" customHeight="1" x14ac:dyDescent="0.25">
      <c r="A140" s="97" t="s">
        <v>354</v>
      </c>
      <c r="B140" s="56" t="s">
        <v>27</v>
      </c>
      <c r="C140" s="74"/>
      <c r="D140" s="65" t="s">
        <v>174</v>
      </c>
      <c r="E140" s="59">
        <f>SUM(E141:E144)</f>
        <v>4</v>
      </c>
      <c r="F140" s="87"/>
      <c r="G140" s="16"/>
    </row>
    <row r="141" spans="1:13" ht="96.75" customHeight="1" x14ac:dyDescent="0.25">
      <c r="A141" s="92" t="s">
        <v>355</v>
      </c>
      <c r="B141" s="110"/>
      <c r="C141" s="15" t="s">
        <v>5</v>
      </c>
      <c r="D141" s="94" t="s">
        <v>182</v>
      </c>
      <c r="E141" s="26">
        <v>1</v>
      </c>
      <c r="F141" s="28" t="s">
        <v>244</v>
      </c>
      <c r="G141" s="27" t="s">
        <v>33</v>
      </c>
    </row>
    <row r="142" spans="1:13" ht="57" customHeight="1" x14ac:dyDescent="0.25">
      <c r="A142" s="92" t="s">
        <v>356</v>
      </c>
      <c r="B142" s="110"/>
      <c r="C142" s="15" t="s">
        <v>180</v>
      </c>
      <c r="D142" s="93" t="s">
        <v>184</v>
      </c>
      <c r="E142" s="52">
        <v>1</v>
      </c>
      <c r="F142" s="28">
        <v>1124.8421386316807</v>
      </c>
      <c r="G142" s="10" t="s">
        <v>564</v>
      </c>
    </row>
    <row r="143" spans="1:13" ht="72.75" customHeight="1" x14ac:dyDescent="0.25">
      <c r="A143" s="92" t="s">
        <v>357</v>
      </c>
      <c r="B143" s="110"/>
      <c r="C143" s="15" t="s">
        <v>206</v>
      </c>
      <c r="D143" s="93" t="s">
        <v>110</v>
      </c>
      <c r="E143" s="37">
        <v>1</v>
      </c>
      <c r="F143" s="38" t="s">
        <v>101</v>
      </c>
      <c r="G143" s="10" t="s">
        <v>565</v>
      </c>
    </row>
    <row r="144" spans="1:13" ht="99.75" customHeight="1" x14ac:dyDescent="0.25">
      <c r="A144" s="92" t="s">
        <v>358</v>
      </c>
      <c r="B144" s="110"/>
      <c r="C144" s="95" t="s">
        <v>180</v>
      </c>
      <c r="D144" s="52" t="s">
        <v>170</v>
      </c>
      <c r="E144" s="26">
        <v>1</v>
      </c>
      <c r="F144" s="28">
        <v>1022.5837623924369</v>
      </c>
      <c r="G144" s="10" t="s">
        <v>583</v>
      </c>
    </row>
    <row r="145" spans="1:7" ht="47.25" customHeight="1" x14ac:dyDescent="0.25">
      <c r="A145" s="89" t="s">
        <v>309</v>
      </c>
      <c r="B145" s="113" t="s">
        <v>103</v>
      </c>
      <c r="C145" s="88"/>
      <c r="D145" s="13" t="s">
        <v>174</v>
      </c>
      <c r="E145" s="133">
        <f>SUM(E146)</f>
        <v>1</v>
      </c>
      <c r="F145" s="85"/>
      <c r="G145" s="84"/>
    </row>
    <row r="146" spans="1:7" ht="68.25" customHeight="1" x14ac:dyDescent="0.25">
      <c r="A146" s="76" t="s">
        <v>359</v>
      </c>
      <c r="B146" s="115"/>
      <c r="C146" s="71" t="s">
        <v>180</v>
      </c>
      <c r="D146" s="93" t="s">
        <v>100</v>
      </c>
      <c r="E146" s="37">
        <v>1</v>
      </c>
      <c r="F146" s="10" t="s">
        <v>101</v>
      </c>
      <c r="G146" s="10" t="s">
        <v>102</v>
      </c>
    </row>
    <row r="147" spans="1:7" ht="46.5" customHeight="1" x14ac:dyDescent="0.25">
      <c r="A147" s="89" t="s">
        <v>360</v>
      </c>
      <c r="B147" s="113" t="s">
        <v>28</v>
      </c>
      <c r="C147" s="88"/>
      <c r="D147" s="13" t="s">
        <v>174</v>
      </c>
      <c r="E147" s="135">
        <f>SUM(E148:E161)</f>
        <v>14</v>
      </c>
      <c r="F147" s="85"/>
      <c r="G147" s="84"/>
    </row>
    <row r="148" spans="1:7" ht="102" customHeight="1" x14ac:dyDescent="0.25">
      <c r="A148" s="92" t="s">
        <v>361</v>
      </c>
      <c r="B148" s="110"/>
      <c r="C148" s="64" t="s">
        <v>21</v>
      </c>
      <c r="D148" s="93" t="s">
        <v>608</v>
      </c>
      <c r="E148" s="32">
        <v>1</v>
      </c>
      <c r="F148" s="42">
        <v>1022.5837623924369</v>
      </c>
      <c r="G148" s="10" t="s">
        <v>582</v>
      </c>
    </row>
    <row r="149" spans="1:7" ht="95.25" customHeight="1" x14ac:dyDescent="0.25">
      <c r="A149" s="92" t="s">
        <v>312</v>
      </c>
      <c r="B149" s="110"/>
      <c r="C149" s="15" t="s">
        <v>5</v>
      </c>
      <c r="D149" s="94" t="s">
        <v>182</v>
      </c>
      <c r="E149" s="26">
        <v>1</v>
      </c>
      <c r="F149" s="28" t="s">
        <v>243</v>
      </c>
      <c r="G149" s="27" t="s">
        <v>33</v>
      </c>
    </row>
    <row r="150" spans="1:7" ht="63" customHeight="1" x14ac:dyDescent="0.25">
      <c r="A150" s="92" t="s">
        <v>362</v>
      </c>
      <c r="B150" s="110"/>
      <c r="C150" s="15" t="s">
        <v>5</v>
      </c>
      <c r="D150" s="93" t="s">
        <v>98</v>
      </c>
      <c r="E150" s="37">
        <v>1</v>
      </c>
      <c r="F150" s="38" t="s">
        <v>101</v>
      </c>
      <c r="G150" s="10"/>
    </row>
    <row r="151" spans="1:7" ht="51" customHeight="1" x14ac:dyDescent="0.25">
      <c r="A151" s="92" t="s">
        <v>363</v>
      </c>
      <c r="B151" s="110"/>
      <c r="C151" s="64" t="s">
        <v>21</v>
      </c>
      <c r="D151" s="93" t="s">
        <v>100</v>
      </c>
      <c r="E151" s="37">
        <v>1</v>
      </c>
      <c r="F151" s="10" t="s">
        <v>101</v>
      </c>
      <c r="G151" s="10" t="s">
        <v>102</v>
      </c>
    </row>
    <row r="152" spans="1:7" ht="51" x14ac:dyDescent="0.25">
      <c r="A152" s="92" t="s">
        <v>364</v>
      </c>
      <c r="B152" s="110"/>
      <c r="C152" s="95" t="s">
        <v>180</v>
      </c>
      <c r="D152" s="52" t="s">
        <v>566</v>
      </c>
      <c r="E152" s="26">
        <v>1</v>
      </c>
      <c r="F152" s="28">
        <v>1124.8421386316807</v>
      </c>
      <c r="G152" s="10" t="s">
        <v>109</v>
      </c>
    </row>
    <row r="153" spans="1:7" ht="67.5" customHeight="1" x14ac:dyDescent="0.25">
      <c r="A153" s="92" t="s">
        <v>365</v>
      </c>
      <c r="B153" s="110"/>
      <c r="C153" s="15" t="s">
        <v>206</v>
      </c>
      <c r="D153" s="93" t="s">
        <v>110</v>
      </c>
      <c r="E153" s="37">
        <v>1</v>
      </c>
      <c r="F153" s="38" t="s">
        <v>101</v>
      </c>
      <c r="G153" s="10" t="s">
        <v>565</v>
      </c>
    </row>
    <row r="154" spans="1:7" ht="62.25" customHeight="1" x14ac:dyDescent="0.25">
      <c r="A154" s="92" t="s">
        <v>366</v>
      </c>
      <c r="B154" s="111"/>
      <c r="C154" s="15" t="s">
        <v>206</v>
      </c>
      <c r="D154" s="93" t="s">
        <v>557</v>
      </c>
      <c r="E154" s="32">
        <v>1</v>
      </c>
      <c r="F154" s="38" t="s">
        <v>101</v>
      </c>
      <c r="G154" s="10"/>
    </row>
    <row r="155" spans="1:7" ht="66.75" customHeight="1" x14ac:dyDescent="0.25">
      <c r="A155" s="92" t="s">
        <v>367</v>
      </c>
      <c r="B155" s="110"/>
      <c r="C155" s="15" t="s">
        <v>206</v>
      </c>
      <c r="D155" s="52" t="s">
        <v>147</v>
      </c>
      <c r="E155" s="26">
        <v>1</v>
      </c>
      <c r="F155" s="28">
        <v>1278.2297029905462</v>
      </c>
      <c r="G155" s="10"/>
    </row>
    <row r="156" spans="1:7" ht="63.75" customHeight="1" x14ac:dyDescent="0.25">
      <c r="A156" s="92" t="s">
        <v>368</v>
      </c>
      <c r="B156" s="110"/>
      <c r="C156" s="95" t="s">
        <v>180</v>
      </c>
      <c r="D156" s="93" t="s">
        <v>238</v>
      </c>
      <c r="E156" s="35">
        <v>1</v>
      </c>
      <c r="F156" s="28">
        <v>1278.2297029905462</v>
      </c>
      <c r="G156" s="10" t="s">
        <v>154</v>
      </c>
    </row>
    <row r="157" spans="1:7" ht="48" customHeight="1" x14ac:dyDescent="0.25">
      <c r="A157" s="92" t="s">
        <v>369</v>
      </c>
      <c r="B157" s="110"/>
      <c r="C157" s="64" t="s">
        <v>21</v>
      </c>
      <c r="D157" s="93" t="s">
        <v>156</v>
      </c>
      <c r="E157" s="35">
        <v>1</v>
      </c>
      <c r="F157" s="28">
        <v>1533.8756435886555</v>
      </c>
      <c r="G157" s="10" t="s">
        <v>159</v>
      </c>
    </row>
    <row r="158" spans="1:7" ht="163.5" customHeight="1" x14ac:dyDescent="0.25">
      <c r="A158" s="92" t="s">
        <v>370</v>
      </c>
      <c r="B158" s="110"/>
      <c r="C158" s="64" t="s">
        <v>21</v>
      </c>
      <c r="D158" s="93" t="s">
        <v>613</v>
      </c>
      <c r="E158" s="35">
        <v>1</v>
      </c>
      <c r="F158" s="28">
        <v>1022.5837623924369</v>
      </c>
      <c r="G158" s="10" t="s">
        <v>609</v>
      </c>
    </row>
    <row r="159" spans="1:7" ht="51" x14ac:dyDescent="0.25">
      <c r="A159" s="92" t="s">
        <v>371</v>
      </c>
      <c r="B159" s="110"/>
      <c r="C159" s="95" t="s">
        <v>180</v>
      </c>
      <c r="D159" s="93" t="s">
        <v>165</v>
      </c>
      <c r="E159" s="32">
        <v>1</v>
      </c>
      <c r="F159" s="38" t="s">
        <v>101</v>
      </c>
      <c r="G159" s="10" t="s">
        <v>166</v>
      </c>
    </row>
    <row r="160" spans="1:7" ht="122.25" customHeight="1" x14ac:dyDescent="0.25">
      <c r="A160" s="92" t="s">
        <v>372</v>
      </c>
      <c r="B160" s="110"/>
      <c r="C160" s="15" t="s">
        <v>206</v>
      </c>
      <c r="D160" s="52" t="s">
        <v>170</v>
      </c>
      <c r="E160" s="26">
        <v>1</v>
      </c>
      <c r="F160" s="28">
        <v>1022.5837623924369</v>
      </c>
      <c r="G160" s="10" t="s">
        <v>584</v>
      </c>
    </row>
    <row r="161" spans="1:7" s="152" customFormat="1" ht="67.5" customHeight="1" x14ac:dyDescent="0.25">
      <c r="A161" s="92" t="s">
        <v>624</v>
      </c>
      <c r="B161" s="110"/>
      <c r="C161" s="95" t="s">
        <v>180</v>
      </c>
      <c r="D161" s="52" t="s">
        <v>617</v>
      </c>
      <c r="E161" s="26">
        <v>1</v>
      </c>
      <c r="F161" s="28">
        <v>1096.46</v>
      </c>
      <c r="G161" s="10"/>
    </row>
    <row r="162" spans="1:7" ht="56.25" customHeight="1" x14ac:dyDescent="0.25">
      <c r="A162" s="89" t="s">
        <v>373</v>
      </c>
      <c r="B162" s="113" t="s">
        <v>94</v>
      </c>
      <c r="C162" s="88"/>
      <c r="D162" s="13" t="s">
        <v>174</v>
      </c>
      <c r="E162" s="133">
        <f>SUM(E163:E170)</f>
        <v>10</v>
      </c>
      <c r="F162" s="85"/>
      <c r="G162" s="84"/>
    </row>
    <row r="163" spans="1:7" ht="60" customHeight="1" x14ac:dyDescent="0.25">
      <c r="A163" s="75" t="s">
        <v>374</v>
      </c>
      <c r="B163" s="114"/>
      <c r="C163" s="71" t="s">
        <v>180</v>
      </c>
      <c r="D163" s="25" t="s">
        <v>183</v>
      </c>
      <c r="E163" s="26">
        <v>1</v>
      </c>
      <c r="F163" s="28">
        <v>1227.1005148709244</v>
      </c>
      <c r="G163" s="36" t="s">
        <v>91</v>
      </c>
    </row>
    <row r="164" spans="1:7" ht="81.75" customHeight="1" x14ac:dyDescent="0.25">
      <c r="A164" s="75" t="s">
        <v>316</v>
      </c>
      <c r="B164" s="114"/>
      <c r="C164" s="15" t="s">
        <v>206</v>
      </c>
      <c r="D164" s="25" t="s">
        <v>559</v>
      </c>
      <c r="E164" s="26">
        <v>1</v>
      </c>
      <c r="F164" s="38" t="s">
        <v>101</v>
      </c>
      <c r="G164" s="10" t="s">
        <v>112</v>
      </c>
    </row>
    <row r="165" spans="1:7" ht="129.75" customHeight="1" x14ac:dyDescent="0.25">
      <c r="A165" s="75" t="s">
        <v>375</v>
      </c>
      <c r="B165" s="114"/>
      <c r="C165" s="61" t="s">
        <v>5</v>
      </c>
      <c r="D165" s="25" t="s">
        <v>128</v>
      </c>
      <c r="E165" s="32">
        <v>2</v>
      </c>
      <c r="F165" s="28">
        <v>1022.5837623924369</v>
      </c>
      <c r="G165" s="11" t="s">
        <v>577</v>
      </c>
    </row>
    <row r="166" spans="1:7" ht="39" customHeight="1" x14ac:dyDescent="0.25">
      <c r="A166" s="75" t="s">
        <v>376</v>
      </c>
      <c r="B166" s="114"/>
      <c r="C166" s="61" t="s">
        <v>5</v>
      </c>
      <c r="D166" s="25" t="s">
        <v>558</v>
      </c>
      <c r="E166" s="26">
        <v>1</v>
      </c>
      <c r="F166" s="28">
        <v>1073.7129505120588</v>
      </c>
      <c r="G166" s="42" t="s">
        <v>133</v>
      </c>
    </row>
    <row r="167" spans="1:7" ht="54" customHeight="1" x14ac:dyDescent="0.25">
      <c r="A167" s="75" t="s">
        <v>377</v>
      </c>
      <c r="B167" s="114"/>
      <c r="C167" s="15" t="s">
        <v>206</v>
      </c>
      <c r="D167" s="26" t="s">
        <v>147</v>
      </c>
      <c r="E167" s="26">
        <v>1</v>
      </c>
      <c r="F167" s="28">
        <v>1175.9713267513025</v>
      </c>
      <c r="G167" s="10"/>
    </row>
    <row r="168" spans="1:7" ht="63.75" customHeight="1" x14ac:dyDescent="0.25">
      <c r="A168" s="75" t="s">
        <v>378</v>
      </c>
      <c r="B168" s="115"/>
      <c r="C168" s="71" t="s">
        <v>180</v>
      </c>
      <c r="D168" s="37" t="s">
        <v>238</v>
      </c>
      <c r="E168" s="35">
        <v>1</v>
      </c>
      <c r="F168" s="28">
        <v>1278.2297029905462</v>
      </c>
      <c r="G168" s="10" t="s">
        <v>154</v>
      </c>
    </row>
    <row r="169" spans="1:7" ht="184.5" customHeight="1" x14ac:dyDescent="0.25">
      <c r="A169" s="75" t="s">
        <v>379</v>
      </c>
      <c r="B169" s="115"/>
      <c r="C169" s="63" t="s">
        <v>21</v>
      </c>
      <c r="D169" s="93" t="s">
        <v>613</v>
      </c>
      <c r="E169" s="35">
        <v>1</v>
      </c>
      <c r="F169" s="28">
        <v>1022.5837623924369</v>
      </c>
      <c r="G169" s="10" t="s">
        <v>609</v>
      </c>
    </row>
    <row r="170" spans="1:7" ht="121.5" customHeight="1" x14ac:dyDescent="0.25">
      <c r="A170" s="75" t="s">
        <v>380</v>
      </c>
      <c r="B170" s="114"/>
      <c r="C170" s="15" t="s">
        <v>206</v>
      </c>
      <c r="D170" s="26" t="s">
        <v>170</v>
      </c>
      <c r="E170" s="26">
        <v>2</v>
      </c>
      <c r="F170" s="28">
        <v>1022.5837623924369</v>
      </c>
      <c r="G170" s="10" t="s">
        <v>171</v>
      </c>
    </row>
    <row r="171" spans="1:7" ht="36.75" customHeight="1" x14ac:dyDescent="0.25">
      <c r="A171" s="89" t="s">
        <v>381</v>
      </c>
      <c r="B171" s="90" t="s">
        <v>3</v>
      </c>
      <c r="C171" s="88"/>
      <c r="D171" s="13" t="s">
        <v>174</v>
      </c>
      <c r="E171" s="133">
        <f>SUM(E172:E229)</f>
        <v>90</v>
      </c>
      <c r="F171" s="130"/>
      <c r="G171" s="12"/>
    </row>
    <row r="172" spans="1:7" ht="73.5" customHeight="1" x14ac:dyDescent="0.25">
      <c r="A172" s="92" t="s">
        <v>382</v>
      </c>
      <c r="B172" s="112"/>
      <c r="C172" s="61" t="s">
        <v>5</v>
      </c>
      <c r="D172" s="48" t="s">
        <v>4</v>
      </c>
      <c r="E172" s="46">
        <v>1</v>
      </c>
      <c r="F172" s="38" t="s">
        <v>101</v>
      </c>
      <c r="G172" s="48" t="s">
        <v>6</v>
      </c>
    </row>
    <row r="173" spans="1:7" ht="86.25" customHeight="1" x14ac:dyDescent="0.25">
      <c r="A173" s="92" t="s">
        <v>323</v>
      </c>
      <c r="B173" s="115"/>
      <c r="C173" s="71" t="s">
        <v>180</v>
      </c>
      <c r="D173" s="37" t="s">
        <v>15</v>
      </c>
      <c r="E173" s="35">
        <v>1</v>
      </c>
      <c r="F173" s="38" t="s">
        <v>101</v>
      </c>
      <c r="G173" s="10" t="s">
        <v>16</v>
      </c>
    </row>
    <row r="174" spans="1:7" ht="62.25" customHeight="1" x14ac:dyDescent="0.25">
      <c r="A174" s="92" t="s">
        <v>383</v>
      </c>
      <c r="B174" s="115"/>
      <c r="C174" s="61" t="s">
        <v>181</v>
      </c>
      <c r="D174" s="35" t="s">
        <v>17</v>
      </c>
      <c r="E174" s="101">
        <v>2</v>
      </c>
      <c r="F174" s="38" t="s">
        <v>101</v>
      </c>
      <c r="G174" s="10" t="s">
        <v>16</v>
      </c>
    </row>
    <row r="175" spans="1:7" ht="92.25" customHeight="1" x14ac:dyDescent="0.25">
      <c r="A175" s="92" t="s">
        <v>384</v>
      </c>
      <c r="B175" s="114"/>
      <c r="C175" s="63" t="s">
        <v>21</v>
      </c>
      <c r="D175" s="37" t="s">
        <v>233</v>
      </c>
      <c r="E175" s="26">
        <v>1</v>
      </c>
      <c r="F175" s="38" t="s">
        <v>101</v>
      </c>
      <c r="G175" s="10" t="s">
        <v>22</v>
      </c>
    </row>
    <row r="176" spans="1:7" ht="111" customHeight="1" x14ac:dyDescent="0.25">
      <c r="A176" s="92" t="s">
        <v>385</v>
      </c>
      <c r="B176" s="115"/>
      <c r="C176" s="61" t="s">
        <v>5</v>
      </c>
      <c r="D176" s="37" t="s">
        <v>231</v>
      </c>
      <c r="E176" s="93">
        <v>3</v>
      </c>
      <c r="F176" s="38" t="s">
        <v>101</v>
      </c>
      <c r="G176" s="10" t="s">
        <v>40</v>
      </c>
    </row>
    <row r="177" spans="1:7" ht="57" customHeight="1" x14ac:dyDescent="0.25">
      <c r="A177" s="92" t="s">
        <v>386</v>
      </c>
      <c r="B177" s="115"/>
      <c r="C177" s="63" t="s">
        <v>21</v>
      </c>
      <c r="D177" s="37" t="s">
        <v>41</v>
      </c>
      <c r="E177" s="37">
        <v>1</v>
      </c>
      <c r="F177" s="10" t="s">
        <v>54</v>
      </c>
      <c r="G177" s="53"/>
    </row>
    <row r="178" spans="1:7" ht="70.5" customHeight="1" x14ac:dyDescent="0.25">
      <c r="A178" s="92" t="s">
        <v>387</v>
      </c>
      <c r="B178" s="114"/>
      <c r="C178" s="61" t="s">
        <v>181</v>
      </c>
      <c r="D178" s="26" t="s">
        <v>58</v>
      </c>
      <c r="E178" s="26">
        <v>2</v>
      </c>
      <c r="F178" s="10" t="s">
        <v>54</v>
      </c>
      <c r="G178" s="10" t="s">
        <v>16</v>
      </c>
    </row>
    <row r="179" spans="1:7" ht="90" customHeight="1" x14ac:dyDescent="0.25">
      <c r="A179" s="92" t="s">
        <v>388</v>
      </c>
      <c r="B179" s="114"/>
      <c r="C179" s="61" t="s">
        <v>181</v>
      </c>
      <c r="D179" s="26" t="s">
        <v>59</v>
      </c>
      <c r="E179" s="26">
        <v>1</v>
      </c>
      <c r="F179" s="10" t="s">
        <v>54</v>
      </c>
      <c r="G179" s="10" t="s">
        <v>16</v>
      </c>
    </row>
    <row r="180" spans="1:7" ht="81.75" customHeight="1" x14ac:dyDescent="0.25">
      <c r="A180" s="92" t="s">
        <v>389</v>
      </c>
      <c r="B180" s="114"/>
      <c r="C180" s="61" t="s">
        <v>181</v>
      </c>
      <c r="D180" s="26" t="s">
        <v>60</v>
      </c>
      <c r="E180" s="26">
        <v>1</v>
      </c>
      <c r="F180" s="10" t="s">
        <v>54</v>
      </c>
      <c r="G180" s="10" t="s">
        <v>16</v>
      </c>
    </row>
    <row r="181" spans="1:7" ht="59.25" customHeight="1" x14ac:dyDescent="0.25">
      <c r="A181" s="92" t="s">
        <v>390</v>
      </c>
      <c r="B181" s="114"/>
      <c r="C181" s="61" t="s">
        <v>181</v>
      </c>
      <c r="D181" s="26" t="s">
        <v>61</v>
      </c>
      <c r="E181" s="52">
        <v>3</v>
      </c>
      <c r="F181" s="10" t="s">
        <v>54</v>
      </c>
      <c r="G181" s="10" t="s">
        <v>62</v>
      </c>
    </row>
    <row r="182" spans="1:7" ht="85.5" customHeight="1" x14ac:dyDescent="0.25">
      <c r="A182" s="92" t="s">
        <v>391</v>
      </c>
      <c r="B182" s="114"/>
      <c r="C182" s="61" t="s">
        <v>181</v>
      </c>
      <c r="D182" s="26" t="s">
        <v>63</v>
      </c>
      <c r="E182" s="26">
        <v>1</v>
      </c>
      <c r="F182" s="10" t="s">
        <v>54</v>
      </c>
      <c r="G182" s="10" t="s">
        <v>16</v>
      </c>
    </row>
    <row r="183" spans="1:7" ht="63.75" customHeight="1" x14ac:dyDescent="0.25">
      <c r="A183" s="92" t="s">
        <v>392</v>
      </c>
      <c r="B183" s="114"/>
      <c r="C183" s="61" t="s">
        <v>181</v>
      </c>
      <c r="D183" s="26" t="s">
        <v>64</v>
      </c>
      <c r="E183" s="52">
        <v>3</v>
      </c>
      <c r="F183" s="10" t="s">
        <v>54</v>
      </c>
      <c r="G183" s="10" t="s">
        <v>16</v>
      </c>
    </row>
    <row r="184" spans="1:7" ht="83.25" customHeight="1" x14ac:dyDescent="0.25">
      <c r="A184" s="92" t="s">
        <v>393</v>
      </c>
      <c r="B184" s="114"/>
      <c r="C184" s="61" t="s">
        <v>181</v>
      </c>
      <c r="D184" s="26" t="s">
        <v>65</v>
      </c>
      <c r="E184" s="26">
        <v>2</v>
      </c>
      <c r="F184" s="10" t="s">
        <v>54</v>
      </c>
      <c r="G184" s="10" t="s">
        <v>16</v>
      </c>
    </row>
    <row r="185" spans="1:7" ht="67.5" customHeight="1" x14ac:dyDescent="0.25">
      <c r="A185" s="92" t="s">
        <v>394</v>
      </c>
      <c r="B185" s="114"/>
      <c r="C185" s="61" t="s">
        <v>181</v>
      </c>
      <c r="D185" s="26" t="s">
        <v>66</v>
      </c>
      <c r="E185" s="26">
        <v>1</v>
      </c>
      <c r="F185" s="10" t="s">
        <v>54</v>
      </c>
      <c r="G185" s="10" t="s">
        <v>16</v>
      </c>
    </row>
    <row r="186" spans="1:7" ht="63.75" customHeight="1" x14ac:dyDescent="0.25">
      <c r="A186" s="92" t="s">
        <v>395</v>
      </c>
      <c r="B186" s="114"/>
      <c r="C186" s="61" t="s">
        <v>181</v>
      </c>
      <c r="D186" s="26" t="s">
        <v>67</v>
      </c>
      <c r="E186" s="26">
        <v>1</v>
      </c>
      <c r="F186" s="10" t="s">
        <v>54</v>
      </c>
      <c r="G186" s="10" t="s">
        <v>16</v>
      </c>
    </row>
    <row r="187" spans="1:7" ht="53.25" customHeight="1" x14ac:dyDescent="0.25">
      <c r="A187" s="92" t="s">
        <v>396</v>
      </c>
      <c r="B187" s="114"/>
      <c r="C187" s="61" t="s">
        <v>181</v>
      </c>
      <c r="D187" s="26" t="s">
        <v>68</v>
      </c>
      <c r="E187" s="26">
        <v>1</v>
      </c>
      <c r="F187" s="10" t="s">
        <v>54</v>
      </c>
      <c r="G187" s="10" t="s">
        <v>16</v>
      </c>
    </row>
    <row r="188" spans="1:7" ht="53.25" customHeight="1" x14ac:dyDescent="0.25">
      <c r="A188" s="92" t="s">
        <v>397</v>
      </c>
      <c r="B188" s="114"/>
      <c r="C188" s="61" t="s">
        <v>181</v>
      </c>
      <c r="D188" s="26" t="s">
        <v>69</v>
      </c>
      <c r="E188" s="26">
        <v>1</v>
      </c>
      <c r="F188" s="10" t="s">
        <v>54</v>
      </c>
      <c r="G188" s="10" t="s">
        <v>16</v>
      </c>
    </row>
    <row r="189" spans="1:7" ht="94.5" customHeight="1" x14ac:dyDescent="0.25">
      <c r="A189" s="92" t="s">
        <v>398</v>
      </c>
      <c r="B189" s="114"/>
      <c r="C189" s="61" t="s">
        <v>181</v>
      </c>
      <c r="D189" s="26" t="s">
        <v>70</v>
      </c>
      <c r="E189" s="26">
        <v>2</v>
      </c>
      <c r="F189" s="10" t="s">
        <v>54</v>
      </c>
      <c r="G189" s="10" t="s">
        <v>16</v>
      </c>
    </row>
    <row r="190" spans="1:7" ht="59.25" customHeight="1" x14ac:dyDescent="0.25">
      <c r="A190" s="92" t="s">
        <v>399</v>
      </c>
      <c r="B190" s="114"/>
      <c r="C190" s="61" t="s">
        <v>181</v>
      </c>
      <c r="D190" s="26" t="s">
        <v>71</v>
      </c>
      <c r="E190" s="26">
        <v>1</v>
      </c>
      <c r="F190" s="10" t="s">
        <v>54</v>
      </c>
      <c r="G190" s="10" t="s">
        <v>16</v>
      </c>
    </row>
    <row r="191" spans="1:7" ht="60" customHeight="1" x14ac:dyDescent="0.25">
      <c r="A191" s="92" t="s">
        <v>400</v>
      </c>
      <c r="B191" s="114"/>
      <c r="C191" s="61" t="s">
        <v>181</v>
      </c>
      <c r="D191" s="26" t="s">
        <v>72</v>
      </c>
      <c r="E191" s="26">
        <v>2</v>
      </c>
      <c r="F191" s="10" t="s">
        <v>54</v>
      </c>
      <c r="G191" s="10" t="s">
        <v>16</v>
      </c>
    </row>
    <row r="192" spans="1:7" ht="69" customHeight="1" x14ac:dyDescent="0.25">
      <c r="A192" s="92" t="s">
        <v>401</v>
      </c>
      <c r="B192" s="114"/>
      <c r="C192" s="61" t="s">
        <v>181</v>
      </c>
      <c r="D192" s="26" t="s">
        <v>73</v>
      </c>
      <c r="E192" s="26">
        <v>1</v>
      </c>
      <c r="F192" s="10" t="s">
        <v>54</v>
      </c>
      <c r="G192" s="10" t="s">
        <v>16</v>
      </c>
    </row>
    <row r="193" spans="1:7" ht="63.75" x14ac:dyDescent="0.25">
      <c r="A193" s="92" t="s">
        <v>402</v>
      </c>
      <c r="B193" s="114"/>
      <c r="C193" s="61" t="s">
        <v>181</v>
      </c>
      <c r="D193" s="26" t="s">
        <v>74</v>
      </c>
      <c r="E193" s="26">
        <v>2</v>
      </c>
      <c r="F193" s="10" t="s">
        <v>54</v>
      </c>
      <c r="G193" s="10" t="s">
        <v>16</v>
      </c>
    </row>
    <row r="194" spans="1:7" ht="60.75" customHeight="1" x14ac:dyDescent="0.25">
      <c r="A194" s="92" t="s">
        <v>403</v>
      </c>
      <c r="B194" s="114"/>
      <c r="C194" s="61" t="s">
        <v>181</v>
      </c>
      <c r="D194" s="26" t="s">
        <v>75</v>
      </c>
      <c r="E194" s="26">
        <v>2</v>
      </c>
      <c r="F194" s="10" t="s">
        <v>54</v>
      </c>
      <c r="G194" s="10" t="s">
        <v>16</v>
      </c>
    </row>
    <row r="195" spans="1:7" ht="65.25" customHeight="1" x14ac:dyDescent="0.25">
      <c r="A195" s="92" t="s">
        <v>404</v>
      </c>
      <c r="B195" s="114"/>
      <c r="C195" s="61" t="s">
        <v>181</v>
      </c>
      <c r="D195" s="26" t="s">
        <v>76</v>
      </c>
      <c r="E195" s="26">
        <v>1</v>
      </c>
      <c r="F195" s="10" t="s">
        <v>54</v>
      </c>
      <c r="G195" s="10" t="s">
        <v>16</v>
      </c>
    </row>
    <row r="196" spans="1:7" ht="66" customHeight="1" x14ac:dyDescent="0.25">
      <c r="A196" s="92" t="s">
        <v>405</v>
      </c>
      <c r="B196" s="114"/>
      <c r="C196" s="61" t="s">
        <v>181</v>
      </c>
      <c r="D196" s="26" t="s">
        <v>77</v>
      </c>
      <c r="E196" s="26">
        <v>1</v>
      </c>
      <c r="F196" s="10" t="s">
        <v>54</v>
      </c>
      <c r="G196" s="10" t="s">
        <v>16</v>
      </c>
    </row>
    <row r="197" spans="1:7" ht="63" customHeight="1" x14ac:dyDescent="0.25">
      <c r="A197" s="92" t="s">
        <v>406</v>
      </c>
      <c r="B197" s="114"/>
      <c r="C197" s="61" t="s">
        <v>181</v>
      </c>
      <c r="D197" s="26" t="s">
        <v>78</v>
      </c>
      <c r="E197" s="26">
        <v>1</v>
      </c>
      <c r="F197" s="10" t="s">
        <v>54</v>
      </c>
      <c r="G197" s="10" t="s">
        <v>16</v>
      </c>
    </row>
    <row r="198" spans="1:7" ht="70.5" customHeight="1" x14ac:dyDescent="0.25">
      <c r="A198" s="92" t="s">
        <v>407</v>
      </c>
      <c r="B198" s="114"/>
      <c r="C198" s="61" t="s">
        <v>181</v>
      </c>
      <c r="D198" s="26" t="s">
        <v>79</v>
      </c>
      <c r="E198" s="26">
        <v>1</v>
      </c>
      <c r="F198" s="10" t="s">
        <v>54</v>
      </c>
      <c r="G198" s="10" t="s">
        <v>16</v>
      </c>
    </row>
    <row r="199" spans="1:7" ht="76.5" x14ac:dyDescent="0.25">
      <c r="A199" s="92" t="s">
        <v>408</v>
      </c>
      <c r="B199" s="114"/>
      <c r="C199" s="61" t="s">
        <v>181</v>
      </c>
      <c r="D199" s="26" t="s">
        <v>80</v>
      </c>
      <c r="E199" s="26">
        <v>1</v>
      </c>
      <c r="F199" s="10" t="s">
        <v>54</v>
      </c>
      <c r="G199" s="10" t="s">
        <v>16</v>
      </c>
    </row>
    <row r="200" spans="1:7" ht="102.75" customHeight="1" x14ac:dyDescent="0.25">
      <c r="A200" s="92" t="s">
        <v>409</v>
      </c>
      <c r="B200" s="114"/>
      <c r="C200" s="61" t="s">
        <v>181</v>
      </c>
      <c r="D200" s="26" t="s">
        <v>81</v>
      </c>
      <c r="E200" s="26">
        <v>1</v>
      </c>
      <c r="F200" s="10" t="s">
        <v>54</v>
      </c>
      <c r="G200" s="10" t="s">
        <v>16</v>
      </c>
    </row>
    <row r="201" spans="1:7" ht="69" customHeight="1" x14ac:dyDescent="0.25">
      <c r="A201" s="92" t="s">
        <v>410</v>
      </c>
      <c r="B201" s="114"/>
      <c r="C201" s="61" t="s">
        <v>181</v>
      </c>
      <c r="D201" s="26" t="s">
        <v>82</v>
      </c>
      <c r="E201" s="26">
        <v>2</v>
      </c>
      <c r="F201" s="10" t="s">
        <v>54</v>
      </c>
      <c r="G201" s="10" t="s">
        <v>16</v>
      </c>
    </row>
    <row r="202" spans="1:7" ht="59.25" customHeight="1" x14ac:dyDescent="0.25">
      <c r="A202" s="92" t="s">
        <v>411</v>
      </c>
      <c r="B202" s="114"/>
      <c r="C202" s="61" t="s">
        <v>181</v>
      </c>
      <c r="D202" s="26" t="s">
        <v>83</v>
      </c>
      <c r="E202" s="26">
        <v>1</v>
      </c>
      <c r="F202" s="10" t="s">
        <v>54</v>
      </c>
      <c r="G202" s="10" t="s">
        <v>16</v>
      </c>
    </row>
    <row r="203" spans="1:7" ht="65.25" customHeight="1" x14ac:dyDescent="0.25">
      <c r="A203" s="92" t="s">
        <v>412</v>
      </c>
      <c r="B203" s="114"/>
      <c r="C203" s="61" t="s">
        <v>181</v>
      </c>
      <c r="D203" s="26" t="s">
        <v>84</v>
      </c>
      <c r="E203" s="26">
        <v>1</v>
      </c>
      <c r="F203" s="10" t="s">
        <v>54</v>
      </c>
      <c r="G203" s="10" t="s">
        <v>16</v>
      </c>
    </row>
    <row r="204" spans="1:7" ht="60.75" customHeight="1" x14ac:dyDescent="0.25">
      <c r="A204" s="92" t="s">
        <v>413</v>
      </c>
      <c r="B204" s="114"/>
      <c r="C204" s="61" t="s">
        <v>181</v>
      </c>
      <c r="D204" s="25" t="s">
        <v>85</v>
      </c>
      <c r="E204" s="26">
        <v>2</v>
      </c>
      <c r="F204" s="10" t="s">
        <v>54</v>
      </c>
      <c r="G204" s="10" t="s">
        <v>16</v>
      </c>
    </row>
    <row r="205" spans="1:7" ht="63" customHeight="1" x14ac:dyDescent="0.25">
      <c r="A205" s="92" t="s">
        <v>414</v>
      </c>
      <c r="B205" s="114"/>
      <c r="C205" s="62" t="s">
        <v>180</v>
      </c>
      <c r="D205" s="25" t="s">
        <v>210</v>
      </c>
      <c r="E205" s="32">
        <v>1</v>
      </c>
      <c r="F205" s="10" t="s">
        <v>54</v>
      </c>
      <c r="G205" s="10" t="s">
        <v>108</v>
      </c>
    </row>
    <row r="206" spans="1:7" ht="68.25" customHeight="1" x14ac:dyDescent="0.25">
      <c r="A206" s="92" t="s">
        <v>415</v>
      </c>
      <c r="B206" s="114"/>
      <c r="C206" s="15" t="s">
        <v>206</v>
      </c>
      <c r="D206" s="25" t="s">
        <v>114</v>
      </c>
      <c r="E206" s="32">
        <v>2</v>
      </c>
      <c r="F206" s="10" t="s">
        <v>54</v>
      </c>
      <c r="G206" s="10" t="s">
        <v>112</v>
      </c>
    </row>
    <row r="207" spans="1:7" ht="70.5" customHeight="1" x14ac:dyDescent="0.25">
      <c r="A207" s="92" t="s">
        <v>416</v>
      </c>
      <c r="B207" s="114"/>
      <c r="C207" s="61" t="s">
        <v>5</v>
      </c>
      <c r="D207" s="25" t="s">
        <v>115</v>
      </c>
      <c r="E207" s="32">
        <v>2</v>
      </c>
      <c r="F207" s="10" t="s">
        <v>54</v>
      </c>
      <c r="G207" s="10" t="s">
        <v>116</v>
      </c>
    </row>
    <row r="208" spans="1:7" ht="78.75" customHeight="1" x14ac:dyDescent="0.25">
      <c r="A208" s="92" t="s">
        <v>417</v>
      </c>
      <c r="B208" s="114"/>
      <c r="C208" s="61" t="s">
        <v>5</v>
      </c>
      <c r="D208" s="37" t="s">
        <v>117</v>
      </c>
      <c r="E208" s="93">
        <v>2</v>
      </c>
      <c r="F208" s="10" t="s">
        <v>54</v>
      </c>
      <c r="G208" s="10" t="s">
        <v>118</v>
      </c>
    </row>
    <row r="209" spans="1:7" ht="56.25" customHeight="1" x14ac:dyDescent="0.25">
      <c r="A209" s="92" t="s">
        <v>418</v>
      </c>
      <c r="B209" s="114"/>
      <c r="C209" s="61" t="s">
        <v>5</v>
      </c>
      <c r="D209" s="25" t="s">
        <v>119</v>
      </c>
      <c r="E209" s="32">
        <v>2</v>
      </c>
      <c r="F209" s="10" t="s">
        <v>54</v>
      </c>
      <c r="G209" s="10" t="s">
        <v>120</v>
      </c>
    </row>
    <row r="210" spans="1:7" ht="62.25" customHeight="1" x14ac:dyDescent="0.25">
      <c r="A210" s="92" t="s">
        <v>419</v>
      </c>
      <c r="B210" s="114"/>
      <c r="C210" s="61" t="s">
        <v>5</v>
      </c>
      <c r="D210" s="26" t="s">
        <v>121</v>
      </c>
      <c r="E210" s="26">
        <v>1</v>
      </c>
      <c r="F210" s="10" t="s">
        <v>54</v>
      </c>
      <c r="G210" s="10" t="s">
        <v>118</v>
      </c>
    </row>
    <row r="211" spans="1:7" ht="57.75" customHeight="1" x14ac:dyDescent="0.25">
      <c r="A211" s="92" t="s">
        <v>420</v>
      </c>
      <c r="B211" s="114"/>
      <c r="C211" s="61" t="s">
        <v>5</v>
      </c>
      <c r="D211" s="26" t="s">
        <v>122</v>
      </c>
      <c r="E211" s="26">
        <v>2</v>
      </c>
      <c r="F211" s="10" t="s">
        <v>54</v>
      </c>
      <c r="G211" s="10" t="s">
        <v>118</v>
      </c>
    </row>
    <row r="212" spans="1:7" ht="55.5" customHeight="1" x14ac:dyDescent="0.25">
      <c r="A212" s="92" t="s">
        <v>421</v>
      </c>
      <c r="B212" s="114"/>
      <c r="C212" s="61" t="s">
        <v>5</v>
      </c>
      <c r="D212" s="26" t="s">
        <v>123</v>
      </c>
      <c r="E212" s="26">
        <v>1</v>
      </c>
      <c r="F212" s="10" t="s">
        <v>54</v>
      </c>
      <c r="G212" s="10" t="s">
        <v>118</v>
      </c>
    </row>
    <row r="213" spans="1:7" ht="76.5" x14ac:dyDescent="0.25">
      <c r="A213" s="92" t="s">
        <v>422</v>
      </c>
      <c r="B213" s="114"/>
      <c r="C213" s="61" t="s">
        <v>5</v>
      </c>
      <c r="D213" s="25" t="s">
        <v>234</v>
      </c>
      <c r="E213" s="32">
        <v>1</v>
      </c>
      <c r="F213" s="10" t="s">
        <v>54</v>
      </c>
      <c r="G213" s="10" t="s">
        <v>118</v>
      </c>
    </row>
    <row r="214" spans="1:7" ht="71.25" customHeight="1" x14ac:dyDescent="0.25">
      <c r="A214" s="92" t="s">
        <v>423</v>
      </c>
      <c r="B214" s="114"/>
      <c r="C214" s="61" t="s">
        <v>5</v>
      </c>
      <c r="D214" s="25" t="s">
        <v>124</v>
      </c>
      <c r="E214" s="32">
        <v>1</v>
      </c>
      <c r="F214" s="10" t="s">
        <v>54</v>
      </c>
      <c r="G214" s="10" t="s">
        <v>118</v>
      </c>
    </row>
    <row r="215" spans="1:7" ht="61.5" customHeight="1" x14ac:dyDescent="0.25">
      <c r="A215" s="92" t="s">
        <v>424</v>
      </c>
      <c r="B215" s="114"/>
      <c r="C215" s="61" t="s">
        <v>5</v>
      </c>
      <c r="D215" s="25" t="s">
        <v>125</v>
      </c>
      <c r="E215" s="106">
        <v>2</v>
      </c>
      <c r="F215" s="10" t="s">
        <v>54</v>
      </c>
      <c r="G215" s="10" t="s">
        <v>118</v>
      </c>
    </row>
    <row r="216" spans="1:7" ht="62.25" customHeight="1" x14ac:dyDescent="0.25">
      <c r="A216" s="92" t="s">
        <v>425</v>
      </c>
      <c r="B216" s="114"/>
      <c r="C216" s="61" t="s">
        <v>5</v>
      </c>
      <c r="D216" s="37" t="s">
        <v>126</v>
      </c>
      <c r="E216" s="37">
        <v>2</v>
      </c>
      <c r="F216" s="10" t="s">
        <v>54</v>
      </c>
      <c r="G216" s="10" t="s">
        <v>118</v>
      </c>
    </row>
    <row r="217" spans="1:7" ht="67.5" customHeight="1" x14ac:dyDescent="0.25">
      <c r="A217" s="92" t="s">
        <v>426</v>
      </c>
      <c r="B217" s="114"/>
      <c r="C217" s="61" t="s">
        <v>5</v>
      </c>
      <c r="D217" s="25" t="s">
        <v>235</v>
      </c>
      <c r="E217" s="106">
        <v>3</v>
      </c>
      <c r="F217" s="10" t="s">
        <v>54</v>
      </c>
      <c r="G217" s="8" t="s">
        <v>132</v>
      </c>
    </row>
    <row r="218" spans="1:7" ht="53.25" customHeight="1" x14ac:dyDescent="0.25">
      <c r="A218" s="92" t="s">
        <v>427</v>
      </c>
      <c r="B218" s="114"/>
      <c r="C218" s="61" t="s">
        <v>5</v>
      </c>
      <c r="D218" s="25" t="s">
        <v>236</v>
      </c>
      <c r="E218" s="106">
        <v>3</v>
      </c>
      <c r="F218" s="10" t="s">
        <v>54</v>
      </c>
      <c r="G218" s="10" t="s">
        <v>134</v>
      </c>
    </row>
    <row r="219" spans="1:7" ht="56.25" customHeight="1" x14ac:dyDescent="0.25">
      <c r="A219" s="92" t="s">
        <v>428</v>
      </c>
      <c r="B219" s="116"/>
      <c r="C219" s="15" t="s">
        <v>206</v>
      </c>
      <c r="D219" s="25" t="s">
        <v>553</v>
      </c>
      <c r="E219" s="32">
        <v>1</v>
      </c>
      <c r="F219" s="7" t="s">
        <v>101</v>
      </c>
      <c r="G219" s="10" t="s">
        <v>135</v>
      </c>
    </row>
    <row r="220" spans="1:7" ht="62.25" customHeight="1" x14ac:dyDescent="0.25">
      <c r="A220" s="92" t="s">
        <v>429</v>
      </c>
      <c r="B220" s="116"/>
      <c r="C220" s="15" t="s">
        <v>206</v>
      </c>
      <c r="D220" s="25" t="s">
        <v>140</v>
      </c>
      <c r="E220" s="32">
        <v>2</v>
      </c>
      <c r="F220" s="10" t="s">
        <v>101</v>
      </c>
      <c r="G220" s="10" t="s">
        <v>141</v>
      </c>
    </row>
    <row r="221" spans="1:7" ht="54.75" customHeight="1" x14ac:dyDescent="0.25">
      <c r="A221" s="92" t="s">
        <v>430</v>
      </c>
      <c r="B221" s="116"/>
      <c r="C221" s="15" t="s">
        <v>206</v>
      </c>
      <c r="D221" s="25" t="s">
        <v>223</v>
      </c>
      <c r="E221" s="32">
        <v>1</v>
      </c>
      <c r="F221" s="7" t="s">
        <v>101</v>
      </c>
      <c r="G221" s="10" t="s">
        <v>600</v>
      </c>
    </row>
    <row r="222" spans="1:7" ht="51" customHeight="1" x14ac:dyDescent="0.25">
      <c r="A222" s="92" t="s">
        <v>431</v>
      </c>
      <c r="B222" s="115"/>
      <c r="C222" s="71" t="s">
        <v>180</v>
      </c>
      <c r="D222" s="37" t="s">
        <v>162</v>
      </c>
      <c r="E222" s="93">
        <v>3</v>
      </c>
      <c r="F222" s="38" t="s">
        <v>101</v>
      </c>
      <c r="G222" s="10" t="s">
        <v>40</v>
      </c>
    </row>
    <row r="223" spans="1:7" ht="53.25" customHeight="1" x14ac:dyDescent="0.25">
      <c r="A223" s="92" t="s">
        <v>432</v>
      </c>
      <c r="B223" s="115"/>
      <c r="C223" s="71" t="s">
        <v>180</v>
      </c>
      <c r="D223" s="37" t="s">
        <v>163</v>
      </c>
      <c r="E223" s="37">
        <v>1</v>
      </c>
      <c r="F223" s="38" t="s">
        <v>101</v>
      </c>
      <c r="G223" s="10" t="s">
        <v>16</v>
      </c>
    </row>
    <row r="224" spans="1:7" ht="72" customHeight="1" x14ac:dyDescent="0.25">
      <c r="A224" s="92" t="s">
        <v>433</v>
      </c>
      <c r="B224" s="114"/>
      <c r="C224" s="63" t="s">
        <v>21</v>
      </c>
      <c r="D224" s="25" t="s">
        <v>220</v>
      </c>
      <c r="E224" s="32">
        <v>2</v>
      </c>
      <c r="F224" s="38" t="s">
        <v>101</v>
      </c>
      <c r="G224" s="10" t="s">
        <v>167</v>
      </c>
    </row>
    <row r="225" spans="1:7" ht="48.75" customHeight="1" x14ac:dyDescent="0.25">
      <c r="A225" s="92" t="s">
        <v>434</v>
      </c>
      <c r="B225" s="115"/>
      <c r="C225" s="63" t="s">
        <v>21</v>
      </c>
      <c r="D225" s="37" t="s">
        <v>221</v>
      </c>
      <c r="E225" s="37">
        <v>1</v>
      </c>
      <c r="F225" s="38" t="s">
        <v>101</v>
      </c>
      <c r="G225" s="10"/>
    </row>
    <row r="226" spans="1:7" ht="51.75" customHeight="1" x14ac:dyDescent="0.25">
      <c r="A226" s="92" t="s">
        <v>435</v>
      </c>
      <c r="B226" s="114"/>
      <c r="C226" s="61" t="s">
        <v>5</v>
      </c>
      <c r="D226" s="26" t="s">
        <v>222</v>
      </c>
      <c r="E226" s="26">
        <v>2</v>
      </c>
      <c r="F226" s="7" t="s">
        <v>101</v>
      </c>
      <c r="G226" s="10" t="s">
        <v>16</v>
      </c>
    </row>
    <row r="227" spans="1:7" ht="42.75" customHeight="1" x14ac:dyDescent="0.2">
      <c r="A227" s="92" t="s">
        <v>436</v>
      </c>
      <c r="B227" s="114"/>
      <c r="C227" s="61" t="s">
        <v>181</v>
      </c>
      <c r="D227" s="11" t="s">
        <v>185</v>
      </c>
      <c r="E227" s="11">
        <v>1</v>
      </c>
      <c r="F227" s="10" t="s">
        <v>101</v>
      </c>
      <c r="G227" s="119" t="s">
        <v>219</v>
      </c>
    </row>
    <row r="228" spans="1:7" ht="111" customHeight="1" x14ac:dyDescent="0.2">
      <c r="A228" s="92" t="s">
        <v>437</v>
      </c>
      <c r="B228" s="114"/>
      <c r="C228" s="61" t="s">
        <v>5</v>
      </c>
      <c r="D228" s="11" t="s">
        <v>241</v>
      </c>
      <c r="E228" s="11">
        <v>1</v>
      </c>
      <c r="F228" s="7" t="s">
        <v>101</v>
      </c>
      <c r="G228" s="119"/>
    </row>
    <row r="229" spans="1:7" ht="126" customHeight="1" x14ac:dyDescent="0.25">
      <c r="A229" s="92" t="s">
        <v>438</v>
      </c>
      <c r="B229" s="19"/>
      <c r="C229" s="61" t="s">
        <v>181</v>
      </c>
      <c r="D229" s="11" t="s">
        <v>188</v>
      </c>
      <c r="E229" s="11">
        <v>2</v>
      </c>
      <c r="F229" s="38" t="s">
        <v>101</v>
      </c>
      <c r="G229" s="118"/>
    </row>
    <row r="230" spans="1:7" ht="51" customHeight="1" x14ac:dyDescent="0.25">
      <c r="A230" s="120" t="s">
        <v>320</v>
      </c>
      <c r="B230" s="121" t="s">
        <v>29</v>
      </c>
      <c r="C230" s="88"/>
      <c r="D230" s="13" t="s">
        <v>174</v>
      </c>
      <c r="E230" s="12">
        <f>SUM(E231:E238)</f>
        <v>8</v>
      </c>
      <c r="F230" s="122"/>
      <c r="G230" s="84"/>
    </row>
    <row r="231" spans="1:7" ht="57.75" customHeight="1" x14ac:dyDescent="0.25">
      <c r="A231" s="92" t="s">
        <v>439</v>
      </c>
      <c r="B231" s="110"/>
      <c r="C231" s="15" t="s">
        <v>5</v>
      </c>
      <c r="D231" s="94" t="s">
        <v>182</v>
      </c>
      <c r="E231" s="26">
        <v>1</v>
      </c>
      <c r="F231" s="39">
        <v>1022.5837623924369</v>
      </c>
      <c r="G231" s="27" t="s">
        <v>33</v>
      </c>
    </row>
    <row r="232" spans="1:7" ht="39" customHeight="1" x14ac:dyDescent="0.25">
      <c r="A232" s="92" t="s">
        <v>440</v>
      </c>
      <c r="B232" s="110"/>
      <c r="C232" s="15" t="s">
        <v>5</v>
      </c>
      <c r="D232" s="93" t="s">
        <v>183</v>
      </c>
      <c r="E232" s="26">
        <v>1</v>
      </c>
      <c r="F232" s="39">
        <v>1227.1005148709244</v>
      </c>
      <c r="G232" s="36" t="s">
        <v>91</v>
      </c>
    </row>
    <row r="233" spans="1:7" ht="60.75" customHeight="1" x14ac:dyDescent="0.25">
      <c r="A233" s="92" t="s">
        <v>441</v>
      </c>
      <c r="B233" s="110"/>
      <c r="C233" s="15" t="s">
        <v>206</v>
      </c>
      <c r="D233" s="93" t="s">
        <v>110</v>
      </c>
      <c r="E233" s="37">
        <v>1</v>
      </c>
      <c r="F233" s="38" t="s">
        <v>101</v>
      </c>
      <c r="G233" s="10" t="s">
        <v>565</v>
      </c>
    </row>
    <row r="234" spans="1:7" ht="59.25" customHeight="1" x14ac:dyDescent="0.25">
      <c r="A234" s="92" t="s">
        <v>442</v>
      </c>
      <c r="B234" s="110"/>
      <c r="C234" s="95" t="s">
        <v>180</v>
      </c>
      <c r="D234" s="93" t="s">
        <v>238</v>
      </c>
      <c r="E234" s="35">
        <v>1</v>
      </c>
      <c r="F234" s="39">
        <v>1278.2297029905462</v>
      </c>
      <c r="G234" s="10" t="s">
        <v>154</v>
      </c>
    </row>
    <row r="235" spans="1:7" ht="51" customHeight="1" x14ac:dyDescent="0.25">
      <c r="A235" s="92" t="s">
        <v>443</v>
      </c>
      <c r="B235" s="110"/>
      <c r="C235" s="64" t="s">
        <v>21</v>
      </c>
      <c r="D235" s="93" t="s">
        <v>160</v>
      </c>
      <c r="E235" s="37">
        <v>1</v>
      </c>
      <c r="F235" s="39">
        <v>1376.6533901208184</v>
      </c>
      <c r="G235" s="10" t="s">
        <v>161</v>
      </c>
    </row>
    <row r="236" spans="1:7" ht="156" customHeight="1" x14ac:dyDescent="0.25">
      <c r="A236" s="92" t="s">
        <v>444</v>
      </c>
      <c r="B236" s="110"/>
      <c r="C236" s="64" t="s">
        <v>21</v>
      </c>
      <c r="D236" s="93" t="s">
        <v>613</v>
      </c>
      <c r="E236" s="35">
        <v>1</v>
      </c>
      <c r="F236" s="39">
        <v>1022.5837623924369</v>
      </c>
      <c r="G236" s="10" t="s">
        <v>609</v>
      </c>
    </row>
    <row r="237" spans="1:7" ht="120.75" customHeight="1" x14ac:dyDescent="0.25">
      <c r="A237" s="92" t="s">
        <v>445</v>
      </c>
      <c r="B237" s="110"/>
      <c r="C237" s="15" t="s">
        <v>206</v>
      </c>
      <c r="D237" s="52" t="s">
        <v>170</v>
      </c>
      <c r="E237" s="26">
        <v>1</v>
      </c>
      <c r="F237" s="39">
        <v>1022.5837623924369</v>
      </c>
      <c r="G237" s="10" t="s">
        <v>171</v>
      </c>
    </row>
    <row r="238" spans="1:7" s="152" customFormat="1" ht="120.75" customHeight="1" x14ac:dyDescent="0.25">
      <c r="A238" s="92" t="s">
        <v>630</v>
      </c>
      <c r="B238" s="110"/>
      <c r="C238" s="95" t="s">
        <v>180</v>
      </c>
      <c r="D238" s="52" t="s">
        <v>617</v>
      </c>
      <c r="E238" s="26">
        <v>1</v>
      </c>
      <c r="F238" s="39">
        <v>1096.46</v>
      </c>
      <c r="G238" s="10"/>
    </row>
    <row r="239" spans="1:7" ht="58.5" customHeight="1" x14ac:dyDescent="0.25">
      <c r="A239" s="89" t="s">
        <v>446</v>
      </c>
      <c r="B239" s="113" t="s">
        <v>113</v>
      </c>
      <c r="C239" s="88"/>
      <c r="D239" s="13" t="s">
        <v>174</v>
      </c>
      <c r="E239" s="133">
        <f>SUM(E240:E242)</f>
        <v>3</v>
      </c>
      <c r="F239" s="85"/>
      <c r="G239" s="84"/>
    </row>
    <row r="240" spans="1:7" ht="53.25" customHeight="1" x14ac:dyDescent="0.25">
      <c r="A240" s="92" t="s">
        <v>447</v>
      </c>
      <c r="B240" s="110"/>
      <c r="C240" s="15" t="s">
        <v>206</v>
      </c>
      <c r="D240" s="93" t="s">
        <v>232</v>
      </c>
      <c r="E240" s="26">
        <v>1</v>
      </c>
      <c r="F240" s="38" t="s">
        <v>101</v>
      </c>
      <c r="G240" s="10" t="s">
        <v>112</v>
      </c>
    </row>
    <row r="241" spans="1:7" ht="202.5" customHeight="1" x14ac:dyDescent="0.25">
      <c r="A241" s="92" t="s">
        <v>448</v>
      </c>
      <c r="B241" s="110"/>
      <c r="C241" s="64" t="s">
        <v>21</v>
      </c>
      <c r="D241" s="93" t="s">
        <v>613</v>
      </c>
      <c r="E241" s="35">
        <v>1</v>
      </c>
      <c r="F241" s="28">
        <v>1022.5837623924369</v>
      </c>
      <c r="G241" s="10" t="s">
        <v>609</v>
      </c>
    </row>
    <row r="242" spans="1:7" ht="107.25" customHeight="1" x14ac:dyDescent="0.25">
      <c r="A242" s="92" t="s">
        <v>449</v>
      </c>
      <c r="B242" s="110"/>
      <c r="C242" s="15" t="s">
        <v>206</v>
      </c>
      <c r="D242" s="52" t="s">
        <v>170</v>
      </c>
      <c r="E242" s="26">
        <v>1</v>
      </c>
      <c r="F242" s="28">
        <v>1022.5837623924369</v>
      </c>
      <c r="G242" s="10" t="s">
        <v>601</v>
      </c>
    </row>
    <row r="243" spans="1:7" ht="36" customHeight="1" x14ac:dyDescent="0.25">
      <c r="A243" s="89" t="s">
        <v>452</v>
      </c>
      <c r="B243" s="113" t="s">
        <v>30</v>
      </c>
      <c r="C243" s="88"/>
      <c r="D243" s="13" t="s">
        <v>174</v>
      </c>
      <c r="E243" s="133">
        <f>SUM(E244:E256)</f>
        <v>19</v>
      </c>
      <c r="F243" s="85"/>
      <c r="G243" s="84"/>
    </row>
    <row r="244" spans="1:7" ht="102.75" customHeight="1" x14ac:dyDescent="0.25">
      <c r="A244" s="75" t="s">
        <v>453</v>
      </c>
      <c r="B244" s="114"/>
      <c r="C244" s="63" t="s">
        <v>21</v>
      </c>
      <c r="D244" s="93" t="s">
        <v>608</v>
      </c>
      <c r="E244" s="32">
        <v>2</v>
      </c>
      <c r="F244" s="42">
        <v>1022.5837623924369</v>
      </c>
      <c r="G244" s="10" t="s">
        <v>582</v>
      </c>
    </row>
    <row r="245" spans="1:7" ht="122.25" customHeight="1" x14ac:dyDescent="0.25">
      <c r="A245" s="75" t="s">
        <v>454</v>
      </c>
      <c r="B245" s="114"/>
      <c r="C245" s="61" t="s">
        <v>5</v>
      </c>
      <c r="D245" s="50" t="s">
        <v>182</v>
      </c>
      <c r="E245" s="26">
        <v>1</v>
      </c>
      <c r="F245" s="28" t="s">
        <v>243</v>
      </c>
      <c r="G245" s="27" t="s">
        <v>33</v>
      </c>
    </row>
    <row r="246" spans="1:7" ht="43.5" customHeight="1" x14ac:dyDescent="0.25">
      <c r="A246" s="75" t="s">
        <v>455</v>
      </c>
      <c r="B246" s="114"/>
      <c r="C246" s="61" t="s">
        <v>181</v>
      </c>
      <c r="D246" s="26" t="s">
        <v>48</v>
      </c>
      <c r="E246" s="26">
        <v>1</v>
      </c>
      <c r="F246" s="28">
        <v>1022.5837623924369</v>
      </c>
      <c r="G246" s="10" t="s">
        <v>16</v>
      </c>
    </row>
    <row r="247" spans="1:7" ht="60.75" customHeight="1" x14ac:dyDescent="0.25">
      <c r="A247" s="75" t="s">
        <v>456</v>
      </c>
      <c r="B247" s="114"/>
      <c r="C247" s="61" t="s">
        <v>181</v>
      </c>
      <c r="D247" s="25" t="s">
        <v>237</v>
      </c>
      <c r="E247" s="32">
        <v>1</v>
      </c>
      <c r="F247" s="28">
        <v>664.67944555508404</v>
      </c>
      <c r="G247" s="10" t="s">
        <v>43</v>
      </c>
    </row>
    <row r="248" spans="1:7" ht="67.5" customHeight="1" x14ac:dyDescent="0.25">
      <c r="A248" s="75" t="s">
        <v>457</v>
      </c>
      <c r="B248" s="114"/>
      <c r="C248" s="71" t="s">
        <v>180</v>
      </c>
      <c r="D248" s="25" t="s">
        <v>183</v>
      </c>
      <c r="E248" s="52">
        <v>1</v>
      </c>
      <c r="F248" s="28">
        <v>1227.1005148709244</v>
      </c>
      <c r="G248" s="36" t="s">
        <v>91</v>
      </c>
    </row>
    <row r="249" spans="1:7" ht="45" customHeight="1" x14ac:dyDescent="0.25">
      <c r="A249" s="75" t="s">
        <v>458</v>
      </c>
      <c r="B249" s="114"/>
      <c r="C249" s="63" t="s">
        <v>21</v>
      </c>
      <c r="D249" s="25" t="s">
        <v>183</v>
      </c>
      <c r="E249" s="26">
        <v>1</v>
      </c>
      <c r="F249" s="28">
        <v>1227.1005148709244</v>
      </c>
      <c r="G249" s="36" t="s">
        <v>91</v>
      </c>
    </row>
    <row r="250" spans="1:7" ht="57.75" customHeight="1" x14ac:dyDescent="0.25">
      <c r="A250" s="75" t="s">
        <v>459</v>
      </c>
      <c r="B250" s="114"/>
      <c r="C250" s="71" t="s">
        <v>180</v>
      </c>
      <c r="D250" s="25" t="s">
        <v>184</v>
      </c>
      <c r="E250" s="26">
        <v>1</v>
      </c>
      <c r="F250" s="28">
        <v>1124.8421386316807</v>
      </c>
      <c r="G250" s="10" t="s">
        <v>564</v>
      </c>
    </row>
    <row r="251" spans="1:7" ht="65.25" customHeight="1" x14ac:dyDescent="0.25">
      <c r="A251" s="75" t="s">
        <v>460</v>
      </c>
      <c r="B251" s="115"/>
      <c r="C251" s="15" t="s">
        <v>206</v>
      </c>
      <c r="D251" s="37" t="s">
        <v>110</v>
      </c>
      <c r="E251" s="37">
        <v>2</v>
      </c>
      <c r="F251" s="38" t="s">
        <v>101</v>
      </c>
      <c r="G251" s="10" t="s">
        <v>565</v>
      </c>
    </row>
    <row r="252" spans="1:7" ht="57.75" customHeight="1" x14ac:dyDescent="0.25">
      <c r="A252" s="75" t="s">
        <v>461</v>
      </c>
      <c r="B252" s="115"/>
      <c r="C252" s="71" t="s">
        <v>180</v>
      </c>
      <c r="D252" s="37" t="s">
        <v>238</v>
      </c>
      <c r="E252" s="35">
        <v>1</v>
      </c>
      <c r="F252" s="28">
        <v>1278.2297029905462</v>
      </c>
      <c r="G252" s="10" t="s">
        <v>154</v>
      </c>
    </row>
    <row r="253" spans="1:7" ht="48" customHeight="1" x14ac:dyDescent="0.25">
      <c r="A253" s="75" t="s">
        <v>462</v>
      </c>
      <c r="B253" s="115"/>
      <c r="C253" s="61" t="s">
        <v>5</v>
      </c>
      <c r="D253" s="37" t="s">
        <v>238</v>
      </c>
      <c r="E253" s="51">
        <v>1</v>
      </c>
      <c r="F253" s="28">
        <v>1278.2297029905462</v>
      </c>
      <c r="G253" s="10" t="s">
        <v>154</v>
      </c>
    </row>
    <row r="254" spans="1:7" ht="167.25" customHeight="1" x14ac:dyDescent="0.25">
      <c r="A254" s="75" t="s">
        <v>463</v>
      </c>
      <c r="B254" s="115"/>
      <c r="C254" s="63" t="s">
        <v>21</v>
      </c>
      <c r="D254" s="93" t="s">
        <v>613</v>
      </c>
      <c r="E254" s="35">
        <v>2</v>
      </c>
      <c r="F254" s="28">
        <v>1022.5837623924369</v>
      </c>
      <c r="G254" s="10" t="s">
        <v>609</v>
      </c>
    </row>
    <row r="255" spans="1:7" ht="111" customHeight="1" x14ac:dyDescent="0.25">
      <c r="A255" s="75" t="s">
        <v>464</v>
      </c>
      <c r="B255" s="114"/>
      <c r="C255" s="15" t="s">
        <v>206</v>
      </c>
      <c r="D255" s="26" t="s">
        <v>170</v>
      </c>
      <c r="E255" s="26">
        <v>4</v>
      </c>
      <c r="F255" s="28">
        <v>1022.5837623924369</v>
      </c>
      <c r="G255" s="10" t="s">
        <v>583</v>
      </c>
    </row>
    <row r="256" spans="1:7" s="152" customFormat="1" ht="78" customHeight="1" x14ac:dyDescent="0.25">
      <c r="A256" s="75" t="s">
        <v>625</v>
      </c>
      <c r="B256" s="114"/>
      <c r="C256" s="71" t="s">
        <v>180</v>
      </c>
      <c r="D256" s="52" t="s">
        <v>617</v>
      </c>
      <c r="E256" s="26">
        <v>1</v>
      </c>
      <c r="F256" s="28">
        <v>1096.46</v>
      </c>
      <c r="G256" s="10"/>
    </row>
    <row r="257" spans="1:7" ht="50.25" customHeight="1" x14ac:dyDescent="0.25">
      <c r="A257" s="89" t="s">
        <v>465</v>
      </c>
      <c r="B257" s="113" t="s">
        <v>35</v>
      </c>
      <c r="C257" s="88"/>
      <c r="D257" s="13" t="s">
        <v>174</v>
      </c>
      <c r="E257" s="133">
        <f>SUM(E258:E269)</f>
        <v>12</v>
      </c>
      <c r="F257" s="85"/>
      <c r="G257" s="141"/>
    </row>
    <row r="258" spans="1:7" ht="80.25" customHeight="1" x14ac:dyDescent="0.25">
      <c r="A258" s="75" t="s">
        <v>466</v>
      </c>
      <c r="B258" s="114"/>
      <c r="C258" s="61" t="s">
        <v>5</v>
      </c>
      <c r="D258" s="50" t="s">
        <v>182</v>
      </c>
      <c r="E258" s="26">
        <v>1</v>
      </c>
      <c r="F258" s="28" t="s">
        <v>247</v>
      </c>
      <c r="G258" s="27" t="s">
        <v>33</v>
      </c>
    </row>
    <row r="259" spans="1:7" ht="39" customHeight="1" x14ac:dyDescent="0.25">
      <c r="A259" s="75" t="s">
        <v>467</v>
      </c>
      <c r="B259" s="114"/>
      <c r="C259" s="63" t="s">
        <v>21</v>
      </c>
      <c r="D259" s="25" t="s">
        <v>39</v>
      </c>
      <c r="E259" s="32">
        <v>1</v>
      </c>
      <c r="F259" s="28">
        <v>1070.6451992248815</v>
      </c>
      <c r="G259" s="10" t="s">
        <v>585</v>
      </c>
    </row>
    <row r="260" spans="1:7" ht="72.75" customHeight="1" x14ac:dyDescent="0.25">
      <c r="A260" s="75" t="s">
        <v>468</v>
      </c>
      <c r="B260" s="110"/>
      <c r="C260" s="61" t="s">
        <v>181</v>
      </c>
      <c r="D260" s="25" t="s">
        <v>45</v>
      </c>
      <c r="E260" s="26">
        <v>1</v>
      </c>
      <c r="F260" s="28">
        <v>1533.8756435886555</v>
      </c>
      <c r="G260" s="10" t="s">
        <v>46</v>
      </c>
    </row>
    <row r="261" spans="1:7" ht="73.5" customHeight="1" x14ac:dyDescent="0.25">
      <c r="A261" s="75" t="s">
        <v>469</v>
      </c>
      <c r="B261" s="115"/>
      <c r="C261" s="61" t="s">
        <v>5</v>
      </c>
      <c r="D261" s="37" t="s">
        <v>98</v>
      </c>
      <c r="E261" s="37">
        <v>1</v>
      </c>
      <c r="F261" s="38" t="s">
        <v>101</v>
      </c>
      <c r="G261" s="10"/>
    </row>
    <row r="262" spans="1:7" ht="55.5" customHeight="1" x14ac:dyDescent="0.25">
      <c r="A262" s="75" t="s">
        <v>470</v>
      </c>
      <c r="B262" s="114"/>
      <c r="C262" s="71" t="s">
        <v>180</v>
      </c>
      <c r="D262" s="25" t="s">
        <v>184</v>
      </c>
      <c r="E262" s="26">
        <v>1</v>
      </c>
      <c r="F262" s="28">
        <v>1124.8421386316807</v>
      </c>
      <c r="G262" s="10" t="s">
        <v>564</v>
      </c>
    </row>
    <row r="263" spans="1:7" ht="77.25" customHeight="1" x14ac:dyDescent="0.25">
      <c r="A263" s="75" t="s">
        <v>471</v>
      </c>
      <c r="B263" s="114"/>
      <c r="C263" s="61" t="s">
        <v>5</v>
      </c>
      <c r="D263" s="25" t="s">
        <v>129</v>
      </c>
      <c r="E263" s="32">
        <v>1</v>
      </c>
      <c r="F263" s="28">
        <v>1175.9713267513025</v>
      </c>
      <c r="G263" s="10" t="s">
        <v>130</v>
      </c>
    </row>
    <row r="264" spans="1:7" ht="69" customHeight="1" x14ac:dyDescent="0.25">
      <c r="A264" s="75" t="s">
        <v>472</v>
      </c>
      <c r="B264" s="116"/>
      <c r="C264" s="15" t="s">
        <v>206</v>
      </c>
      <c r="D264" s="25" t="s">
        <v>137</v>
      </c>
      <c r="E264" s="32">
        <v>1</v>
      </c>
      <c r="F264" s="28">
        <v>1022.5837623924369</v>
      </c>
      <c r="G264" s="10" t="s">
        <v>138</v>
      </c>
    </row>
    <row r="265" spans="1:7" ht="71.25" customHeight="1" x14ac:dyDescent="0.25">
      <c r="A265" s="75" t="s">
        <v>473</v>
      </c>
      <c r="B265" s="115"/>
      <c r="C265" s="71" t="s">
        <v>180</v>
      </c>
      <c r="D265" s="37" t="s">
        <v>238</v>
      </c>
      <c r="E265" s="51">
        <v>1</v>
      </c>
      <c r="F265" s="28">
        <v>1278.2297029905462</v>
      </c>
      <c r="G265" s="10" t="s">
        <v>154</v>
      </c>
    </row>
    <row r="266" spans="1:7" ht="165.75" customHeight="1" x14ac:dyDescent="0.25">
      <c r="A266" s="75" t="s">
        <v>474</v>
      </c>
      <c r="B266" s="115"/>
      <c r="C266" s="63" t="s">
        <v>21</v>
      </c>
      <c r="D266" s="93" t="s">
        <v>613</v>
      </c>
      <c r="E266" s="35">
        <v>1</v>
      </c>
      <c r="F266" s="28">
        <v>1022.5837623924369</v>
      </c>
      <c r="G266" s="10" t="s">
        <v>609</v>
      </c>
    </row>
    <row r="267" spans="1:7" ht="121.5" customHeight="1" x14ac:dyDescent="0.25">
      <c r="A267" s="75" t="s">
        <v>475</v>
      </c>
      <c r="B267" s="114"/>
      <c r="C267" s="15" t="s">
        <v>206</v>
      </c>
      <c r="D267" s="26" t="s">
        <v>170</v>
      </c>
      <c r="E267" s="26">
        <v>1</v>
      </c>
      <c r="F267" s="28">
        <v>1022.5837623924369</v>
      </c>
      <c r="G267" s="10" t="s">
        <v>583</v>
      </c>
    </row>
    <row r="268" spans="1:7" ht="72.75" customHeight="1" x14ac:dyDescent="0.25">
      <c r="A268" s="75" t="s">
        <v>476</v>
      </c>
      <c r="B268" s="19"/>
      <c r="C268" s="61" t="s">
        <v>181</v>
      </c>
      <c r="D268" s="11" t="s">
        <v>186</v>
      </c>
      <c r="E268" s="11">
        <v>1</v>
      </c>
      <c r="F268" s="38" t="s">
        <v>101</v>
      </c>
      <c r="G268" s="11" t="s">
        <v>187</v>
      </c>
    </row>
    <row r="269" spans="1:7" s="152" customFormat="1" ht="72.75" customHeight="1" x14ac:dyDescent="0.25">
      <c r="A269" s="75" t="s">
        <v>626</v>
      </c>
      <c r="B269" s="19"/>
      <c r="C269" s="71" t="s">
        <v>180</v>
      </c>
      <c r="D269" s="52" t="s">
        <v>617</v>
      </c>
      <c r="E269" s="11">
        <v>1</v>
      </c>
      <c r="F269" s="28">
        <v>1096.46</v>
      </c>
      <c r="G269" s="11"/>
    </row>
    <row r="270" spans="1:7" ht="49.5" customHeight="1" x14ac:dyDescent="0.25">
      <c r="A270" s="120" t="s">
        <v>477</v>
      </c>
      <c r="B270" s="113" t="s">
        <v>86</v>
      </c>
      <c r="C270" s="88"/>
      <c r="D270" s="13" t="s">
        <v>174</v>
      </c>
      <c r="E270" s="12">
        <f>SUM(E271:E278)</f>
        <v>9</v>
      </c>
      <c r="F270" s="136"/>
      <c r="G270" s="84"/>
    </row>
    <row r="271" spans="1:7" ht="51.75" customHeight="1" x14ac:dyDescent="0.25">
      <c r="A271" s="75" t="s">
        <v>478</v>
      </c>
      <c r="B271" s="114"/>
      <c r="C271" s="61" t="s">
        <v>181</v>
      </c>
      <c r="D271" s="26" t="s">
        <v>50</v>
      </c>
      <c r="E271" s="26">
        <v>1</v>
      </c>
      <c r="F271" s="28">
        <v>1022.5837623924369</v>
      </c>
      <c r="G271" s="10" t="s">
        <v>51</v>
      </c>
    </row>
    <row r="272" spans="1:7" ht="61.5" customHeight="1" x14ac:dyDescent="0.25">
      <c r="A272" s="75" t="s">
        <v>479</v>
      </c>
      <c r="B272" s="114"/>
      <c r="C272" s="71" t="s">
        <v>180</v>
      </c>
      <c r="D272" s="25" t="s">
        <v>105</v>
      </c>
      <c r="E272" s="32">
        <v>1</v>
      </c>
      <c r="F272" s="10" t="s">
        <v>101</v>
      </c>
      <c r="G272" s="10" t="s">
        <v>106</v>
      </c>
    </row>
    <row r="273" spans="1:7" ht="74.25" customHeight="1" x14ac:dyDescent="0.25">
      <c r="A273" s="75" t="s">
        <v>480</v>
      </c>
      <c r="B273" s="115"/>
      <c r="C273" s="15" t="s">
        <v>206</v>
      </c>
      <c r="D273" s="37" t="s">
        <v>110</v>
      </c>
      <c r="E273" s="37">
        <v>1</v>
      </c>
      <c r="F273" s="38" t="s">
        <v>101</v>
      </c>
      <c r="G273" s="10" t="s">
        <v>565</v>
      </c>
    </row>
    <row r="274" spans="1:7" ht="81" customHeight="1" x14ac:dyDescent="0.25">
      <c r="A274" s="75" t="s">
        <v>481</v>
      </c>
      <c r="B274" s="116"/>
      <c r="C274" s="15" t="s">
        <v>206</v>
      </c>
      <c r="D274" s="25" t="s">
        <v>143</v>
      </c>
      <c r="E274" s="32">
        <v>1</v>
      </c>
      <c r="F274" s="7" t="s">
        <v>101</v>
      </c>
      <c r="G274" s="10" t="s">
        <v>144</v>
      </c>
    </row>
    <row r="275" spans="1:7" ht="60" customHeight="1" x14ac:dyDescent="0.25">
      <c r="A275" s="75" t="s">
        <v>482</v>
      </c>
      <c r="B275" s="114"/>
      <c r="C275" s="15" t="s">
        <v>206</v>
      </c>
      <c r="D275" s="26" t="s">
        <v>147</v>
      </c>
      <c r="E275" s="26">
        <v>1</v>
      </c>
      <c r="F275" s="28">
        <v>1278.2297029905462</v>
      </c>
      <c r="G275" s="10"/>
    </row>
    <row r="276" spans="1:7" ht="54" customHeight="1" x14ac:dyDescent="0.25">
      <c r="A276" s="75" t="s">
        <v>483</v>
      </c>
      <c r="B276" s="115"/>
      <c r="C276" s="71" t="s">
        <v>180</v>
      </c>
      <c r="D276" s="37" t="s">
        <v>238</v>
      </c>
      <c r="E276" s="35">
        <v>1</v>
      </c>
      <c r="F276" s="28">
        <v>1278.2297029905462</v>
      </c>
      <c r="G276" s="10" t="s">
        <v>154</v>
      </c>
    </row>
    <row r="277" spans="1:7" ht="90.75" customHeight="1" x14ac:dyDescent="0.25">
      <c r="A277" s="75" t="s">
        <v>484</v>
      </c>
      <c r="B277" s="115"/>
      <c r="C277" s="61" t="s">
        <v>5</v>
      </c>
      <c r="D277" s="37" t="s">
        <v>238</v>
      </c>
      <c r="E277" s="35">
        <v>1</v>
      </c>
      <c r="F277" s="28">
        <v>1278.2297029905462</v>
      </c>
      <c r="G277" s="10" t="s">
        <v>154</v>
      </c>
    </row>
    <row r="278" spans="1:7" ht="99.75" customHeight="1" x14ac:dyDescent="0.25">
      <c r="A278" s="75" t="s">
        <v>485</v>
      </c>
      <c r="B278" s="114"/>
      <c r="C278" s="15" t="s">
        <v>206</v>
      </c>
      <c r="D278" s="26" t="s">
        <v>170</v>
      </c>
      <c r="E278" s="26">
        <v>2</v>
      </c>
      <c r="F278" s="28">
        <v>1022.5837623924369</v>
      </c>
      <c r="G278" s="10" t="s">
        <v>583</v>
      </c>
    </row>
    <row r="279" spans="1:7" ht="42.75" customHeight="1" x14ac:dyDescent="0.25">
      <c r="A279" s="89" t="s">
        <v>486</v>
      </c>
      <c r="B279" s="113" t="s">
        <v>87</v>
      </c>
      <c r="C279" s="88"/>
      <c r="D279" s="13" t="s">
        <v>174</v>
      </c>
      <c r="E279" s="133">
        <f>SUM(E280:E282)</f>
        <v>3</v>
      </c>
      <c r="F279" s="85"/>
      <c r="G279" s="84"/>
    </row>
    <row r="280" spans="1:7" ht="58.5" customHeight="1" x14ac:dyDescent="0.25">
      <c r="A280" s="92" t="s">
        <v>487</v>
      </c>
      <c r="B280" s="110"/>
      <c r="C280" s="15" t="s">
        <v>206</v>
      </c>
      <c r="D280" s="93" t="s">
        <v>110</v>
      </c>
      <c r="E280" s="37">
        <v>1</v>
      </c>
      <c r="F280" s="38" t="s">
        <v>101</v>
      </c>
      <c r="G280" s="10" t="s">
        <v>565</v>
      </c>
    </row>
    <row r="281" spans="1:7" ht="57" customHeight="1" x14ac:dyDescent="0.25">
      <c r="A281" s="92" t="s">
        <v>488</v>
      </c>
      <c r="B281" s="110"/>
      <c r="C281" s="15" t="s">
        <v>206</v>
      </c>
      <c r="D281" s="93" t="s">
        <v>232</v>
      </c>
      <c r="E281" s="26">
        <v>1</v>
      </c>
      <c r="F281" s="38" t="s">
        <v>101</v>
      </c>
      <c r="G281" s="10" t="s">
        <v>112</v>
      </c>
    </row>
    <row r="282" spans="1:7" s="152" customFormat="1" ht="57" customHeight="1" x14ac:dyDescent="0.25">
      <c r="A282" s="92" t="s">
        <v>627</v>
      </c>
      <c r="B282" s="110"/>
      <c r="C282" s="71" t="s">
        <v>180</v>
      </c>
      <c r="D282" s="52" t="s">
        <v>617</v>
      </c>
      <c r="E282" s="11">
        <v>1</v>
      </c>
      <c r="F282" s="28">
        <v>1096.46</v>
      </c>
      <c r="G282" s="10"/>
    </row>
    <row r="283" spans="1:7" ht="45" customHeight="1" x14ac:dyDescent="0.25">
      <c r="A283" s="89" t="s">
        <v>489</v>
      </c>
      <c r="B283" s="113" t="s">
        <v>36</v>
      </c>
      <c r="C283" s="88"/>
      <c r="D283" s="13" t="s">
        <v>174</v>
      </c>
      <c r="E283" s="133">
        <f>SUM(E284:E288)</f>
        <v>8</v>
      </c>
      <c r="F283" s="136"/>
      <c r="G283" s="84"/>
    </row>
    <row r="284" spans="1:7" ht="78.75" customHeight="1" x14ac:dyDescent="0.25">
      <c r="A284" s="75" t="s">
        <v>490</v>
      </c>
      <c r="B284" s="115"/>
      <c r="C284" s="61" t="s">
        <v>5</v>
      </c>
      <c r="D284" s="50" t="s">
        <v>182</v>
      </c>
      <c r="E284" s="26">
        <v>1</v>
      </c>
      <c r="F284" s="28" t="s">
        <v>248</v>
      </c>
      <c r="G284" s="27" t="s">
        <v>33</v>
      </c>
    </row>
    <row r="285" spans="1:7" ht="69.75" customHeight="1" x14ac:dyDescent="0.25">
      <c r="A285" s="75" t="s">
        <v>491</v>
      </c>
      <c r="B285" s="115"/>
      <c r="C285" s="15" t="s">
        <v>206</v>
      </c>
      <c r="D285" s="37" t="s">
        <v>110</v>
      </c>
      <c r="E285" s="37">
        <v>3</v>
      </c>
      <c r="F285" s="38" t="s">
        <v>101</v>
      </c>
      <c r="G285" s="10" t="s">
        <v>565</v>
      </c>
    </row>
    <row r="286" spans="1:7" ht="76.5" customHeight="1" x14ac:dyDescent="0.25">
      <c r="A286" s="75" t="s">
        <v>492</v>
      </c>
      <c r="B286" s="114"/>
      <c r="C286" s="15" t="s">
        <v>206</v>
      </c>
      <c r="D286" s="25" t="s">
        <v>209</v>
      </c>
      <c r="E286" s="32">
        <v>1</v>
      </c>
      <c r="F286" s="28">
        <v>1753.7311525030295</v>
      </c>
      <c r="G286" s="27" t="s">
        <v>145</v>
      </c>
    </row>
    <row r="287" spans="1:7" ht="69.75" customHeight="1" x14ac:dyDescent="0.25">
      <c r="A287" s="75" t="s">
        <v>493</v>
      </c>
      <c r="B287" s="114"/>
      <c r="C287" s="15" t="s">
        <v>206</v>
      </c>
      <c r="D287" s="26" t="s">
        <v>147</v>
      </c>
      <c r="E287" s="26">
        <v>1</v>
      </c>
      <c r="F287" s="28">
        <v>1278.2297029905462</v>
      </c>
      <c r="G287" s="10"/>
    </row>
    <row r="288" spans="1:7" ht="99" customHeight="1" x14ac:dyDescent="0.25">
      <c r="A288" s="75" t="s">
        <v>494</v>
      </c>
      <c r="B288" s="114"/>
      <c r="C288" s="15" t="s">
        <v>206</v>
      </c>
      <c r="D288" s="26" t="s">
        <v>170</v>
      </c>
      <c r="E288" s="26">
        <v>2</v>
      </c>
      <c r="F288" s="28">
        <v>1022.5837623924369</v>
      </c>
      <c r="G288" s="10" t="s">
        <v>584</v>
      </c>
    </row>
    <row r="289" spans="1:7" ht="57" customHeight="1" x14ac:dyDescent="0.25">
      <c r="A289" s="89" t="s">
        <v>495</v>
      </c>
      <c r="B289" s="113" t="s">
        <v>37</v>
      </c>
      <c r="C289" s="88"/>
      <c r="D289" s="13" t="s">
        <v>174</v>
      </c>
      <c r="E289" s="133">
        <f>SUM(E290:E292)</f>
        <v>3</v>
      </c>
      <c r="F289" s="85"/>
      <c r="G289" s="84"/>
    </row>
    <row r="290" spans="1:7" ht="108.75" customHeight="1" x14ac:dyDescent="0.25">
      <c r="A290" s="75" t="s">
        <v>496</v>
      </c>
      <c r="B290" s="114"/>
      <c r="C290" s="61" t="s">
        <v>5</v>
      </c>
      <c r="D290" s="50" t="s">
        <v>182</v>
      </c>
      <c r="E290" s="26">
        <v>1</v>
      </c>
      <c r="F290" s="28" t="s">
        <v>243</v>
      </c>
      <c r="G290" s="27" t="s">
        <v>33</v>
      </c>
    </row>
    <row r="291" spans="1:7" ht="52.5" customHeight="1" x14ac:dyDescent="0.25">
      <c r="A291" s="75" t="s">
        <v>497</v>
      </c>
      <c r="B291" s="114"/>
      <c r="C291" s="71" t="s">
        <v>180</v>
      </c>
      <c r="D291" s="25" t="s">
        <v>183</v>
      </c>
      <c r="E291" s="26">
        <v>1</v>
      </c>
      <c r="F291" s="28">
        <v>1227.1005148709244</v>
      </c>
      <c r="G291" s="36" t="s">
        <v>189</v>
      </c>
    </row>
    <row r="292" spans="1:7" ht="72.75" customHeight="1" x14ac:dyDescent="0.25">
      <c r="A292" s="76" t="s">
        <v>498</v>
      </c>
      <c r="B292" s="115"/>
      <c r="C292" s="71" t="s">
        <v>180</v>
      </c>
      <c r="D292" s="37" t="s">
        <v>238</v>
      </c>
      <c r="E292" s="35">
        <v>1</v>
      </c>
      <c r="F292" s="28">
        <v>1278.2297029905462</v>
      </c>
      <c r="G292" s="10" t="s">
        <v>154</v>
      </c>
    </row>
    <row r="293" spans="1:7" ht="41.25" customHeight="1" x14ac:dyDescent="0.25">
      <c r="A293" s="89" t="s">
        <v>499</v>
      </c>
      <c r="B293" s="113" t="s">
        <v>107</v>
      </c>
      <c r="C293" s="88"/>
      <c r="D293" s="13" t="s">
        <v>174</v>
      </c>
      <c r="E293" s="140">
        <f>SUM(E294)</f>
        <v>1</v>
      </c>
      <c r="F293" s="85"/>
      <c r="G293" s="84"/>
    </row>
    <row r="294" spans="1:7" ht="50.25" customHeight="1" x14ac:dyDescent="0.25">
      <c r="A294" s="75" t="s">
        <v>500</v>
      </c>
      <c r="B294" s="114"/>
      <c r="C294" s="71" t="s">
        <v>180</v>
      </c>
      <c r="D294" s="25" t="s">
        <v>105</v>
      </c>
      <c r="E294" s="32">
        <v>1</v>
      </c>
      <c r="F294" s="10" t="s">
        <v>101</v>
      </c>
      <c r="G294" s="10" t="s">
        <v>106</v>
      </c>
    </row>
    <row r="295" spans="1:7" ht="43.5" customHeight="1" x14ac:dyDescent="0.25">
      <c r="A295" s="89" t="s">
        <v>501</v>
      </c>
      <c r="B295" s="113" t="s">
        <v>88</v>
      </c>
      <c r="C295" s="88"/>
      <c r="D295" s="13" t="s">
        <v>174</v>
      </c>
      <c r="E295" s="129">
        <f>SUM(E296:E296)</f>
        <v>1</v>
      </c>
      <c r="F295" s="85"/>
      <c r="G295" s="84"/>
    </row>
    <row r="296" spans="1:7" ht="50.25" customHeight="1" x14ac:dyDescent="0.25">
      <c r="A296" s="92" t="s">
        <v>502</v>
      </c>
      <c r="B296" s="110"/>
      <c r="C296" s="15" t="s">
        <v>206</v>
      </c>
      <c r="D296" s="93" t="s">
        <v>232</v>
      </c>
      <c r="E296" s="26">
        <v>1</v>
      </c>
      <c r="F296" s="10" t="s">
        <v>101</v>
      </c>
      <c r="G296" s="10" t="s">
        <v>112</v>
      </c>
    </row>
    <row r="297" spans="1:7" ht="43.5" customHeight="1" x14ac:dyDescent="0.25">
      <c r="A297" s="139" t="s">
        <v>503</v>
      </c>
      <c r="B297" s="113" t="s">
        <v>631</v>
      </c>
      <c r="C297" s="143"/>
      <c r="D297" s="13" t="s">
        <v>174</v>
      </c>
      <c r="E297" s="140">
        <f>SUM(E298:E306)</f>
        <v>11</v>
      </c>
      <c r="F297" s="85"/>
      <c r="G297" s="84"/>
    </row>
    <row r="298" spans="1:7" ht="115.5" customHeight="1" x14ac:dyDescent="0.25">
      <c r="A298" s="102" t="s">
        <v>504</v>
      </c>
      <c r="B298" s="108"/>
      <c r="C298" s="63" t="s">
        <v>21</v>
      </c>
      <c r="D298" s="93" t="s">
        <v>608</v>
      </c>
      <c r="E298" s="101">
        <v>1</v>
      </c>
      <c r="F298" s="28">
        <v>1022.5837623924369</v>
      </c>
      <c r="G298" s="10" t="s">
        <v>578</v>
      </c>
    </row>
    <row r="299" spans="1:7" ht="94.5" customHeight="1" x14ac:dyDescent="0.25">
      <c r="A299" s="102" t="s">
        <v>505</v>
      </c>
      <c r="B299" s="114"/>
      <c r="C299" s="61" t="s">
        <v>5</v>
      </c>
      <c r="D299" s="94" t="s">
        <v>182</v>
      </c>
      <c r="E299" s="26">
        <v>1</v>
      </c>
      <c r="F299" s="28" t="s">
        <v>245</v>
      </c>
      <c r="G299" s="27" t="s">
        <v>588</v>
      </c>
    </row>
    <row r="300" spans="1:7" ht="69.75" customHeight="1" x14ac:dyDescent="0.25">
      <c r="A300" s="102" t="s">
        <v>506</v>
      </c>
      <c r="B300" s="114"/>
      <c r="C300" s="71" t="s">
        <v>180</v>
      </c>
      <c r="D300" s="93" t="s">
        <v>183</v>
      </c>
      <c r="E300" s="26">
        <v>1</v>
      </c>
      <c r="F300" s="28">
        <v>1227.1005148709244</v>
      </c>
      <c r="G300" s="36" t="s">
        <v>190</v>
      </c>
    </row>
    <row r="301" spans="1:7" ht="54.75" customHeight="1" x14ac:dyDescent="0.25">
      <c r="A301" s="102" t="s">
        <v>507</v>
      </c>
      <c r="B301" s="115"/>
      <c r="C301" s="15" t="s">
        <v>206</v>
      </c>
      <c r="D301" s="93" t="s">
        <v>110</v>
      </c>
      <c r="E301" s="37">
        <v>1</v>
      </c>
      <c r="F301" s="38" t="s">
        <v>101</v>
      </c>
      <c r="G301" s="10" t="s">
        <v>565</v>
      </c>
    </row>
    <row r="302" spans="1:7" ht="75" customHeight="1" x14ac:dyDescent="0.25">
      <c r="A302" s="102" t="s">
        <v>508</v>
      </c>
      <c r="B302" s="114"/>
      <c r="C302" s="61" t="s">
        <v>5</v>
      </c>
      <c r="D302" s="93" t="s">
        <v>127</v>
      </c>
      <c r="E302" s="37">
        <v>2</v>
      </c>
      <c r="F302" s="28">
        <v>1223.0101798213545</v>
      </c>
      <c r="G302" s="10" t="s">
        <v>118</v>
      </c>
    </row>
    <row r="303" spans="1:7" ht="148.5" customHeight="1" x14ac:dyDescent="0.25">
      <c r="A303" s="102" t="s">
        <v>509</v>
      </c>
      <c r="B303" s="114"/>
      <c r="C303" s="61" t="s">
        <v>5</v>
      </c>
      <c r="D303" s="93" t="s">
        <v>560</v>
      </c>
      <c r="E303" s="32">
        <v>1</v>
      </c>
      <c r="F303" s="28">
        <v>1022.5837623924369</v>
      </c>
      <c r="G303" s="11" t="s">
        <v>577</v>
      </c>
    </row>
    <row r="304" spans="1:7" ht="57" customHeight="1" x14ac:dyDescent="0.25">
      <c r="A304" s="102" t="s">
        <v>510</v>
      </c>
      <c r="B304" s="115"/>
      <c r="C304" s="71" t="s">
        <v>180</v>
      </c>
      <c r="D304" s="37" t="s">
        <v>238</v>
      </c>
      <c r="E304" s="35">
        <v>1</v>
      </c>
      <c r="F304" s="28">
        <v>1278.2297029905462</v>
      </c>
      <c r="G304" s="10" t="s">
        <v>154</v>
      </c>
    </row>
    <row r="305" spans="1:7" ht="167.25" customHeight="1" x14ac:dyDescent="0.25">
      <c r="A305" s="102" t="s">
        <v>511</v>
      </c>
      <c r="B305" s="115"/>
      <c r="C305" s="63" t="s">
        <v>21</v>
      </c>
      <c r="D305" s="93" t="s">
        <v>613</v>
      </c>
      <c r="E305" s="35">
        <v>1</v>
      </c>
      <c r="F305" s="28">
        <v>1022.5837623924369</v>
      </c>
      <c r="G305" s="10" t="s">
        <v>609</v>
      </c>
    </row>
    <row r="306" spans="1:7" ht="113.25" customHeight="1" x14ac:dyDescent="0.25">
      <c r="A306" s="102" t="s">
        <v>576</v>
      </c>
      <c r="B306" s="114"/>
      <c r="C306" s="15" t="s">
        <v>206</v>
      </c>
      <c r="D306" s="26" t="s">
        <v>170</v>
      </c>
      <c r="E306" s="26">
        <v>2</v>
      </c>
      <c r="F306" s="28">
        <v>1022.5837623924369</v>
      </c>
      <c r="G306" s="10" t="s">
        <v>601</v>
      </c>
    </row>
    <row r="307" spans="1:7" ht="48.75" customHeight="1" x14ac:dyDescent="0.25">
      <c r="A307" s="89" t="s">
        <v>512</v>
      </c>
      <c r="B307" s="113" t="s">
        <v>38</v>
      </c>
      <c r="C307" s="88"/>
      <c r="D307" s="13" t="s">
        <v>174</v>
      </c>
      <c r="E307" s="133">
        <f>SUM(E308:E316)</f>
        <v>9</v>
      </c>
      <c r="F307" s="85"/>
      <c r="G307" s="84"/>
    </row>
    <row r="308" spans="1:7" ht="79.5" customHeight="1" x14ac:dyDescent="0.25">
      <c r="A308" s="92" t="s">
        <v>513</v>
      </c>
      <c r="B308" s="110"/>
      <c r="C308" s="15" t="s">
        <v>5</v>
      </c>
      <c r="D308" s="94" t="s">
        <v>182</v>
      </c>
      <c r="E308" s="26">
        <v>1</v>
      </c>
      <c r="F308" s="28" t="s">
        <v>245</v>
      </c>
      <c r="G308" s="27" t="s">
        <v>33</v>
      </c>
    </row>
    <row r="309" spans="1:7" ht="62.25" customHeight="1" x14ac:dyDescent="0.25">
      <c r="A309" s="92" t="s">
        <v>514</v>
      </c>
      <c r="B309" s="110"/>
      <c r="C309" s="15" t="s">
        <v>181</v>
      </c>
      <c r="D309" s="93" t="s">
        <v>44</v>
      </c>
      <c r="E309" s="26">
        <v>1</v>
      </c>
      <c r="F309" s="28">
        <v>1022.5837623924369</v>
      </c>
      <c r="G309" s="10" t="s">
        <v>16</v>
      </c>
    </row>
    <row r="310" spans="1:7" ht="54" customHeight="1" x14ac:dyDescent="0.25">
      <c r="A310" s="92" t="s">
        <v>515</v>
      </c>
      <c r="B310" s="110"/>
      <c r="C310" s="95" t="s">
        <v>180</v>
      </c>
      <c r="D310" s="93" t="s">
        <v>183</v>
      </c>
      <c r="E310" s="26">
        <v>1</v>
      </c>
      <c r="F310" s="28">
        <v>1227.1005148709244</v>
      </c>
      <c r="G310" s="36" t="s">
        <v>190</v>
      </c>
    </row>
    <row r="311" spans="1:7" ht="54" customHeight="1" x14ac:dyDescent="0.25">
      <c r="A311" s="92" t="s">
        <v>516</v>
      </c>
      <c r="B311" s="110"/>
      <c r="C311" s="64" t="s">
        <v>21</v>
      </c>
      <c r="D311" s="93" t="s">
        <v>100</v>
      </c>
      <c r="E311" s="35">
        <v>1</v>
      </c>
      <c r="F311" s="10" t="s">
        <v>101</v>
      </c>
      <c r="G311" s="10" t="s">
        <v>102</v>
      </c>
    </row>
    <row r="312" spans="1:7" ht="76.5" customHeight="1" x14ac:dyDescent="0.25">
      <c r="A312" s="92" t="s">
        <v>517</v>
      </c>
      <c r="B312" s="110"/>
      <c r="C312" s="15" t="s">
        <v>206</v>
      </c>
      <c r="D312" s="93" t="s">
        <v>110</v>
      </c>
      <c r="E312" s="37">
        <v>1</v>
      </c>
      <c r="F312" s="10" t="s">
        <v>101</v>
      </c>
      <c r="G312" s="10" t="s">
        <v>565</v>
      </c>
    </row>
    <row r="313" spans="1:7" ht="70.5" customHeight="1" x14ac:dyDescent="0.25">
      <c r="A313" s="92" t="s">
        <v>518</v>
      </c>
      <c r="B313" s="110"/>
      <c r="C313" s="15" t="s">
        <v>206</v>
      </c>
      <c r="D313" s="52" t="s">
        <v>147</v>
      </c>
      <c r="E313" s="26">
        <v>1</v>
      </c>
      <c r="F313" s="28">
        <v>1175.9713267513025</v>
      </c>
      <c r="G313" s="10"/>
    </row>
    <row r="314" spans="1:7" ht="65.25" customHeight="1" x14ac:dyDescent="0.25">
      <c r="A314" s="92" t="s">
        <v>519</v>
      </c>
      <c r="B314" s="110"/>
      <c r="C314" s="95" t="s">
        <v>180</v>
      </c>
      <c r="D314" s="93" t="s">
        <v>238</v>
      </c>
      <c r="E314" s="35">
        <v>1</v>
      </c>
      <c r="F314" s="28">
        <v>1278.2297029905462</v>
      </c>
      <c r="G314" s="10" t="s">
        <v>154</v>
      </c>
    </row>
    <row r="315" spans="1:7" ht="172.5" customHeight="1" x14ac:dyDescent="0.25">
      <c r="A315" s="92" t="s">
        <v>520</v>
      </c>
      <c r="B315" s="110"/>
      <c r="C315" s="64" t="s">
        <v>21</v>
      </c>
      <c r="D315" s="93" t="s">
        <v>613</v>
      </c>
      <c r="E315" s="35">
        <v>1</v>
      </c>
      <c r="F315" s="28">
        <v>1022.5837623924369</v>
      </c>
      <c r="G315" s="10" t="s">
        <v>609</v>
      </c>
    </row>
    <row r="316" spans="1:7" ht="99" customHeight="1" x14ac:dyDescent="0.25">
      <c r="A316" s="92" t="s">
        <v>521</v>
      </c>
      <c r="B316" s="110"/>
      <c r="C316" s="95" t="s">
        <v>180</v>
      </c>
      <c r="D316" s="52" t="s">
        <v>170</v>
      </c>
      <c r="E316" s="26">
        <v>1</v>
      </c>
      <c r="F316" s="28">
        <v>1022.5837623924369</v>
      </c>
      <c r="G316" s="10" t="s">
        <v>583</v>
      </c>
    </row>
    <row r="317" spans="1:7" ht="51.75" customHeight="1" x14ac:dyDescent="0.25">
      <c r="A317" s="99" t="s">
        <v>522</v>
      </c>
      <c r="B317" s="56" t="s">
        <v>31</v>
      </c>
      <c r="C317" s="74"/>
      <c r="D317" s="65" t="s">
        <v>174</v>
      </c>
      <c r="E317" s="59">
        <f>SUM(E318:E322)</f>
        <v>5</v>
      </c>
      <c r="F317" s="86"/>
      <c r="G317" s="16"/>
    </row>
    <row r="318" spans="1:7" ht="107.25" customHeight="1" x14ac:dyDescent="0.25">
      <c r="A318" s="92" t="s">
        <v>523</v>
      </c>
      <c r="B318" s="110"/>
      <c r="C318" s="64" t="s">
        <v>21</v>
      </c>
      <c r="D318" s="93" t="s">
        <v>608</v>
      </c>
      <c r="E318" s="32">
        <v>1</v>
      </c>
      <c r="F318" s="42">
        <v>1022.5837623924369</v>
      </c>
      <c r="G318" s="10" t="s">
        <v>582</v>
      </c>
    </row>
    <row r="319" spans="1:7" ht="74.25" customHeight="1" x14ac:dyDescent="0.25">
      <c r="A319" s="92" t="s">
        <v>524</v>
      </c>
      <c r="B319" s="110"/>
      <c r="C319" s="95" t="s">
        <v>180</v>
      </c>
      <c r="D319" s="93" t="s">
        <v>183</v>
      </c>
      <c r="E319" s="26">
        <v>1</v>
      </c>
      <c r="F319" s="42">
        <v>1227.1005148709244</v>
      </c>
      <c r="G319" s="36" t="s">
        <v>191</v>
      </c>
    </row>
    <row r="320" spans="1:7" ht="54" customHeight="1" x14ac:dyDescent="0.25">
      <c r="A320" s="92" t="s">
        <v>525</v>
      </c>
      <c r="B320" s="110"/>
      <c r="C320" s="15" t="s">
        <v>206</v>
      </c>
      <c r="D320" s="93" t="s">
        <v>110</v>
      </c>
      <c r="E320" s="37">
        <v>1</v>
      </c>
      <c r="F320" s="38" t="s">
        <v>101</v>
      </c>
      <c r="G320" s="10" t="s">
        <v>565</v>
      </c>
    </row>
    <row r="321" spans="1:7" ht="53.25" customHeight="1" x14ac:dyDescent="0.25">
      <c r="A321" s="92" t="s">
        <v>526</v>
      </c>
      <c r="B321" s="110"/>
      <c r="C321" s="15" t="s">
        <v>206</v>
      </c>
      <c r="D321" s="52" t="s">
        <v>147</v>
      </c>
      <c r="E321" s="26">
        <v>1</v>
      </c>
      <c r="F321" s="42">
        <v>1175.9713267513025</v>
      </c>
      <c r="G321" s="10"/>
    </row>
    <row r="322" spans="1:7" s="152" customFormat="1" ht="53.25" customHeight="1" x14ac:dyDescent="0.25">
      <c r="A322" s="92" t="s">
        <v>628</v>
      </c>
      <c r="B322" s="110"/>
      <c r="C322" s="95" t="s">
        <v>180</v>
      </c>
      <c r="D322" s="52" t="s">
        <v>617</v>
      </c>
      <c r="E322" s="26">
        <v>1</v>
      </c>
      <c r="F322" s="28">
        <v>1096.46</v>
      </c>
      <c r="G322" s="10"/>
    </row>
    <row r="323" spans="1:7" ht="53.25" customHeight="1" x14ac:dyDescent="0.25">
      <c r="A323" s="139" t="s">
        <v>527</v>
      </c>
      <c r="B323" s="113" t="s">
        <v>18</v>
      </c>
      <c r="C323" s="88"/>
      <c r="D323" s="13" t="s">
        <v>174</v>
      </c>
      <c r="E323" s="133">
        <f>SUM(E324:E331)</f>
        <v>8</v>
      </c>
      <c r="F323" s="85"/>
      <c r="G323" s="84"/>
    </row>
    <row r="324" spans="1:7" ht="57.75" customHeight="1" x14ac:dyDescent="0.25">
      <c r="A324" s="92" t="s">
        <v>528</v>
      </c>
      <c r="B324" s="110"/>
      <c r="C324" s="95" t="s">
        <v>180</v>
      </c>
      <c r="D324" s="93" t="s">
        <v>19</v>
      </c>
      <c r="E324" s="37">
        <v>1</v>
      </c>
      <c r="F324" s="38" t="s">
        <v>101</v>
      </c>
      <c r="G324" s="10" t="s">
        <v>20</v>
      </c>
    </row>
    <row r="325" spans="1:7" ht="50.25" customHeight="1" x14ac:dyDescent="0.25">
      <c r="A325" s="92" t="s">
        <v>529</v>
      </c>
      <c r="B325" s="110"/>
      <c r="C325" s="15" t="s">
        <v>181</v>
      </c>
      <c r="D325" s="52" t="s">
        <v>89</v>
      </c>
      <c r="E325" s="26">
        <v>1</v>
      </c>
      <c r="F325" s="28">
        <v>1022.5837623924369</v>
      </c>
      <c r="G325" s="10" t="s">
        <v>90</v>
      </c>
    </row>
    <row r="326" spans="1:7" ht="65.25" customHeight="1" x14ac:dyDescent="0.25">
      <c r="A326" s="92" t="s">
        <v>530</v>
      </c>
      <c r="B326" s="110"/>
      <c r="C326" s="95" t="s">
        <v>180</v>
      </c>
      <c r="D326" s="93" t="s">
        <v>183</v>
      </c>
      <c r="E326" s="26">
        <v>1</v>
      </c>
      <c r="F326" s="28">
        <v>1227.1005148709244</v>
      </c>
      <c r="G326" s="36" t="s">
        <v>91</v>
      </c>
    </row>
    <row r="327" spans="1:7" ht="59.25" customHeight="1" x14ac:dyDescent="0.25">
      <c r="A327" s="92" t="s">
        <v>531</v>
      </c>
      <c r="B327" s="110"/>
      <c r="C327" s="15" t="s">
        <v>206</v>
      </c>
      <c r="D327" s="93" t="s">
        <v>232</v>
      </c>
      <c r="E327" s="26">
        <v>1</v>
      </c>
      <c r="F327" s="38" t="s">
        <v>101</v>
      </c>
      <c r="G327" s="10" t="s">
        <v>112</v>
      </c>
    </row>
    <row r="328" spans="1:7" ht="57" customHeight="1" x14ac:dyDescent="0.25">
      <c r="A328" s="92" t="s">
        <v>532</v>
      </c>
      <c r="B328" s="111"/>
      <c r="C328" s="15" t="s">
        <v>206</v>
      </c>
      <c r="D328" s="93" t="s">
        <v>561</v>
      </c>
      <c r="E328" s="32">
        <v>1</v>
      </c>
      <c r="F328" s="38" t="s">
        <v>101</v>
      </c>
      <c r="G328" s="10" t="s">
        <v>136</v>
      </c>
    </row>
    <row r="329" spans="1:7" ht="63" customHeight="1" x14ac:dyDescent="0.25">
      <c r="A329" s="92" t="s">
        <v>533</v>
      </c>
      <c r="B329" s="111"/>
      <c r="C329" s="15" t="s">
        <v>206</v>
      </c>
      <c r="D329" s="93" t="s">
        <v>568</v>
      </c>
      <c r="E329" s="32">
        <v>1</v>
      </c>
      <c r="F329" s="28">
        <v>1073.7129505120588</v>
      </c>
      <c r="G329" s="10" t="s">
        <v>142</v>
      </c>
    </row>
    <row r="330" spans="1:7" ht="69.75" customHeight="1" x14ac:dyDescent="0.25">
      <c r="A330" s="92" t="s">
        <v>534</v>
      </c>
      <c r="B330" s="115"/>
      <c r="C330" s="71" t="s">
        <v>180</v>
      </c>
      <c r="D330" s="37" t="s">
        <v>238</v>
      </c>
      <c r="E330" s="35">
        <v>1</v>
      </c>
      <c r="F330" s="28">
        <v>1278.2297029905462</v>
      </c>
      <c r="G330" s="10" t="s">
        <v>154</v>
      </c>
    </row>
    <row r="331" spans="1:7" ht="171.75" customHeight="1" x14ac:dyDescent="0.25">
      <c r="A331" s="92" t="s">
        <v>535</v>
      </c>
      <c r="B331" s="115"/>
      <c r="C331" s="63" t="s">
        <v>21</v>
      </c>
      <c r="D331" s="93" t="s">
        <v>613</v>
      </c>
      <c r="E331" s="35">
        <v>1</v>
      </c>
      <c r="F331" s="28">
        <v>1022.5837623924369</v>
      </c>
      <c r="G331" s="10" t="s">
        <v>609</v>
      </c>
    </row>
    <row r="332" spans="1:7" ht="33" customHeight="1" x14ac:dyDescent="0.25">
      <c r="A332" s="98" t="s">
        <v>536</v>
      </c>
      <c r="B332" s="60" t="s">
        <v>11</v>
      </c>
      <c r="C332" s="74"/>
      <c r="D332" s="65" t="s">
        <v>174</v>
      </c>
      <c r="E332" s="58">
        <f>SUM(E333:E349)</f>
        <v>17</v>
      </c>
      <c r="F332" s="86"/>
      <c r="G332" s="16"/>
    </row>
    <row r="333" spans="1:7" ht="66.75" customHeight="1" x14ac:dyDescent="0.25">
      <c r="A333" s="92" t="s">
        <v>537</v>
      </c>
      <c r="B333" s="112"/>
      <c r="C333" s="15" t="s">
        <v>5</v>
      </c>
      <c r="D333" s="48" t="s">
        <v>562</v>
      </c>
      <c r="E333" s="46">
        <v>1</v>
      </c>
      <c r="F333" s="47">
        <v>1048.148356452248</v>
      </c>
      <c r="G333" s="48" t="s">
        <v>587</v>
      </c>
    </row>
    <row r="334" spans="1:7" ht="66" customHeight="1" x14ac:dyDescent="0.25">
      <c r="A334" s="92" t="s">
        <v>538</v>
      </c>
      <c r="B334" s="117"/>
      <c r="C334" s="95" t="s">
        <v>180</v>
      </c>
      <c r="D334" s="3" t="s">
        <v>13</v>
      </c>
      <c r="E334" s="3">
        <v>1</v>
      </c>
      <c r="F334" s="38" t="s">
        <v>101</v>
      </c>
      <c r="G334" s="54" t="s">
        <v>14</v>
      </c>
    </row>
    <row r="335" spans="1:7" ht="120" customHeight="1" x14ac:dyDescent="0.25">
      <c r="A335" s="92" t="s">
        <v>539</v>
      </c>
      <c r="B335" s="110"/>
      <c r="C335" s="64" t="s">
        <v>21</v>
      </c>
      <c r="D335" s="93" t="s">
        <v>608</v>
      </c>
      <c r="E335" s="32">
        <v>1</v>
      </c>
      <c r="F335" s="42">
        <v>1022.5837623924369</v>
      </c>
      <c r="G335" s="10" t="s">
        <v>582</v>
      </c>
    </row>
    <row r="336" spans="1:7" ht="77.25" customHeight="1" x14ac:dyDescent="0.25">
      <c r="A336" s="92" t="s">
        <v>540</v>
      </c>
      <c r="B336" s="110"/>
      <c r="C336" s="15" t="s">
        <v>5</v>
      </c>
      <c r="D336" s="94" t="s">
        <v>182</v>
      </c>
      <c r="E336" s="26">
        <v>1</v>
      </c>
      <c r="F336" s="28" t="s">
        <v>599</v>
      </c>
      <c r="G336" s="27" t="s">
        <v>33</v>
      </c>
    </row>
    <row r="337" spans="1:7" ht="59.25" customHeight="1" x14ac:dyDescent="0.25">
      <c r="A337" s="92" t="s">
        <v>541</v>
      </c>
      <c r="B337" s="110"/>
      <c r="C337" s="15" t="s">
        <v>181</v>
      </c>
      <c r="D337" s="93" t="s">
        <v>44</v>
      </c>
      <c r="E337" s="26">
        <v>1</v>
      </c>
      <c r="F337" s="28">
        <v>1022.5837623924369</v>
      </c>
      <c r="G337" s="10" t="s">
        <v>16</v>
      </c>
    </row>
    <row r="338" spans="1:7" ht="58.5" customHeight="1" x14ac:dyDescent="0.25">
      <c r="A338" s="92" t="s">
        <v>542</v>
      </c>
      <c r="B338" s="110"/>
      <c r="C338" s="95" t="s">
        <v>180</v>
      </c>
      <c r="D338" s="93" t="s">
        <v>183</v>
      </c>
      <c r="E338" s="26">
        <v>1</v>
      </c>
      <c r="F338" s="28">
        <v>1227.1005148709244</v>
      </c>
      <c r="G338" s="36" t="s">
        <v>91</v>
      </c>
    </row>
    <row r="339" spans="1:7" ht="57.75" customHeight="1" x14ac:dyDescent="0.25">
      <c r="A339" s="92" t="s">
        <v>543</v>
      </c>
      <c r="B339" s="110"/>
      <c r="C339" s="64" t="s">
        <v>21</v>
      </c>
      <c r="D339" s="93" t="s">
        <v>100</v>
      </c>
      <c r="E339" s="35">
        <v>1</v>
      </c>
      <c r="F339" s="10" t="s">
        <v>101</v>
      </c>
      <c r="G339" s="10" t="s">
        <v>102</v>
      </c>
    </row>
    <row r="340" spans="1:7" ht="57.75" customHeight="1" x14ac:dyDescent="0.25">
      <c r="A340" s="92" t="s">
        <v>544</v>
      </c>
      <c r="B340" s="110"/>
      <c r="C340" s="95" t="s">
        <v>180</v>
      </c>
      <c r="D340" s="93" t="s">
        <v>184</v>
      </c>
      <c r="E340" s="26">
        <v>1</v>
      </c>
      <c r="F340" s="28">
        <v>1124.8421386316807</v>
      </c>
      <c r="G340" s="10" t="s">
        <v>564</v>
      </c>
    </row>
    <row r="341" spans="1:7" ht="81.75" customHeight="1" x14ac:dyDescent="0.25">
      <c r="A341" s="92" t="s">
        <v>545</v>
      </c>
      <c r="B341" s="110"/>
      <c r="C341" s="95" t="s">
        <v>180</v>
      </c>
      <c r="D341" s="52" t="s">
        <v>567</v>
      </c>
      <c r="E341" s="26">
        <v>1</v>
      </c>
      <c r="F341" s="28">
        <v>1124.8421386316807</v>
      </c>
      <c r="G341" s="10" t="s">
        <v>109</v>
      </c>
    </row>
    <row r="342" spans="1:7" ht="69.75" customHeight="1" x14ac:dyDescent="0.25">
      <c r="A342" s="92" t="s">
        <v>546</v>
      </c>
      <c r="B342" s="110"/>
      <c r="C342" s="15" t="s">
        <v>206</v>
      </c>
      <c r="D342" s="93" t="s">
        <v>232</v>
      </c>
      <c r="E342" s="26">
        <v>1</v>
      </c>
      <c r="F342" s="10" t="s">
        <v>101</v>
      </c>
      <c r="G342" s="10" t="s">
        <v>112</v>
      </c>
    </row>
    <row r="343" spans="1:7" ht="57.75" customHeight="1" x14ac:dyDescent="0.25">
      <c r="A343" s="92" t="s">
        <v>547</v>
      </c>
      <c r="B343" s="111"/>
      <c r="C343" s="15" t="s">
        <v>206</v>
      </c>
      <c r="D343" s="93" t="s">
        <v>139</v>
      </c>
      <c r="E343" s="32">
        <v>1</v>
      </c>
      <c r="F343" s="10" t="s">
        <v>101</v>
      </c>
      <c r="G343" s="10"/>
    </row>
    <row r="344" spans="1:7" ht="72.75" customHeight="1" x14ac:dyDescent="0.25">
      <c r="A344" s="92" t="s">
        <v>548</v>
      </c>
      <c r="B344" s="110"/>
      <c r="C344" s="15" t="s">
        <v>206</v>
      </c>
      <c r="D344" s="52" t="s">
        <v>147</v>
      </c>
      <c r="E344" s="26">
        <v>1</v>
      </c>
      <c r="F344" s="28">
        <v>1227.1005148709244</v>
      </c>
      <c r="G344" s="10"/>
    </row>
    <row r="345" spans="1:7" ht="61.5" customHeight="1" x14ac:dyDescent="0.25">
      <c r="A345" s="92" t="s">
        <v>549</v>
      </c>
      <c r="B345" s="110"/>
      <c r="C345" s="95" t="s">
        <v>180</v>
      </c>
      <c r="D345" s="93" t="s">
        <v>238</v>
      </c>
      <c r="E345" s="35">
        <v>1</v>
      </c>
      <c r="F345" s="28">
        <v>1278.2297029905462</v>
      </c>
      <c r="G345" s="10" t="s">
        <v>154</v>
      </c>
    </row>
    <row r="346" spans="1:7" ht="42" customHeight="1" x14ac:dyDescent="0.25">
      <c r="A346" s="92" t="s">
        <v>550</v>
      </c>
      <c r="B346" s="110"/>
      <c r="C346" s="64" t="s">
        <v>21</v>
      </c>
      <c r="D346" s="93" t="s">
        <v>160</v>
      </c>
      <c r="E346" s="37">
        <v>1</v>
      </c>
      <c r="F346" s="28">
        <v>1376.6533901208184</v>
      </c>
      <c r="G346" s="10" t="s">
        <v>161</v>
      </c>
    </row>
    <row r="347" spans="1:7" ht="182.25" customHeight="1" x14ac:dyDescent="0.25">
      <c r="A347" s="92" t="s">
        <v>551</v>
      </c>
      <c r="B347" s="110"/>
      <c r="C347" s="64" t="s">
        <v>21</v>
      </c>
      <c r="D347" s="93" t="s">
        <v>613</v>
      </c>
      <c r="E347" s="35">
        <v>1</v>
      </c>
      <c r="F347" s="28">
        <v>1022.5837623924369</v>
      </c>
      <c r="G347" s="10" t="s">
        <v>609</v>
      </c>
    </row>
    <row r="348" spans="1:7" ht="140.25" customHeight="1" x14ac:dyDescent="0.25">
      <c r="A348" s="92" t="s">
        <v>552</v>
      </c>
      <c r="B348" s="110"/>
      <c r="C348" s="15" t="s">
        <v>206</v>
      </c>
      <c r="D348" s="52" t="s">
        <v>170</v>
      </c>
      <c r="E348" s="26">
        <v>1</v>
      </c>
      <c r="F348" s="28">
        <v>1022.5837623924369</v>
      </c>
      <c r="G348" s="10" t="s">
        <v>584</v>
      </c>
    </row>
    <row r="349" spans="1:7" s="152" customFormat="1" ht="140.25" customHeight="1" x14ac:dyDescent="0.25">
      <c r="A349" s="92" t="s">
        <v>629</v>
      </c>
      <c r="B349" s="110"/>
      <c r="C349" s="95" t="s">
        <v>180</v>
      </c>
      <c r="D349" s="52" t="s">
        <v>617</v>
      </c>
      <c r="E349" s="26">
        <v>1</v>
      </c>
      <c r="F349" s="28">
        <v>1096.46</v>
      </c>
      <c r="G349" s="42"/>
    </row>
    <row r="350" spans="1:7" ht="27" customHeight="1" x14ac:dyDescent="0.25">
      <c r="A350" s="144"/>
      <c r="B350" s="104"/>
      <c r="C350" s="104"/>
      <c r="D350" s="137" t="s">
        <v>174</v>
      </c>
      <c r="E350" s="12">
        <f>SUM(E3:E349)/2</f>
        <v>355</v>
      </c>
      <c r="F350" s="85"/>
      <c r="G350" s="84"/>
    </row>
    <row r="351" spans="1:7" ht="20.25" customHeight="1" x14ac:dyDescent="0.25">
      <c r="A351" s="160" t="s">
        <v>592</v>
      </c>
      <c r="B351" s="161"/>
      <c r="C351" s="161"/>
      <c r="D351" s="161"/>
      <c r="E351" s="161"/>
      <c r="F351" s="161"/>
      <c r="G351" s="161"/>
    </row>
    <row r="352" spans="1:7" x14ac:dyDescent="0.25">
      <c r="A352" s="161"/>
      <c r="B352" s="161"/>
      <c r="C352" s="161"/>
      <c r="D352" s="161"/>
      <c r="E352" s="161"/>
      <c r="F352" s="161"/>
      <c r="G352" s="161"/>
    </row>
    <row r="353" spans="1:7" x14ac:dyDescent="0.25">
      <c r="A353" s="161"/>
      <c r="B353" s="161"/>
      <c r="C353" s="161"/>
      <c r="D353" s="161"/>
      <c r="E353" s="161"/>
      <c r="F353" s="161"/>
      <c r="G353" s="161"/>
    </row>
    <row r="354" spans="1:7" x14ac:dyDescent="0.25">
      <c r="A354" s="161"/>
      <c r="B354" s="161"/>
      <c r="C354" s="161"/>
      <c r="D354" s="161"/>
      <c r="E354" s="161"/>
      <c r="F354" s="161"/>
      <c r="G354" s="161"/>
    </row>
    <row r="355" spans="1:7" ht="22.5" customHeight="1" x14ac:dyDescent="0.25">
      <c r="A355" s="161"/>
      <c r="B355" s="161"/>
      <c r="C355" s="161"/>
      <c r="D355" s="161"/>
      <c r="E355" s="161"/>
      <c r="F355" s="161"/>
      <c r="G355" s="161"/>
    </row>
    <row r="359" spans="1:7" x14ac:dyDescent="0.25">
      <c r="F359" s="24" t="s">
        <v>614</v>
      </c>
    </row>
  </sheetData>
  <mergeCells count="4">
    <mergeCell ref="R7:S7"/>
    <mergeCell ref="P8:S8"/>
    <mergeCell ref="A351:G355"/>
    <mergeCell ref="A1:G1"/>
  </mergeCells>
  <dataValidations count="1">
    <dataValidation type="whole" allowBlank="1" showInputMessage="1" showErrorMessage="1" sqref="E264:E271 E257:E262 E16:E27 L139 E9:E14 E29:E111 E139 E143:E255 E274:E291 E296:E346 E349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>
      <selection activeCell="I22" sqref="I22"/>
    </sheetView>
  </sheetViews>
  <sheetFormatPr defaultColWidth="9.140625" defaultRowHeight="12.75" x14ac:dyDescent="0.2"/>
  <cols>
    <col min="1" max="1" width="7" style="23" customWidth="1"/>
    <col min="2" max="2" width="19.85546875" style="23" customWidth="1"/>
    <col min="3" max="3" width="18.140625" style="4" customWidth="1"/>
    <col min="4" max="4" width="19.7109375" style="17" customWidth="1"/>
    <col min="5" max="5" width="13.5703125" style="17" customWidth="1"/>
    <col min="6" max="6" width="18.42578125" style="24" customWidth="1"/>
    <col min="7" max="7" width="24.140625" style="17" customWidth="1"/>
    <col min="8" max="16384" width="9.140625" style="23"/>
  </cols>
  <sheetData>
    <row r="1" spans="1:7" ht="53.25" customHeight="1" x14ac:dyDescent="0.2">
      <c r="A1" s="164" t="s">
        <v>594</v>
      </c>
      <c r="B1" s="165"/>
      <c r="C1" s="165"/>
      <c r="D1" s="165"/>
      <c r="E1" s="165"/>
      <c r="F1" s="165"/>
      <c r="G1" s="165"/>
    </row>
    <row r="2" spans="1:7" ht="153.75" customHeight="1" x14ac:dyDescent="0.2">
      <c r="A2" s="81" t="s">
        <v>0</v>
      </c>
      <c r="B2" s="81" t="s">
        <v>205</v>
      </c>
      <c r="C2" s="82" t="s">
        <v>2</v>
      </c>
      <c r="D2" s="82" t="s">
        <v>172</v>
      </c>
      <c r="E2" s="82" t="s">
        <v>204</v>
      </c>
      <c r="F2" s="91" t="s">
        <v>591</v>
      </c>
      <c r="G2" s="81" t="s">
        <v>593</v>
      </c>
    </row>
    <row r="3" spans="1:7" ht="72" customHeight="1" x14ac:dyDescent="0.2">
      <c r="A3" s="123" t="s">
        <v>173</v>
      </c>
      <c r="B3" s="124" t="s">
        <v>95</v>
      </c>
      <c r="C3" s="125"/>
      <c r="D3" s="13" t="s">
        <v>174</v>
      </c>
      <c r="E3" s="126">
        <f>SUM(E4:E7)</f>
        <v>5</v>
      </c>
      <c r="F3" s="85"/>
      <c r="G3" s="84"/>
    </row>
    <row r="4" spans="1:7" ht="87.75" customHeight="1" x14ac:dyDescent="0.2">
      <c r="A4" s="75" t="s">
        <v>194</v>
      </c>
      <c r="B4" s="78"/>
      <c r="C4" s="71" t="s">
        <v>180</v>
      </c>
      <c r="D4" s="25" t="s">
        <v>183</v>
      </c>
      <c r="E4" s="26">
        <v>1</v>
      </c>
      <c r="F4" s="28">
        <v>1227.1005148709244</v>
      </c>
      <c r="G4" s="36" t="s">
        <v>597</v>
      </c>
    </row>
    <row r="5" spans="1:7" ht="98.25" customHeight="1" x14ac:dyDescent="0.2">
      <c r="A5" s="75" t="s">
        <v>196</v>
      </c>
      <c r="B5" s="67"/>
      <c r="C5" s="15" t="s">
        <v>206</v>
      </c>
      <c r="D5" s="37" t="s">
        <v>207</v>
      </c>
      <c r="E5" s="37">
        <v>1</v>
      </c>
      <c r="F5" s="39" t="s">
        <v>101</v>
      </c>
      <c r="G5" s="10" t="s">
        <v>590</v>
      </c>
    </row>
    <row r="6" spans="1:7" ht="87.75" customHeight="1" x14ac:dyDescent="0.2">
      <c r="A6" s="75" t="s">
        <v>197</v>
      </c>
      <c r="B6" s="66"/>
      <c r="C6" s="15" t="s">
        <v>206</v>
      </c>
      <c r="D6" s="26" t="s">
        <v>208</v>
      </c>
      <c r="E6" s="32">
        <v>2</v>
      </c>
      <c r="F6" s="28">
        <v>997.01916833262612</v>
      </c>
      <c r="G6" s="10"/>
    </row>
    <row r="7" spans="1:7" s="151" customFormat="1" ht="87.75" customHeight="1" x14ac:dyDescent="0.2">
      <c r="A7" s="75" t="s">
        <v>198</v>
      </c>
      <c r="B7" s="66"/>
      <c r="C7" s="71" t="s">
        <v>180</v>
      </c>
      <c r="D7" s="52" t="s">
        <v>617</v>
      </c>
      <c r="E7" s="26">
        <v>1</v>
      </c>
      <c r="F7" s="28">
        <v>840.56</v>
      </c>
      <c r="G7" s="10"/>
    </row>
    <row r="8" spans="1:7" ht="99.75" customHeight="1" x14ac:dyDescent="0.2">
      <c r="A8" s="127" t="s">
        <v>176</v>
      </c>
      <c r="B8" s="124" t="s">
        <v>96</v>
      </c>
      <c r="C8" s="128"/>
      <c r="D8" s="13" t="s">
        <v>174</v>
      </c>
      <c r="E8" s="129">
        <f>SUM(E9:E15)</f>
        <v>10</v>
      </c>
      <c r="F8" s="130"/>
      <c r="G8" s="12"/>
    </row>
    <row r="9" spans="1:7" ht="74.25" customHeight="1" x14ac:dyDescent="0.2">
      <c r="A9" s="75" t="s">
        <v>211</v>
      </c>
      <c r="B9" s="78"/>
      <c r="C9" s="71" t="s">
        <v>180</v>
      </c>
      <c r="D9" s="25" t="s">
        <v>183</v>
      </c>
      <c r="E9" s="26">
        <v>1</v>
      </c>
      <c r="F9" s="28">
        <v>1227.1005148709244</v>
      </c>
      <c r="G9" s="36" t="s">
        <v>91</v>
      </c>
    </row>
    <row r="10" spans="1:7" ht="92.25" customHeight="1" x14ac:dyDescent="0.2">
      <c r="A10" s="75" t="s">
        <v>195</v>
      </c>
      <c r="B10" s="70"/>
      <c r="C10" s="15" t="s">
        <v>206</v>
      </c>
      <c r="D10" s="37" t="s">
        <v>207</v>
      </c>
      <c r="E10" s="37">
        <v>1</v>
      </c>
      <c r="F10" s="38" t="s">
        <v>228</v>
      </c>
      <c r="G10" s="10" t="s">
        <v>590</v>
      </c>
    </row>
    <row r="11" spans="1:7" ht="76.5" customHeight="1" x14ac:dyDescent="0.2">
      <c r="A11" s="75" t="s">
        <v>212</v>
      </c>
      <c r="B11" s="66"/>
      <c r="C11" s="15" t="s">
        <v>206</v>
      </c>
      <c r="D11" s="26" t="s">
        <v>208</v>
      </c>
      <c r="E11" s="32">
        <v>2</v>
      </c>
      <c r="F11" s="28">
        <v>997.01916833262612</v>
      </c>
      <c r="G11" s="10"/>
    </row>
    <row r="12" spans="1:7" ht="101.25" customHeight="1" x14ac:dyDescent="0.2">
      <c r="A12" s="75" t="s">
        <v>213</v>
      </c>
      <c r="B12" s="69"/>
      <c r="C12" s="71" t="s">
        <v>153</v>
      </c>
      <c r="D12" s="37" t="s">
        <v>152</v>
      </c>
      <c r="E12" s="35">
        <v>2</v>
      </c>
      <c r="F12" s="28" t="s">
        <v>589</v>
      </c>
      <c r="G12" s="10" t="s">
        <v>154</v>
      </c>
    </row>
    <row r="13" spans="1:7" ht="80.25" customHeight="1" x14ac:dyDescent="0.2">
      <c r="A13" s="75" t="s">
        <v>214</v>
      </c>
      <c r="B13" s="69"/>
      <c r="C13" s="71" t="s">
        <v>155</v>
      </c>
      <c r="D13" s="37" t="s">
        <v>152</v>
      </c>
      <c r="E13" s="35">
        <v>1</v>
      </c>
      <c r="F13" s="28" t="s">
        <v>589</v>
      </c>
      <c r="G13" s="10" t="s">
        <v>154</v>
      </c>
    </row>
    <row r="14" spans="1:7" ht="252" customHeight="1" x14ac:dyDescent="0.2">
      <c r="A14" s="75" t="s">
        <v>215</v>
      </c>
      <c r="B14" s="68"/>
      <c r="C14" s="15" t="s">
        <v>206</v>
      </c>
      <c r="D14" s="26" t="s">
        <v>170</v>
      </c>
      <c r="E14" s="26">
        <v>2</v>
      </c>
      <c r="F14" s="28">
        <v>715.81</v>
      </c>
      <c r="G14" s="3" t="s">
        <v>584</v>
      </c>
    </row>
    <row r="15" spans="1:7" s="151" customFormat="1" ht="90" customHeight="1" x14ac:dyDescent="0.2">
      <c r="A15" s="75" t="s">
        <v>251</v>
      </c>
      <c r="B15" s="68"/>
      <c r="C15" s="71" t="s">
        <v>180</v>
      </c>
      <c r="D15" s="52" t="s">
        <v>617</v>
      </c>
      <c r="E15" s="26">
        <v>1</v>
      </c>
      <c r="F15" s="28">
        <v>840.56</v>
      </c>
      <c r="G15" s="3"/>
    </row>
    <row r="16" spans="1:7" ht="75.75" customHeight="1" x14ac:dyDescent="0.2">
      <c r="A16" s="131" t="s">
        <v>177</v>
      </c>
      <c r="B16" s="124" t="s">
        <v>151</v>
      </c>
      <c r="C16" s="132"/>
      <c r="D16" s="13" t="s">
        <v>174</v>
      </c>
      <c r="E16" s="133">
        <v>1</v>
      </c>
      <c r="F16" s="85"/>
      <c r="G16" s="84"/>
    </row>
    <row r="17" spans="1:8" ht="79.5" customHeight="1" x14ac:dyDescent="0.2">
      <c r="A17" s="77" t="s">
        <v>216</v>
      </c>
      <c r="B17" s="78"/>
      <c r="C17" s="15" t="s">
        <v>206</v>
      </c>
      <c r="D17" s="26" t="s">
        <v>208</v>
      </c>
      <c r="E17" s="32">
        <v>1</v>
      </c>
      <c r="F17" s="28">
        <v>971.45457427281519</v>
      </c>
      <c r="G17" s="10"/>
    </row>
    <row r="18" spans="1:8" ht="75" customHeight="1" x14ac:dyDescent="0.2">
      <c r="A18" s="127" t="s">
        <v>178</v>
      </c>
      <c r="B18" s="124" t="s">
        <v>111</v>
      </c>
      <c r="C18" s="134"/>
      <c r="D18" s="13" t="s">
        <v>174</v>
      </c>
      <c r="E18" s="129">
        <v>1</v>
      </c>
      <c r="F18" s="85"/>
      <c r="G18" s="84"/>
    </row>
    <row r="19" spans="1:8" ht="105.75" customHeight="1" x14ac:dyDescent="0.2">
      <c r="A19" s="76" t="s">
        <v>217</v>
      </c>
      <c r="C19" s="15" t="s">
        <v>206</v>
      </c>
      <c r="D19" s="37" t="s">
        <v>207</v>
      </c>
      <c r="E19" s="37">
        <v>1</v>
      </c>
      <c r="F19" s="38" t="s">
        <v>228</v>
      </c>
      <c r="G19" s="10" t="s">
        <v>590</v>
      </c>
    </row>
    <row r="20" spans="1:8" ht="90.75" customHeight="1" x14ac:dyDescent="0.2">
      <c r="A20" s="89" t="s">
        <v>179</v>
      </c>
      <c r="B20" s="124" t="s">
        <v>146</v>
      </c>
      <c r="C20" s="134"/>
      <c r="D20" s="13" t="s">
        <v>174</v>
      </c>
      <c r="E20" s="135">
        <v>1</v>
      </c>
      <c r="F20" s="136"/>
      <c r="G20" s="84"/>
    </row>
    <row r="21" spans="1:8" ht="99" customHeight="1" x14ac:dyDescent="0.2">
      <c r="A21" s="77" t="s">
        <v>218</v>
      </c>
      <c r="B21" s="79"/>
      <c r="C21" s="15" t="s">
        <v>206</v>
      </c>
      <c r="D21" s="25" t="s">
        <v>209</v>
      </c>
      <c r="E21" s="32">
        <v>1</v>
      </c>
      <c r="F21" s="28">
        <v>1273.1167841785841</v>
      </c>
      <c r="G21" s="27" t="s">
        <v>145</v>
      </c>
    </row>
    <row r="22" spans="1:8" ht="45.75" customHeight="1" x14ac:dyDescent="0.2">
      <c r="A22" s="103"/>
      <c r="B22" s="103"/>
      <c r="C22" s="104"/>
      <c r="D22" s="137" t="s">
        <v>174</v>
      </c>
      <c r="E22" s="12">
        <f>SUM(E3:E21)/2</f>
        <v>18</v>
      </c>
      <c r="F22" s="85"/>
      <c r="G22" s="84"/>
    </row>
    <row r="24" spans="1:8" ht="12.75" customHeight="1" x14ac:dyDescent="0.2">
      <c r="A24" s="160" t="s">
        <v>592</v>
      </c>
      <c r="B24" s="161"/>
      <c r="C24" s="161"/>
      <c r="D24" s="161"/>
      <c r="E24" s="161"/>
      <c r="F24" s="161"/>
      <c r="G24" s="161"/>
      <c r="H24" s="107"/>
    </row>
    <row r="25" spans="1:8" ht="12.75" customHeight="1" x14ac:dyDescent="0.2">
      <c r="A25" s="161"/>
      <c r="B25" s="161"/>
      <c r="C25" s="161"/>
      <c r="D25" s="161"/>
      <c r="E25" s="161"/>
      <c r="F25" s="161"/>
      <c r="G25" s="161"/>
    </row>
    <row r="26" spans="1:8" ht="12.75" customHeight="1" x14ac:dyDescent="0.2">
      <c r="A26" s="161"/>
      <c r="B26" s="161"/>
      <c r="C26" s="161"/>
      <c r="D26" s="161"/>
      <c r="E26" s="161"/>
      <c r="F26" s="161"/>
      <c r="G26" s="161"/>
    </row>
    <row r="27" spans="1:8" ht="12.75" customHeight="1" x14ac:dyDescent="0.2">
      <c r="A27" s="161"/>
      <c r="B27" s="161"/>
      <c r="C27" s="161"/>
      <c r="D27" s="161"/>
      <c r="E27" s="161"/>
      <c r="F27" s="161"/>
      <c r="G27" s="161"/>
    </row>
    <row r="28" spans="1:8" ht="33" customHeight="1" x14ac:dyDescent="0.2">
      <c r="A28" s="161"/>
      <c r="B28" s="161"/>
      <c r="C28" s="161"/>
      <c r="D28" s="161"/>
      <c r="E28" s="161"/>
      <c r="F28" s="161"/>
      <c r="G28" s="161"/>
    </row>
  </sheetData>
  <mergeCells count="2">
    <mergeCell ref="A1:G1"/>
    <mergeCell ref="A24:G28"/>
  </mergeCells>
  <dataValidations count="1">
    <dataValidation type="whole" allowBlank="1" showInputMessage="1" showErrorMessage="1" sqref="E6:E21">
      <formula1>0</formula1>
      <formula2>500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6" sqref="A6:G10"/>
    </sheetView>
  </sheetViews>
  <sheetFormatPr defaultColWidth="9.140625" defaultRowHeight="12.75" x14ac:dyDescent="0.25"/>
  <cols>
    <col min="1" max="1" width="5.140625" style="1" customWidth="1"/>
    <col min="2" max="2" width="26.42578125" style="1" customWidth="1"/>
    <col min="3" max="3" width="16.85546875" style="1" customWidth="1"/>
    <col min="4" max="4" width="17" style="1" customWidth="1"/>
    <col min="5" max="5" width="8.7109375" style="1" customWidth="1"/>
    <col min="6" max="6" width="20.42578125" style="1" customWidth="1"/>
    <col min="7" max="7" width="16.85546875" style="1" customWidth="1"/>
    <col min="8" max="8" width="19.5703125" style="1" customWidth="1"/>
    <col min="9" max="16384" width="9.140625" style="1"/>
  </cols>
  <sheetData>
    <row r="1" spans="1:8" ht="55.5" customHeight="1" x14ac:dyDescent="0.25">
      <c r="A1" s="162" t="s">
        <v>595</v>
      </c>
      <c r="B1" s="163"/>
      <c r="C1" s="163"/>
      <c r="D1" s="163"/>
      <c r="E1" s="163"/>
      <c r="F1" s="163"/>
      <c r="G1" s="163"/>
      <c r="H1" s="5"/>
    </row>
    <row r="2" spans="1:8" ht="154.5" customHeight="1" x14ac:dyDescent="0.25">
      <c r="A2" s="83" t="s">
        <v>0</v>
      </c>
      <c r="B2" s="81" t="s">
        <v>192</v>
      </c>
      <c r="C2" s="82" t="s">
        <v>2</v>
      </c>
      <c r="D2" s="82" t="s">
        <v>1</v>
      </c>
      <c r="E2" s="82" t="s">
        <v>193</v>
      </c>
      <c r="F2" s="81" t="s">
        <v>227</v>
      </c>
      <c r="G2" s="81" t="s">
        <v>596</v>
      </c>
      <c r="H2" s="5"/>
    </row>
    <row r="3" spans="1:8" ht="123" customHeight="1" x14ac:dyDescent="0.25">
      <c r="A3" s="80" t="s">
        <v>173</v>
      </c>
      <c r="B3" s="14" t="s">
        <v>97</v>
      </c>
      <c r="C3" s="73"/>
      <c r="D3" s="65" t="s">
        <v>174</v>
      </c>
      <c r="E3" s="2">
        <v>1</v>
      </c>
      <c r="F3" s="72"/>
      <c r="G3" s="72"/>
      <c r="H3" s="5"/>
    </row>
    <row r="4" spans="1:8" ht="77.25" customHeight="1" x14ac:dyDescent="0.25">
      <c r="A4" s="11" t="s">
        <v>175</v>
      </c>
      <c r="B4" s="9"/>
      <c r="C4" s="71" t="s">
        <v>180</v>
      </c>
      <c r="D4" s="19" t="s">
        <v>183</v>
      </c>
      <c r="E4" s="11">
        <v>1</v>
      </c>
      <c r="F4" s="11" t="s">
        <v>249</v>
      </c>
      <c r="G4" s="11" t="s">
        <v>597</v>
      </c>
      <c r="H4" s="145"/>
    </row>
    <row r="5" spans="1:8" ht="60" customHeight="1" x14ac:dyDescent="0.25">
      <c r="A5" s="72"/>
      <c r="B5" s="72"/>
      <c r="C5" s="72"/>
      <c r="D5" s="65" t="s">
        <v>174</v>
      </c>
      <c r="E5" s="2">
        <f>SUM(E3:E4)/2</f>
        <v>1</v>
      </c>
      <c r="F5" s="72"/>
      <c r="G5" s="72"/>
      <c r="H5" s="146"/>
    </row>
    <row r="6" spans="1:8" x14ac:dyDescent="0.25">
      <c r="A6" s="170" t="s">
        <v>592</v>
      </c>
      <c r="B6" s="171"/>
      <c r="C6" s="171"/>
      <c r="D6" s="171"/>
      <c r="E6" s="171"/>
      <c r="F6" s="171"/>
      <c r="G6" s="171"/>
    </row>
    <row r="7" spans="1:8" x14ac:dyDescent="0.25">
      <c r="A7" s="171"/>
      <c r="B7" s="171"/>
      <c r="C7" s="171"/>
      <c r="D7" s="171"/>
      <c r="E7" s="171"/>
      <c r="F7" s="171"/>
      <c r="G7" s="171"/>
    </row>
    <row r="8" spans="1:8" x14ac:dyDescent="0.25">
      <c r="A8" s="171"/>
      <c r="B8" s="171"/>
      <c r="C8" s="171"/>
      <c r="D8" s="171"/>
      <c r="E8" s="171"/>
      <c r="F8" s="171"/>
      <c r="G8" s="171"/>
    </row>
    <row r="9" spans="1:8" ht="12.75" customHeight="1" x14ac:dyDescent="0.25">
      <c r="A9" s="171"/>
      <c r="B9" s="171"/>
      <c r="C9" s="171"/>
      <c r="D9" s="171"/>
      <c r="E9" s="171"/>
      <c r="F9" s="171"/>
      <c r="G9" s="171"/>
    </row>
    <row r="10" spans="1:8" ht="46.5" customHeight="1" x14ac:dyDescent="0.25">
      <c r="A10" s="171"/>
      <c r="B10" s="171"/>
      <c r="C10" s="171"/>
      <c r="D10" s="171"/>
      <c r="E10" s="171"/>
      <c r="F10" s="171"/>
      <c r="G10" s="171"/>
    </row>
    <row r="11" spans="1:8" ht="15" x14ac:dyDescent="0.25">
      <c r="A11" s="5"/>
      <c r="B11" s="20"/>
      <c r="C11" s="20"/>
      <c r="D11" s="166"/>
      <c r="E11" s="167"/>
    </row>
    <row r="12" spans="1:8" ht="14.25" x14ac:dyDescent="0.25">
      <c r="A12" s="5"/>
      <c r="B12" s="168"/>
      <c r="C12" s="168"/>
      <c r="D12" s="169"/>
      <c r="E12" s="169"/>
    </row>
  </sheetData>
  <mergeCells count="4">
    <mergeCell ref="D11:E11"/>
    <mergeCell ref="B12:E12"/>
    <mergeCell ref="A6:G10"/>
    <mergeCell ref="A1:G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1_ЛЕКАРИ</vt:lpstr>
      <vt:lpstr>2_зг</vt:lpstr>
      <vt:lpstr>3_НЕМЕДИЦИ</vt:lpstr>
      <vt:lpstr>'1_ЛЕКАРИ'!Print_Area</vt:lpstr>
      <vt:lpstr>'2_зг'!Print_Area</vt:lpstr>
      <vt:lpstr>'3_НЕМЕДИЦИ'!Print_Area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Anelia Nikolova</dc:creator>
  <cp:lastModifiedBy>lgigova</cp:lastModifiedBy>
  <cp:lastPrinted>2026-01-12T09:44:42Z</cp:lastPrinted>
  <dcterms:created xsi:type="dcterms:W3CDTF">2025-11-13T09:02:59Z</dcterms:created>
  <dcterms:modified xsi:type="dcterms:W3CDTF">2026-01-12T10:11:41Z</dcterms:modified>
</cp:coreProperties>
</file>