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20" yWindow="-120" windowWidth="29040" windowHeight="15840"/>
  </bookViews>
  <sheets>
    <sheet name="InfoHospital" sheetId="3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2" l="1"/>
  <c r="E40" i="2"/>
  <c r="E41" i="2"/>
  <c r="E42" i="2"/>
  <c r="E43" i="2"/>
  <c r="E44" i="2"/>
  <c r="E45" i="2"/>
  <c r="E46" i="2"/>
  <c r="E47" i="2"/>
  <c r="E48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9" i="2"/>
  <c r="E70" i="2"/>
  <c r="E71" i="2"/>
  <c r="E72" i="2"/>
  <c r="E73" i="2"/>
  <c r="E75" i="2"/>
  <c r="E76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9" i="2"/>
  <c r="E160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90" i="2"/>
  <c r="E192" i="2"/>
  <c r="E193" i="2"/>
  <c r="E194" i="2"/>
  <c r="E195" i="2"/>
  <c r="E196" i="2"/>
  <c r="E199" i="2"/>
  <c r="E200" i="2"/>
  <c r="E201" i="2"/>
  <c r="E204" i="2"/>
  <c r="E205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8" i="2"/>
  <c r="E339" i="2"/>
  <c r="E340" i="2"/>
  <c r="E341" i="2"/>
  <c r="E342" i="2"/>
  <c r="E344" i="2"/>
  <c r="E345" i="2"/>
  <c r="E346" i="2"/>
  <c r="E347" i="2"/>
  <c r="E37" i="2"/>
  <c r="G31" i="2"/>
  <c r="G32" i="2"/>
  <c r="G33" i="2"/>
  <c r="G34" i="2"/>
  <c r="G35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11" i="2"/>
</calcChain>
</file>

<file path=xl/sharedStrings.xml><?xml version="1.0" encoding="utf-8"?>
<sst xmlns="http://schemas.openxmlformats.org/spreadsheetml/2006/main" count="717" uniqueCount="339">
  <si>
    <t>ЕИК: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</si>
  <si>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</si>
  <si>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</si>
  <si>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</si>
  <si>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</si>
  <si>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>МЗ</t>
  </si>
  <si>
    <t>МНОГОПРОФИЛНА БОЛНИЦА ЗА АКТИВНО ЛЕЧЕНИЕ УРО МЕДИКС ЕООД</t>
  </si>
  <si>
    <t>Потребителска такса</t>
  </si>
  <si>
    <t>Консултативен преглед без направление</t>
  </si>
  <si>
    <t>Контролен преглед - оперирани пациенти и пациенти след извършени процедури до 1 г. след хоспитализацията, извън определените прегледи по договор с НЗОК</t>
  </si>
  <si>
    <t>Консултативен преглед с избор на лекар</t>
  </si>
  <si>
    <t>Консултация по документи</t>
  </si>
  <si>
    <t>Снемане на анестезиологичен статус за планиране на опреативна интерветция с анестезия</t>
  </si>
  <si>
    <t>Интердисциплинарна консултация и планиране на оперативна интервенция</t>
  </si>
  <si>
    <t>Вторичен консултативен преглед без направление при специалист</t>
  </si>
  <si>
    <t>Рентгенологична консултация</t>
  </si>
  <si>
    <t>Инжекция мускулна</t>
  </si>
  <si>
    <t>Инжекция венозна</t>
  </si>
  <si>
    <t>Поставяне на периферен венозен източник</t>
  </si>
  <si>
    <t>Система венозна</t>
  </si>
  <si>
    <t>Първична обработка на рана</t>
  </si>
  <si>
    <t>Смяна на превръзка – малка</t>
  </si>
  <si>
    <t>Смяна на превръзка – средна</t>
  </si>
  <si>
    <t>Смяна на превръзка – голяма</t>
  </si>
  <si>
    <t>Сваляне на конци</t>
  </si>
  <si>
    <t>Измерване на артериално налягане</t>
  </si>
  <si>
    <t>ЕКГ</t>
  </si>
  <si>
    <t>Ехография на ПОС</t>
  </si>
  <si>
    <t>Катетеризация на пикочен мехур</t>
  </si>
  <si>
    <t>Промиване на уретрален катетър</t>
  </si>
  <si>
    <t>Обзорна рентгенова графия но ПОС</t>
  </si>
  <si>
    <t>Екскреторна венозна урография включва цената на контраста</t>
  </si>
  <si>
    <t>Уретрография включва цената на контраста</t>
  </si>
  <si>
    <t>Уретроцистография</t>
  </si>
  <si>
    <t>Контрастно вещество</t>
  </si>
  <si>
    <t>Цистоскопия</t>
  </si>
  <si>
    <t>Цистоскопия с биопсия</t>
  </si>
  <si>
    <t>Трансректална биопсия на простата</t>
  </si>
  <si>
    <t>Трансректална ехография с биопсия на простата, включва хистологично изследване Tru-cut биопсия на простатата под ехографски контрол с трансректален трансдусер;</t>
  </si>
  <si>
    <t>Дилатация на мъжка уретра с промивка и/или инстилация</t>
  </si>
  <si>
    <t>Дилатация на женска уретра с промивка и/или инстилация</t>
  </si>
  <si>
    <t>Неоперативно отстраняване на чуждо тяло от мъжка уретра</t>
  </si>
  <si>
    <t>Неоперативно отстраняване на чуждо тяло от женска уретра</t>
  </si>
  <si>
    <t>Промивка на пикочен мехур</t>
  </si>
  <si>
    <t>Масаж на простата и вземане на простатен секрет</t>
  </si>
  <si>
    <t>Цистоскопия с ретроградна катетеризация /едностранно/</t>
  </si>
  <si>
    <t>Цистоскопия с ретроградна катетеризация /двустранно/</t>
  </si>
  <si>
    <t>Поставяне на ендопротеза тип Double - J</t>
  </si>
  <si>
    <t>Перкутанна нефростома</t>
  </si>
  <si>
    <t>Смяна на нефростома</t>
  </si>
  <si>
    <t>Поставяне на цистофикс</t>
  </si>
  <si>
    <t>Сваляне на стент</t>
  </si>
  <si>
    <t>Перкутанна пункция на ренална киста</t>
  </si>
  <si>
    <t>Операция за френулум бреве</t>
  </si>
  <si>
    <t>Неоперативно отстраняване на парафимоза</t>
  </si>
  <si>
    <t>Меатомия</t>
  </si>
  <si>
    <t>Оперативно отстраняване на чужди тела от уретрата</t>
  </si>
  <si>
    <t>Коагулация на кондиломи и/или полипи на уретра</t>
  </si>
  <si>
    <t>Вътрешна уретротомия по Отис</t>
  </si>
  <si>
    <t>Ампутация на пениса</t>
  </si>
  <si>
    <t>Ампутация на пениса с регионална лимфна дисекция</t>
  </si>
  <si>
    <t xml:space="preserve">Операция за приапизъм </t>
  </si>
  <si>
    <t>Двустранна лигатура на семепроводите</t>
  </si>
  <si>
    <t>Хидроцеле</t>
  </si>
  <si>
    <t>Едностранна орхиектомия</t>
  </si>
  <si>
    <t>Двустранна орхиектомия</t>
  </si>
  <si>
    <t>Епидидимектомия</t>
  </si>
  <si>
    <t>Биопсия на тестис</t>
  </si>
  <si>
    <t>Ретенция на един или два тестиса</t>
  </si>
  <si>
    <t>Варикоцеле</t>
  </si>
  <si>
    <t>Операции за доброкачествена простатна хиперплазия: По Харис - Хринчак</t>
  </si>
  <si>
    <t>ТУРП</t>
  </si>
  <si>
    <t>Радикална простатектомия</t>
  </si>
  <si>
    <t>Дифинитивна цистостомия</t>
  </si>
  <si>
    <t>Ендоскопско премахване/разбиване на камъни в пикочния мехур</t>
  </si>
  <si>
    <t>Парциална резекция на пикочния мехур</t>
  </si>
  <si>
    <t>Евакуация на хемотампонада</t>
  </si>
  <si>
    <t>Уретеро-везико неостомия</t>
  </si>
  <si>
    <t>Радикална цистектомия</t>
  </si>
  <si>
    <t>Лимфна дисекция при неоплазми /самостоятелно/</t>
  </si>
  <si>
    <t>Кондюит /Брикер/</t>
  </si>
  <si>
    <t>Ортотопичен мехур</t>
  </si>
  <si>
    <t>Уретеректомия</t>
  </si>
  <si>
    <t>Резекция и анастомоза на уретер</t>
  </si>
  <si>
    <t>Имплантация на уретер на кожа или в черво</t>
  </si>
  <si>
    <t>Антирефлуксна имплантация на уретерите в пикочния мехур</t>
  </si>
  <si>
    <t>Дрениране на паранефритичен абсцес с декапсулация на бъбрека</t>
  </si>
  <si>
    <t>Нефропексия</t>
  </si>
  <si>
    <t>Уретеролитотомия</t>
  </si>
  <si>
    <t>Пластика на бъбречно легенче</t>
  </si>
  <si>
    <t>Резекция на бъбречен полюс</t>
  </si>
  <si>
    <t>Пиелолитотомия</t>
  </si>
  <si>
    <t>ЕКЛТ ESWL - екстракорпорална литотрипсия на неусложнена литиаза</t>
  </si>
  <si>
    <t>Стриктура на уретра - пластика</t>
  </si>
  <si>
    <t>Консервативно лечение на бъбречна колика, уросепсис;</t>
  </si>
  <si>
    <t>Консервативно лечение на възпалителни заболявания на мъжките полови органи</t>
  </si>
  <si>
    <t>Локална (инфилтративна и топикална) анестезия - аналгезия</t>
  </si>
  <si>
    <t>Обща анестезия до 1 час без интубация</t>
  </si>
  <si>
    <t>Обща анестезия до 30 мин. без интубация</t>
  </si>
  <si>
    <t>Седация до 30 мин.</t>
  </si>
  <si>
    <t>Епидурална анестезия</t>
  </si>
  <si>
    <t>Спинална анестезия</t>
  </si>
  <si>
    <t>Комбинирана епидурална анестезия с обща анестезия</t>
  </si>
  <si>
    <t>Централна венозна катетеризация</t>
  </si>
  <si>
    <t>Лечение на остра и/или хронична болка</t>
  </si>
  <si>
    <t>Предоперативна интензивна подготовка и лечение</t>
  </si>
  <si>
    <t>Постпроцедурно наблюдение до 2 часа</t>
  </si>
  <si>
    <t>Постоперативно наблюдение и мониторинг за 24 часа</t>
  </si>
  <si>
    <t>Поставяне на назо-гастрална сонда</t>
  </si>
  <si>
    <t>Обща интубационна анестезия за осигуряване на терапевтични и диагностични процедури с висок риск</t>
  </si>
  <si>
    <t>Доплащане за скъпоструващи консумативи, ползвани по време на болничното лечение</t>
  </si>
  <si>
    <t>Доплащане за скъпоструващи медикаменти, ползвани по време на болничното лечение</t>
  </si>
  <si>
    <t>Доплащане за използване на лазерна сонда</t>
  </si>
  <si>
    <t>Лечение в терапевтично отделение (на ден)</t>
  </si>
  <si>
    <t>Лечение в хирургично отделение (на ден)</t>
  </si>
  <si>
    <t>Индивидуален сестрински пост в хирургично отделение (на час)</t>
  </si>
  <si>
    <t>Ползване на самостоятелна стая</t>
  </si>
  <si>
    <t>Доплащане за стая с подобрени битови условия (на ден)</t>
  </si>
  <si>
    <t>Ползване на самостоятелна стая, TV; WiFi; телефон; меню по избор</t>
  </si>
  <si>
    <t>Меню по избор</t>
  </si>
  <si>
    <t>Придружител</t>
  </si>
  <si>
    <t>КП 151 Избор на лекар</t>
  </si>
  <si>
    <t>КП 141 Избор на лекар</t>
  </si>
  <si>
    <t>КП 143 Избор на лекар</t>
  </si>
  <si>
    <t xml:space="preserve">КП 144 Избор на лекар </t>
  </si>
  <si>
    <t>КП 145 Избор на лекар</t>
  </si>
  <si>
    <t xml:space="preserve">КП 146 Избор на лекар </t>
  </si>
  <si>
    <t xml:space="preserve">КП 147 Избор на лекар </t>
  </si>
  <si>
    <t xml:space="preserve">КП 148 Избор на лекар </t>
  </si>
  <si>
    <t>КП 149 Избор на лекар</t>
  </si>
  <si>
    <t>КП 150 Избор на лекар</t>
  </si>
  <si>
    <t>КП 152 Избор на лекар</t>
  </si>
  <si>
    <t>КП 153 Избор на лекар</t>
  </si>
  <si>
    <t>КП 154 Избор на лекар</t>
  </si>
  <si>
    <t>КП 155 Избор на лекар</t>
  </si>
  <si>
    <t xml:space="preserve">АПр 12 Избор на лекар </t>
  </si>
  <si>
    <t>КП 151 Избор на екип</t>
  </si>
  <si>
    <t>КП 141 Избор на екип</t>
  </si>
  <si>
    <t>КП 143 Избор на екип</t>
  </si>
  <si>
    <t>КП 144 Избор на екип</t>
  </si>
  <si>
    <t>КП 145 Избор на екип</t>
  </si>
  <si>
    <t>КП 146 Избор на екип</t>
  </si>
  <si>
    <t>КП 147 Избор на екип</t>
  </si>
  <si>
    <t>КП 148 Избор на екип</t>
  </si>
  <si>
    <t>КП 149 Избор на екип</t>
  </si>
  <si>
    <t>КП 150 Избор на екип</t>
  </si>
  <si>
    <t>КП 152 Избор на екип</t>
  </si>
  <si>
    <t>КП 153 Избор на екип</t>
  </si>
  <si>
    <t>КП 154 Избор на екип</t>
  </si>
  <si>
    <t>КП 155 Избор на екип</t>
  </si>
  <si>
    <t>Разглеждане и оценяване на предложения за провеждане на клинични изпитвания</t>
  </si>
  <si>
    <t>Предоставяне на мед. информация на магнитен носител</t>
  </si>
  <si>
    <t>Издаване на дубликат (медицински или административен документ)</t>
  </si>
  <si>
    <t>Издаване на документ за бивши служители</t>
  </si>
  <si>
    <t>Копирни услуги - формат А4 за една страница</t>
  </si>
  <si>
    <t>Стерилизация с етиленоксид на малък пакет</t>
  </si>
  <si>
    <t>Стерилизация с етиленоксид на среден пакет</t>
  </si>
  <si>
    <t>Стерилизация с етиленоксид на голям пакет</t>
  </si>
  <si>
    <t>бр.</t>
  </si>
  <si>
    <t>ден</t>
  </si>
  <si>
    <t>по доставна цена</t>
  </si>
  <si>
    <t>час</t>
  </si>
  <si>
    <t>Трансуретрално оперативно лечение при онкологични заболявания на пикочния мехур</t>
  </si>
  <si>
    <t>Трансуретрална простатектомия</t>
  </si>
  <si>
    <t>Отворени оперативни процедури при доброкачествена хиперплазия на простатната жлеза и нейните усложнения, с изключение на ендоскопски методи</t>
  </si>
  <si>
    <t>Оперативни процедури при вродени заболявания на пикочо-половата система</t>
  </si>
  <si>
    <t>Оперативни процедури върху мъжка полова система </t>
  </si>
  <si>
    <t>Оперативни процедури на долните пикочни пътища с голям обем и сложност</t>
  </si>
  <si>
    <t>Оперативни процедури на долните пикочни пътища със среден обем и сложност</t>
  </si>
  <si>
    <t>Реконструктивни операции в урологията </t>
  </si>
  <si>
    <t>Ендоскопски процедури при обструкции на долните пикочни пътища</t>
  </si>
  <si>
    <t>Оперативни процедури при травми на долните пикочни пътища</t>
  </si>
  <si>
    <t>Оперативни процедури на бъбрека и уретера с голям и много голям обем и сложност  </t>
  </si>
  <si>
    <t>Оперативни процедури на бъбрека и уретера със среден обем и сложност</t>
  </si>
  <si>
    <t>Консервативно лечение на продължителна бъбречна колика- при лица над 18 години</t>
  </si>
  <si>
    <t>Бъбречно-каменна болест: уролитиаза - екстракорпорална литотрипсия</t>
  </si>
  <si>
    <t>Диагностична и терапевтична пункция и/или биопсия</t>
  </si>
  <si>
    <t>Амбулаторни  хирургични процедури</t>
  </si>
  <si>
    <t>Амбулаторно наблюдение и проследяване на терапевтичния отговор при пациенти, получаващи скъпоструващи лекарствени продукти по реда на чл. 78, ал. 2 от ЗЗО</t>
  </si>
  <si>
    <t>Клинични пътеки</t>
  </si>
  <si>
    <t>Амбулаторни процедури</t>
  </si>
  <si>
    <t>Диагностика и лечение на остър и хроничен обострен  пиелонефрит- при лица над 18 години</t>
  </si>
  <si>
    <t>Диагностика и лечение на гломерулонефрити – остри и хронични, първични и вторични при системни заболявания – новооткрити-при лица над 18 години</t>
  </si>
  <si>
    <t>Лечение на хистологично доказани гломерулонефрити – остри и хронични, първични и вторични при системни заболявания- при лица над 18 години</t>
  </si>
  <si>
    <t>Диагностика и лечение на хронична бъбречна недостатъчност-при лица над 18 години</t>
  </si>
  <si>
    <t xml:space="preserve">Ендоскопски процедури при обструкции на горните пикочни пътища </t>
  </si>
  <si>
    <t xml:space="preserve"> Наблюдение до 48 часа в стационарни условия след проведена амбулаторна процедура</t>
  </si>
  <si>
    <t xml:space="preserve">Оперативни процедури при инконтиненция на урината </t>
  </si>
  <si>
    <t>Оперативни интервенции</t>
  </si>
  <si>
    <t>Лечебни процедури</t>
  </si>
  <si>
    <t>АНЕСТЕЗИИ И ЛЕЧЕНИЕ НА БОЛКАТА</t>
  </si>
  <si>
    <t>Медикаменти и консумативи, вложени в лечението</t>
  </si>
  <si>
    <t>Престой, лечение и  медицинско наблюдение</t>
  </si>
  <si>
    <t>ДОПЪЛНИТЕЛНО ПОИСКАНИ УСЛУГИ</t>
  </si>
  <si>
    <t>ПОДОБРЕНИ БИТОВИ УСЛОВИЯ</t>
  </si>
  <si>
    <t>ВЪЗМОЖНОСТИ ЗА ПРИДРУЖИТЕЛ</t>
  </si>
  <si>
    <t>ИЗБОР НА ИЗПЪЛНИТЕЛ ПО КЛИНИЧНИ ПЪТЕКИ/АМБУЛАТОРНИ ПРОЦЕДУРИ</t>
  </si>
  <si>
    <t>Административни услуги</t>
  </si>
  <si>
    <t>Стерилизация</t>
  </si>
  <si>
    <t>МАНИПУЛАЦИИ И ДРУГИ МЕДИЦИНСКИ ПРОЦЕДУРИ</t>
  </si>
  <si>
    <t>КОНСУЛТАТИВНИ ПРЕГЛЕДИ</t>
  </si>
  <si>
    <t>ОБРАЗНА ДИАГНОСТИКА</t>
  </si>
  <si>
    <t>Сваляне на ПУК</t>
  </si>
  <si>
    <t>Компютърна аксиална или спирална томография-цени на договорни партньори</t>
  </si>
  <si>
    <t>ЯМР-цени на договорни партньори</t>
  </si>
  <si>
    <t>СПЕЦИАЛИЗИРАНИ ХИРУРГИЧНИ ПРОЦЕДУРИ</t>
  </si>
  <si>
    <t>Операция за фимоза, парафимоза</t>
  </si>
  <si>
    <t>Уретротомия интерна</t>
  </si>
  <si>
    <t>Хидроцеле двустранно</t>
  </si>
  <si>
    <t>Варикоцеле лапароскопски</t>
  </si>
  <si>
    <t>Трансуретрална резекция на мехурната шийка</t>
  </si>
  <si>
    <t xml:space="preserve">ТуТУР                 </t>
  </si>
  <si>
    <t>Ендоскопско отстраняване на камъни от уретер</t>
  </si>
  <si>
    <t>Операции за инконтиненции</t>
  </si>
  <si>
    <t xml:space="preserve"> Цистектомия</t>
  </si>
  <si>
    <t xml:space="preserve"> С лазер</t>
  </si>
  <si>
    <t>Оперативна Нефростомия</t>
  </si>
  <si>
    <t>Нефролитотомия PCNL</t>
  </si>
  <si>
    <t>Нефректомия</t>
  </si>
  <si>
    <t xml:space="preserve">Допълнителен помощен персонал  на час </t>
  </si>
  <si>
    <t xml:space="preserve">Прием без включване в листата на чакащите </t>
  </si>
  <si>
    <t>Придружител с ползване на легло без включен храноден на ден</t>
  </si>
  <si>
    <t xml:space="preserve">Стерилизация с пара </t>
  </si>
  <si>
    <t>8904</t>
  </si>
  <si>
    <t>Краткотрайна венозна анестезия до 30 мин.</t>
  </si>
  <si>
    <t>14083</t>
  </si>
  <si>
    <t>ОИА - LMA за първите 30 мин.</t>
  </si>
  <si>
    <t>8913</t>
  </si>
  <si>
    <t>Венозна анестезия след първите 30 мин.</t>
  </si>
  <si>
    <t>8917</t>
  </si>
  <si>
    <t>Консултация извън лечебното заведение</t>
  </si>
  <si>
    <t>8918</t>
  </si>
  <si>
    <t>Инхалационна анестезия следващи 30 мин.</t>
  </si>
  <si>
    <t>8916</t>
  </si>
  <si>
    <t xml:space="preserve">Епидурално обезболяване при ЕКЛТ </t>
  </si>
  <si>
    <t>4908</t>
  </si>
  <si>
    <t>Поставяне на ЦВК за хемодиализа</t>
  </si>
  <si>
    <t>8903</t>
  </si>
  <si>
    <t>Спинален катетър</t>
  </si>
  <si>
    <t>5899</t>
  </si>
  <si>
    <t>Епидурален катетър</t>
  </si>
  <si>
    <t>8914</t>
  </si>
  <si>
    <t>Парантерална инфузия по терапевт. схема на хранителни субстанции</t>
  </si>
  <si>
    <t>8902</t>
  </si>
  <si>
    <t xml:space="preserve">Медикаментозно повлияване на коренчев синдром </t>
  </si>
  <si>
    <t>8915</t>
  </si>
  <si>
    <t>Продължителна епидурална анелгезия през поставен катетър за 24 ч.</t>
  </si>
  <si>
    <t>МНОГОПРОФИЛНА БОЛНИЦА ЗА АКТИВНО ЛЕЧЕНИЕ УРО МЕДИКС</t>
  </si>
  <si>
    <t>(наименование на лечебното заведение)</t>
  </si>
  <si>
    <t>Регистрационнен Код:</t>
  </si>
  <si>
    <t xml:space="preserve">Код Област: </t>
  </si>
  <si>
    <t>Жан Радоев Читалов</t>
  </si>
  <si>
    <t>(трите имена на лицето, представляващо лечебното заведение)</t>
  </si>
  <si>
    <t>Обл:</t>
  </si>
  <si>
    <t>Пловдив</t>
  </si>
  <si>
    <t>Община:</t>
  </si>
  <si>
    <t>Град:</t>
  </si>
  <si>
    <t>(адрес на лечебното заведение)</t>
  </si>
  <si>
    <t>ул.</t>
  </si>
  <si>
    <t>Колхида продължение</t>
  </si>
  <si>
    <t>№:</t>
  </si>
  <si>
    <t>ж.к</t>
  </si>
  <si>
    <t>Екатерина Тодорова Папазян</t>
  </si>
  <si>
    <t>(трите имена на лицето за контакти)</t>
  </si>
  <si>
    <t>имейл:</t>
  </si>
  <si>
    <t>info@uromedix.bg</t>
  </si>
  <si>
    <t>Телефон:</t>
  </si>
  <si>
    <t>www.uromedix.bg</t>
  </si>
  <si>
    <t>(eлектронен адрес,  на които е оповестена информация за вида и цената на всички предоставяни медицински и други услуги)</t>
  </si>
  <si>
    <t>информационни табла, разположени във фоайетата на болницата и отделенията; регистратури; приемни кабинети; каса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</si>
  <si>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</si>
  <si>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наименование на стоката/услугата, код на данъчна група, количество и стойност по видове закупени стоки или услуги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</si>
  <si>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</si>
  <si>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ТУ ТУР/Ендоскопска трансуретрална резекция при карцином на пикочен мехур/</t>
  </si>
  <si>
    <t>ТУР коли везице уринарие /Ендоскопска трансуретрална резекция при склероза на мехурната шийка/</t>
  </si>
  <si>
    <t>Трансуретрална резекция на фиброепителен полип</t>
  </si>
  <si>
    <t xml:space="preserve">Интубация на уретер със Стент - ендоскопско /трансуретрално/ поставяне на уретерален Стент едностранно </t>
  </si>
  <si>
    <t>Интубация на двата уретера със Стентове - ендоскопско /трансуретрално/ поставяне на уретерални Стентове двустранно</t>
  </si>
  <si>
    <t>Екстубация на Стент от уретер - ендоскопско /трансуретрално/ отстраняване на Стент</t>
  </si>
  <si>
    <t xml:space="preserve">Уретеролитотрипсия - Ендоскопска /трансуретрална/ лазерна фрагментация /литотрипсия/ на уретерен конкремент </t>
  </si>
  <si>
    <t>Уретероскопия и дилатация на ВУС – Ендоскопски трансуретрален оглед на уретер и дилатация /разширяване/ на стеноза на везикоуретерален сегмент</t>
  </si>
  <si>
    <t>Перкутанна нефростома – перкутанен бъбречен дренаж едностранно</t>
  </si>
  <si>
    <t>Перкутанна нефростома - перкутанен бъбречен дренаж двустранно</t>
  </si>
  <si>
    <t>Ендоскопска екстракция /отстраняване/ на чуждо тяло от уретер /хлътнал Стент или уретерална протеза/</t>
  </si>
  <si>
    <t>Френулотомия – оперативно лечение при Френулум бреве/късо геймче на препуциума/</t>
  </si>
  <si>
    <t>Вазектомия – оперативно прекъсване на единия или двата дуктус деференс</t>
  </si>
  <si>
    <t>Циркумсцизио – оперативно лечение при фимоза /над 18 години/</t>
  </si>
  <si>
    <t>Циркумсцизио – оперативно лечение при фимоза /под 18 години/</t>
  </si>
  <si>
    <t>Варикоцелектомия – оперативно лечение при разширени вени на ляв тестис /Варикоцеле в ляво/</t>
  </si>
  <si>
    <t>Операция на Бергман и/или Винкелман при хидроцеле /едностранно/</t>
  </si>
  <si>
    <t>Операция на Бергман и/или Винкелман при хидроцеле /двустранно/</t>
  </si>
  <si>
    <t>Лапароскопска варикоцелектомия – оперативно лечение при разширени вени на ляв тестис /Варикоцеле в ляво/</t>
  </si>
  <si>
    <t xml:space="preserve">Едностранна пълна или частична епидидимектомия – пълно или частично оперативно отстраняване на епидидима при при заболявания на същия </t>
  </si>
  <si>
    <t xml:space="preserve">Пълна или частична епидидимектомия двустранно  – пълно или частично оперативно отстраняване на двата епидидима при при заболявания на същите </t>
  </si>
  <si>
    <t xml:space="preserve">Едностранна орхиектомия – оперативно отстраняване на тестис </t>
  </si>
  <si>
    <t>Двустранна орхиектомия – оперативно отстраняване на двата тестиса</t>
  </si>
  <si>
    <t>Орхифуникулектомия – оперативно отстраняване на тестис и кордон</t>
  </si>
  <si>
    <t>Биопсия на простата – трансректална иглена tru-cut биопсия</t>
  </si>
  <si>
    <t>Оперативно отстраняване на кондиломи /електроексцизия и/или ектрокоагулация/</t>
  </si>
  <si>
    <t xml:space="preserve">Блокада на кордона по метода на Лорийн-Ебщайн при възпалителни заболявания на тестис и епидидим </t>
  </si>
  <si>
    <t>Ендоскопска /трансуретрална/оптична уретротомия при стесняване /стриктура/ на уретрата - Уретротомия интерна</t>
  </si>
  <si>
    <t>Дилатация на уретра – разширяване на уретра при стриктура на същата посредством дилататори</t>
  </si>
  <si>
    <t>Ендоскопски оглед на пикочен мехур с почистване на същия - цистоскопия</t>
  </si>
  <si>
    <t>Енодскопско фрагментиране и отстраняване на камък от пикочен мехур посредством лазер и/или механичен пънч-литотриптор</t>
  </si>
  <si>
    <t>Ендоскопско отстраняване на чуждо тяло от пикочен мехур</t>
  </si>
  <si>
    <t xml:space="preserve">Отстраняване /ексцизия/ на карункул на уретрата </t>
  </si>
  <si>
    <t>Ендоскопско почистване на пикочен мехур с преодоляване на хемотампонада на същия и хемостаза</t>
  </si>
  <si>
    <t>Лапароскопски оперативни интервенции при заболявания на бъбрек и уретер</t>
  </si>
  <si>
    <t>Оперативно поставяне на дренажна тръба в пиелона на бъбрека – оперативна пиело/нефростома</t>
  </si>
  <si>
    <t>Оперативно поставяне на дренажни тръби в пиелоните на двата бъбрека – оперативни пиело/нефростоми - двустранно</t>
  </si>
  <si>
    <t>Флексибелна уретерореноскопия и литотрипсия/RIRS – ендоскопска ретроградна интраренална хирургия при конкременти в бъбрека.</t>
  </si>
  <si>
    <t xml:space="preserve">PCNL – перкутанна литотрипсия /фрагментиране/ при бъбречни конкременти </t>
  </si>
  <si>
    <t>Пункционна евакуация на киста</t>
  </si>
  <si>
    <t>Отворени оперативни интервенции при заболявания на бъбрек и уретер</t>
  </si>
  <si>
    <t>Оперативно лечение при стеноза на външния отвор на уретрата  меатопластика/меатотомия</t>
  </si>
  <si>
    <t>Отстраняване или дренаж /ексцизия/инцизия/ на парауретрална киста</t>
  </si>
  <si>
    <t>Пластично-реконструктивни оперативни методики при фимоза</t>
  </si>
  <si>
    <t xml:space="preserve">Оперативна смяна на пиелостомна тръба </t>
  </si>
  <si>
    <t>Оперативно поставяне на супрапубичен дренаж на пикочен мехур - цистофикс/везикостома</t>
  </si>
  <si>
    <t>Оперативна смяна на цистостомна тръба</t>
  </si>
  <si>
    <t xml:space="preserve">рег. № </t>
  </si>
  <si>
    <t>Консултация с лекар по избор извън работния му график</t>
  </si>
  <si>
    <t>Скарификационна проба</t>
  </si>
  <si>
    <t>Промиване на нефростомен катетър</t>
  </si>
  <si>
    <t>Смяна на конци на нефростомен катетър</t>
  </si>
  <si>
    <t>Смяна на цистостома</t>
  </si>
  <si>
    <t>Смяна на уретерокутанеостома - едностранно</t>
  </si>
  <si>
    <t>Ексцизия на киста на епидиум</t>
  </si>
  <si>
    <t>Флексибилна уретерореноскопия и литотрипсия</t>
  </si>
  <si>
    <t>Транспериална биопсия</t>
  </si>
  <si>
    <t>Фюжън биопсия</t>
  </si>
  <si>
    <t>Имплантиране на фидюшели без включена цена на консумативи</t>
  </si>
  <si>
    <t>Операция за кисти на епидидиум</t>
  </si>
  <si>
    <t>Мерна единица</t>
  </si>
  <si>
    <t xml:space="preserve">(ден, брой и др.) </t>
  </si>
  <si>
    <t>Пациент в лева</t>
  </si>
  <si>
    <t>Пациент в евро</t>
  </si>
  <si>
    <t>НЗОК в лева</t>
  </si>
  <si>
    <t>НЗОК в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</si>
</sst>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D0D0D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right" vertical="center" readingOrder="1"/>
    </xf>
    <xf numFmtId="49" fontId="12" fillId="2" borderId="1" xfId="0" applyNumberFormat="1" applyFont="1" applyFill="1" applyBorder="1" applyAlignment="1">
      <alignment horizontal="left" vertical="center" readingOrder="1"/>
    </xf>
    <xf numFmtId="0" fontId="10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2" fontId="11" fillId="4" borderId="1" xfId="0" applyNumberFormat="1" applyFont="1" applyFill="1" applyBorder="1" applyAlignment="1">
      <alignment vertical="center"/>
    </xf>
    <xf numFmtId="4" fontId="11" fillId="4" borderId="1" xfId="0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2" fontId="10" fillId="4" borderId="1" xfId="0" applyNumberFormat="1" applyFont="1" applyFill="1" applyBorder="1" applyAlignment="1">
      <alignment vertical="center"/>
    </xf>
    <xf numFmtId="2" fontId="4" fillId="0" borderId="2" xfId="0" applyNumberFormat="1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2" fontId="14" fillId="4" borderId="2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right" vertical="center" wrapText="1"/>
    </xf>
    <xf numFmtId="2" fontId="15" fillId="4" borderId="1" xfId="0" applyNumberFormat="1" applyFont="1" applyFill="1" applyBorder="1" applyAlignment="1">
      <alignment horizontal="right" vertical="center" wrapText="1"/>
    </xf>
    <xf numFmtId="49" fontId="12" fillId="3" borderId="1" xfId="0" applyNumberFormat="1" applyFont="1" applyFill="1" applyBorder="1" applyAlignment="1">
      <alignment horizontal="left" vertical="center" readingOrder="1"/>
    </xf>
    <xf numFmtId="49" fontId="13" fillId="3" borderId="1" xfId="0" applyNumberFormat="1" applyFont="1" applyFill="1" applyBorder="1" applyAlignment="1">
      <alignment horizontal="left" vertical="center" readingOrder="1"/>
    </xf>
    <xf numFmtId="0" fontId="4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0" fontId="18" fillId="4" borderId="1" xfId="0" applyFont="1" applyFill="1" applyBorder="1" applyAlignment="1">
      <alignment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right" vertical="center" readingOrder="1"/>
    </xf>
    <xf numFmtId="0" fontId="10" fillId="4" borderId="1" xfId="0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left" vertical="center" readingOrder="1"/>
    </xf>
    <xf numFmtId="49" fontId="13" fillId="2" borderId="1" xfId="0" applyNumberFormat="1" applyFont="1" applyFill="1" applyBorder="1" applyAlignment="1">
      <alignment horizontal="left" vertical="center" readingOrder="1"/>
    </xf>
    <xf numFmtId="0" fontId="10" fillId="0" borderId="0" xfId="0" applyFont="1" applyAlignment="1">
      <alignment vertical="center"/>
    </xf>
    <xf numFmtId="0" fontId="18" fillId="4" borderId="0" xfId="0" applyFont="1" applyFill="1"/>
    <xf numFmtId="4" fontId="1" fillId="0" borderId="0" xfId="0" applyNumberFormat="1" applyFont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49" fontId="12" fillId="2" borderId="4" xfId="0" applyNumberFormat="1" applyFont="1" applyFill="1" applyBorder="1" applyAlignment="1">
      <alignment horizontal="left" vertical="center" readingOrder="1"/>
    </xf>
    <xf numFmtId="0" fontId="19" fillId="0" borderId="0" xfId="0" applyFont="1" applyAlignment="1">
      <alignment vertical="top"/>
    </xf>
    <xf numFmtId="2" fontId="10" fillId="0" borderId="1" xfId="0" applyNumberFormat="1" applyFont="1" applyBorder="1" applyAlignment="1">
      <alignment horizontal="right" vertical="center"/>
    </xf>
    <xf numFmtId="2" fontId="10" fillId="0" borderId="6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 wrapText="1"/>
    </xf>
    <xf numFmtId="2" fontId="14" fillId="4" borderId="2" xfId="0" applyNumberFormat="1" applyFont="1" applyFill="1" applyBorder="1" applyAlignment="1">
      <alignment horizontal="right" vertical="center" wrapText="1"/>
    </xf>
    <xf numFmtId="2" fontId="14" fillId="0" borderId="1" xfId="0" applyNumberFormat="1" applyFont="1" applyBorder="1" applyAlignment="1">
      <alignment horizontal="right" vertical="center" wrapText="1"/>
    </xf>
    <xf numFmtId="2" fontId="14" fillId="4" borderId="1" xfId="0" applyNumberFormat="1" applyFont="1" applyFill="1" applyBorder="1" applyAlignment="1">
      <alignment horizontal="right" vertical="center" wrapText="1"/>
    </xf>
    <xf numFmtId="2" fontId="4" fillId="4" borderId="3" xfId="0" applyNumberFormat="1" applyFont="1" applyFill="1" applyBorder="1" applyAlignment="1">
      <alignment horizontal="right" vertical="center" wrapText="1"/>
    </xf>
    <xf numFmtId="2" fontId="12" fillId="2" borderId="1" xfId="0" applyNumberFormat="1" applyFont="1" applyFill="1" applyBorder="1" applyAlignment="1">
      <alignment horizontal="right" vertical="center"/>
    </xf>
    <xf numFmtId="2" fontId="12" fillId="4" borderId="1" xfId="0" applyNumberFormat="1" applyFont="1" applyFill="1" applyBorder="1" applyAlignment="1">
      <alignment horizontal="right" vertical="center"/>
    </xf>
    <xf numFmtId="2" fontId="11" fillId="4" borderId="1" xfId="0" applyNumberFormat="1" applyFont="1" applyFill="1" applyBorder="1" applyAlignment="1">
      <alignment horizontal="right" vertical="center"/>
    </xf>
    <xf numFmtId="2" fontId="10" fillId="0" borderId="0" xfId="0" applyNumberFormat="1" applyFont="1" applyAlignment="1">
      <alignment horizontal="right" vertical="center"/>
    </xf>
    <xf numFmtId="2" fontId="10" fillId="4" borderId="1" xfId="0" applyNumberFormat="1" applyFont="1" applyFill="1" applyBorder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2" fontId="15" fillId="0" borderId="0" xfId="0" applyNumberFormat="1" applyFont="1"/>
    <xf numFmtId="0" fontId="2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vertical="center"/>
    </xf>
    <xf numFmtId="0" fontId="15" fillId="2" borderId="1" xfId="0" applyFont="1" applyFill="1" applyBorder="1" applyAlignment="1">
      <alignment horizontal="right" vertical="center" readingOrder="1"/>
    </xf>
    <xf numFmtId="49" fontId="15" fillId="2" borderId="1" xfId="0" applyNumberFormat="1" applyFont="1" applyFill="1" applyBorder="1" applyAlignment="1">
      <alignment horizontal="left" vertical="center" readingOrder="1"/>
    </xf>
    <xf numFmtId="0" fontId="15" fillId="0" borderId="1" xfId="0" applyFont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right" vertical="center"/>
    </xf>
    <xf numFmtId="2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12" fillId="0" borderId="1" xfId="0" applyFont="1" applyBorder="1" applyAlignment="1">
      <alignment horizontal="right" vertical="center" readingOrder="1"/>
    </xf>
    <xf numFmtId="49" fontId="12" fillId="0" borderId="1" xfId="0" applyNumberFormat="1" applyFont="1" applyBorder="1" applyAlignment="1">
      <alignment horizontal="left" vertical="center" readingOrder="1"/>
    </xf>
    <xf numFmtId="2" fontId="12" fillId="0" borderId="1" xfId="0" applyNumberFormat="1" applyFont="1" applyBorder="1" applyAlignment="1">
      <alignment horizontal="right" vertical="center"/>
    </xf>
    <xf numFmtId="0" fontId="0" fillId="0" borderId="1" xfId="0" applyBorder="1"/>
    <xf numFmtId="2" fontId="15" fillId="0" borderId="11" xfId="0" applyNumberFormat="1" applyFont="1" applyBorder="1" applyAlignment="1">
      <alignment horizontal="right"/>
    </xf>
    <xf numFmtId="2" fontId="15" fillId="0" borderId="12" xfId="0" applyNumberFormat="1" applyFont="1" applyBorder="1" applyAlignment="1">
      <alignment horizontal="right"/>
    </xf>
    <xf numFmtId="0" fontId="15" fillId="0" borderId="9" xfId="0" applyFont="1" applyBorder="1"/>
    <xf numFmtId="0" fontId="15" fillId="0" borderId="10" xfId="0" applyFont="1" applyBorder="1"/>
    <xf numFmtId="0" fontId="20" fillId="0" borderId="0" xfId="0" applyFont="1" applyAlignment="1">
      <alignment vertical="center"/>
    </xf>
    <xf numFmtId="49" fontId="13" fillId="0" borderId="1" xfId="0" applyNumberFormat="1" applyFont="1" applyBorder="1" applyAlignment="1">
      <alignment horizontal="left" vertical="center" readingOrder="1"/>
    </xf>
    <xf numFmtId="0" fontId="25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right" vertical="center" wrapText="1"/>
    </xf>
    <xf numFmtId="0" fontId="25" fillId="0" borderId="25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horizontal="right" vertical="center"/>
    </xf>
    <xf numFmtId="2" fontId="15" fillId="2" borderId="0" xfId="0" applyNumberFormat="1" applyFont="1" applyFill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26" fillId="0" borderId="25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left" vertical="center" readingOrder="1"/>
    </xf>
    <xf numFmtId="49" fontId="12" fillId="3" borderId="5" xfId="0" applyNumberFormat="1" applyFont="1" applyFill="1" applyBorder="1" applyAlignment="1">
      <alignment horizontal="left" vertical="center" readingOrder="1"/>
    </xf>
    <xf numFmtId="49" fontId="12" fillId="3" borderId="6" xfId="0" applyNumberFormat="1" applyFont="1" applyFill="1" applyBorder="1" applyAlignment="1">
      <alignment horizontal="left" vertical="center" readingOrder="1"/>
    </xf>
    <xf numFmtId="49" fontId="13" fillId="3" borderId="1" xfId="0" applyNumberFormat="1" applyFont="1" applyFill="1" applyBorder="1" applyAlignment="1">
      <alignment horizontal="left" vertical="center" readingOrder="1"/>
    </xf>
    <xf numFmtId="0" fontId="8" fillId="0" borderId="0" xfId="0" applyFont="1" applyAlignment="1">
      <alignment horizontal="center" vertical="center"/>
    </xf>
    <xf numFmtId="0" fontId="26" fillId="0" borderId="31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13" xfId="0" applyFont="1" applyBorder="1" applyAlignment="1">
      <alignment horizontal="center" vertical="top"/>
    </xf>
    <xf numFmtId="0" fontId="23" fillId="0" borderId="14" xfId="0" applyFont="1" applyBorder="1" applyAlignment="1">
      <alignment horizontal="center" vertical="top"/>
    </xf>
    <xf numFmtId="0" fontId="23" fillId="0" borderId="15" xfId="0" applyFont="1" applyBorder="1" applyAlignment="1">
      <alignment horizontal="center" vertical="top"/>
    </xf>
    <xf numFmtId="0" fontId="22" fillId="0" borderId="16" xfId="0" applyFont="1" applyBorder="1" applyAlignment="1">
      <alignment horizontal="center" vertical="top"/>
    </xf>
    <xf numFmtId="0" fontId="22" fillId="0" borderId="17" xfId="0" applyFont="1" applyBorder="1" applyAlignment="1">
      <alignment horizontal="center" vertical="top"/>
    </xf>
    <xf numFmtId="0" fontId="22" fillId="0" borderId="18" xfId="0" applyFont="1" applyBorder="1" applyAlignment="1">
      <alignment horizontal="center" vertical="top"/>
    </xf>
    <xf numFmtId="0" fontId="23" fillId="0" borderId="16" xfId="0" applyFont="1" applyBorder="1" applyAlignment="1">
      <alignment horizontal="right" vertical="center"/>
    </xf>
    <xf numFmtId="0" fontId="23" fillId="0" borderId="17" xfId="0" applyFont="1" applyBorder="1" applyAlignment="1">
      <alignment horizontal="center" vertical="center"/>
    </xf>
    <xf numFmtId="0" fontId="23" fillId="0" borderId="17" xfId="0" applyFont="1" applyBorder="1" applyAlignment="1">
      <alignment horizontal="right" vertical="center"/>
    </xf>
    <xf numFmtId="0" fontId="23" fillId="0" borderId="18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right" vertical="center"/>
    </xf>
    <xf numFmtId="0" fontId="27" fillId="0" borderId="20" xfId="1" applyFont="1" applyBorder="1" applyAlignment="1">
      <alignment horizontal="center" vertical="center"/>
    </xf>
    <xf numFmtId="0" fontId="23" fillId="0" borderId="20" xfId="0" applyFont="1" applyBorder="1" applyAlignment="1">
      <alignment horizontal="right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right" vertical="top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vertical="top"/>
    </xf>
    <xf numFmtId="0" fontId="27" fillId="0" borderId="13" xfId="1" applyFont="1" applyBorder="1" applyAlignment="1">
      <alignment horizontal="center" vertical="top"/>
    </xf>
    <xf numFmtId="0" fontId="22" fillId="0" borderId="22" xfId="0" applyFont="1" applyBorder="1" applyAlignment="1">
      <alignment horizontal="left" vertical="top"/>
    </xf>
    <xf numFmtId="0" fontId="22" fillId="0" borderId="23" xfId="0" applyFont="1" applyBorder="1" applyAlignment="1">
      <alignment horizontal="left" vertical="top"/>
    </xf>
    <xf numFmtId="0" fontId="22" fillId="0" borderId="24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0" fontId="23" fillId="0" borderId="24" xfId="0" applyFont="1" applyBorder="1" applyAlignment="1">
      <alignment horizontal="left" vertical="center"/>
    </xf>
    <xf numFmtId="0" fontId="22" fillId="0" borderId="22" xfId="0" applyFont="1" applyBorder="1" applyAlignment="1">
      <alignment horizontal="center" vertical="top" wrapText="1"/>
    </xf>
    <xf numFmtId="0" fontId="22" fillId="0" borderId="23" xfId="0" applyFont="1" applyBorder="1" applyAlignment="1">
      <alignment horizontal="center" vertical="top" wrapText="1"/>
    </xf>
    <xf numFmtId="0" fontId="22" fillId="0" borderId="24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uromedix.bg/" TargetMode="External"/><Relationship Id="rId1" Type="http://schemas.openxmlformats.org/officeDocument/2006/relationships/hyperlink" Target="mailto:info@uromedix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D20" sqref="D20"/>
    </sheetView>
  </sheetViews>
  <sheetFormatPr defaultRowHeight="15.75" x14ac:dyDescent="0.25"/>
  <cols>
    <col min="1" max="1" width="7.85546875" style="54" customWidth="1"/>
    <col min="2" max="2" width="25.5703125" style="54" customWidth="1"/>
    <col min="3" max="3" width="22.7109375" style="54" customWidth="1"/>
    <col min="4" max="4" width="24.85546875" style="54" customWidth="1"/>
    <col min="5" max="5" width="23.7109375" style="54" customWidth="1"/>
    <col min="6" max="6" width="28.85546875" style="54" customWidth="1"/>
  </cols>
  <sheetData>
    <row r="1" spans="1:6" x14ac:dyDescent="0.25">
      <c r="A1" s="123" t="s">
        <v>247</v>
      </c>
      <c r="B1" s="124"/>
      <c r="C1" s="124"/>
      <c r="D1" s="124"/>
      <c r="E1" s="124"/>
      <c r="F1" s="125"/>
    </row>
    <row r="2" spans="1:6" x14ac:dyDescent="0.25">
      <c r="A2" s="126" t="s">
        <v>248</v>
      </c>
      <c r="B2" s="127"/>
      <c r="C2" s="127"/>
      <c r="D2" s="127"/>
      <c r="E2" s="127"/>
      <c r="F2" s="128"/>
    </row>
    <row r="3" spans="1:6" x14ac:dyDescent="0.25">
      <c r="A3" s="129" t="s">
        <v>0</v>
      </c>
      <c r="B3" s="130">
        <v>115814511</v>
      </c>
      <c r="C3" s="131" t="s">
        <v>249</v>
      </c>
      <c r="D3" s="130">
        <v>1622211049</v>
      </c>
      <c r="E3" s="131" t="s">
        <v>250</v>
      </c>
      <c r="F3" s="132">
        <v>16</v>
      </c>
    </row>
    <row r="4" spans="1:6" x14ac:dyDescent="0.25">
      <c r="A4" s="133" t="s">
        <v>251</v>
      </c>
      <c r="B4" s="134"/>
      <c r="C4" s="134"/>
      <c r="D4" s="134"/>
      <c r="E4" s="134"/>
      <c r="F4" s="135"/>
    </row>
    <row r="5" spans="1:6" x14ac:dyDescent="0.25">
      <c r="A5" s="126" t="s">
        <v>252</v>
      </c>
      <c r="B5" s="127"/>
      <c r="C5" s="127"/>
      <c r="D5" s="127"/>
      <c r="E5" s="127"/>
      <c r="F5" s="128"/>
    </row>
    <row r="6" spans="1:6" x14ac:dyDescent="0.25">
      <c r="A6" s="129" t="s">
        <v>253</v>
      </c>
      <c r="B6" s="130" t="s">
        <v>254</v>
      </c>
      <c r="C6" s="131" t="s">
        <v>255</v>
      </c>
      <c r="D6" s="130" t="s">
        <v>254</v>
      </c>
      <c r="E6" s="131" t="s">
        <v>256</v>
      </c>
      <c r="F6" s="132" t="s">
        <v>254</v>
      </c>
    </row>
    <row r="7" spans="1:6" x14ac:dyDescent="0.25">
      <c r="A7" s="126" t="s">
        <v>257</v>
      </c>
      <c r="B7" s="127"/>
      <c r="C7" s="127"/>
      <c r="D7" s="127"/>
      <c r="E7" s="127"/>
      <c r="F7" s="128"/>
    </row>
    <row r="8" spans="1:6" x14ac:dyDescent="0.25">
      <c r="A8" s="129" t="s">
        <v>258</v>
      </c>
      <c r="B8" s="130" t="s">
        <v>259</v>
      </c>
      <c r="C8" s="131" t="s">
        <v>260</v>
      </c>
      <c r="D8" s="130"/>
      <c r="E8" s="131" t="s">
        <v>261</v>
      </c>
      <c r="F8" s="132"/>
    </row>
    <row r="9" spans="1:6" x14ac:dyDescent="0.25">
      <c r="A9" s="136" t="s">
        <v>257</v>
      </c>
      <c r="B9" s="137"/>
      <c r="C9" s="137"/>
      <c r="D9" s="137"/>
      <c r="E9" s="137"/>
      <c r="F9" s="138"/>
    </row>
    <row r="10" spans="1:6" x14ac:dyDescent="0.25">
      <c r="A10" s="133" t="s">
        <v>262</v>
      </c>
      <c r="B10" s="134"/>
      <c r="C10" s="134"/>
      <c r="D10" s="134"/>
      <c r="E10" s="134"/>
      <c r="F10" s="135"/>
    </row>
    <row r="11" spans="1:6" x14ac:dyDescent="0.25">
      <c r="A11" s="126" t="s">
        <v>263</v>
      </c>
      <c r="B11" s="127"/>
      <c r="C11" s="127"/>
      <c r="D11" s="127"/>
      <c r="E11" s="127"/>
      <c r="F11" s="128"/>
    </row>
    <row r="12" spans="1:6" ht="16.5" thickBot="1" x14ac:dyDescent="0.3">
      <c r="A12" s="139" t="s">
        <v>264</v>
      </c>
      <c r="B12" s="140" t="s">
        <v>265</v>
      </c>
      <c r="C12" s="141" t="s">
        <v>266</v>
      </c>
      <c r="D12" s="142">
        <v>32673499</v>
      </c>
      <c r="E12" s="141">
        <v>887072115</v>
      </c>
      <c r="F12" s="143"/>
    </row>
    <row r="13" spans="1:6" ht="16.5" thickBot="1" x14ac:dyDescent="0.3">
      <c r="A13" s="144"/>
      <c r="B13" s="145"/>
      <c r="C13" s="145"/>
      <c r="D13" s="145"/>
      <c r="E13" s="145"/>
      <c r="F13" s="145"/>
    </row>
    <row r="14" spans="1:6" x14ac:dyDescent="0.25">
      <c r="A14" s="146" t="s">
        <v>267</v>
      </c>
      <c r="B14" s="124"/>
      <c r="C14" s="124"/>
      <c r="D14" s="124"/>
      <c r="E14" s="124"/>
      <c r="F14" s="125"/>
    </row>
    <row r="15" spans="1:6" x14ac:dyDescent="0.25">
      <c r="A15" s="147" t="s">
        <v>268</v>
      </c>
      <c r="B15" s="148"/>
      <c r="C15" s="148"/>
      <c r="D15" s="148"/>
      <c r="E15" s="148"/>
      <c r="F15" s="149"/>
    </row>
    <row r="16" spans="1:6" x14ac:dyDescent="0.25">
      <c r="A16" s="150" t="s">
        <v>269</v>
      </c>
      <c r="B16" s="151"/>
      <c r="C16" s="151"/>
      <c r="D16" s="151"/>
      <c r="E16" s="151"/>
      <c r="F16" s="152"/>
    </row>
    <row r="17" spans="1:6" x14ac:dyDescent="0.25">
      <c r="A17" s="153" t="s">
        <v>270</v>
      </c>
      <c r="B17" s="154"/>
      <c r="C17" s="154"/>
      <c r="D17" s="154"/>
      <c r="E17" s="154"/>
      <c r="F17" s="155"/>
    </row>
    <row r="18" spans="1:6" x14ac:dyDescent="0.25">
      <c r="A18" s="150" t="s">
        <v>271</v>
      </c>
      <c r="B18" s="151"/>
      <c r="C18" s="151"/>
      <c r="D18" s="151"/>
      <c r="E18" s="151"/>
      <c r="F18" s="152"/>
    </row>
    <row r="19" spans="1:6" x14ac:dyDescent="0.25">
      <c r="A19" s="153" t="s">
        <v>272</v>
      </c>
      <c r="B19" s="154"/>
      <c r="C19" s="154"/>
      <c r="D19" s="154"/>
      <c r="E19" s="154"/>
      <c r="F19" s="155"/>
    </row>
    <row r="20" spans="1:6" x14ac:dyDescent="0.25">
      <c r="A20" s="145"/>
      <c r="B20" s="145"/>
      <c r="C20" s="145"/>
      <c r="D20" s="145"/>
      <c r="E20" s="145"/>
      <c r="F20" s="145"/>
    </row>
    <row r="21" spans="1:6" x14ac:dyDescent="0.25">
      <c r="A21" s="145"/>
      <c r="B21" s="145"/>
      <c r="C21" s="145"/>
      <c r="D21" s="145"/>
      <c r="E21" s="145"/>
      <c r="F21" s="145"/>
    </row>
    <row r="22" spans="1:6" x14ac:dyDescent="0.25">
      <c r="A22" s="145"/>
      <c r="B22" s="145"/>
      <c r="C22" s="145"/>
      <c r="D22" s="145"/>
      <c r="E22" s="145"/>
      <c r="F22" s="145"/>
    </row>
    <row r="23" spans="1:6" x14ac:dyDescent="0.25">
      <c r="A23" s="145"/>
      <c r="B23" s="145"/>
      <c r="C23" s="145"/>
      <c r="D23" s="145"/>
      <c r="E23" s="145"/>
      <c r="F23" s="145"/>
    </row>
  </sheetData>
  <mergeCells count="14">
    <mergeCell ref="A18:F18"/>
    <mergeCell ref="A19:F19"/>
    <mergeCell ref="A10:F10"/>
    <mergeCell ref="A11:F11"/>
    <mergeCell ref="A14:F14"/>
    <mergeCell ref="A15:F15"/>
    <mergeCell ref="A16:F16"/>
    <mergeCell ref="A17:F17"/>
    <mergeCell ref="A9:F9"/>
    <mergeCell ref="A1:F1"/>
    <mergeCell ref="A2:F2"/>
    <mergeCell ref="A4:F4"/>
    <mergeCell ref="A5:F5"/>
    <mergeCell ref="A7:F7"/>
  </mergeCells>
  <hyperlinks>
    <hyperlink ref="B12" r:id="rId1"/>
    <hyperlink ref="A1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8"/>
  <sheetViews>
    <sheetView zoomScale="112" zoomScaleNormal="112" workbookViewId="0">
      <selection activeCell="A10" sqref="A10"/>
    </sheetView>
  </sheetViews>
  <sheetFormatPr defaultColWidth="9.140625" defaultRowHeight="15" x14ac:dyDescent="0.25"/>
  <cols>
    <col min="1" max="1" width="12.28515625" style="2" customWidth="1"/>
    <col min="2" max="2" width="68.7109375" style="2" customWidth="1"/>
    <col min="3" max="3" width="10.28515625" style="8" customWidth="1"/>
    <col min="4" max="4" width="12.42578125" style="67" customWidth="1"/>
    <col min="5" max="5" width="11.85546875" style="67" customWidth="1"/>
    <col min="6" max="6" width="10.28515625" style="7" customWidth="1"/>
    <col min="7" max="7" width="11.140625" style="2" customWidth="1"/>
    <col min="8" max="8" width="9.140625" style="2"/>
    <col min="9" max="9" width="12.28515625" style="2" customWidth="1"/>
    <col min="10" max="10" width="37.5703125" style="2" customWidth="1"/>
    <col min="11" max="16384" width="9.140625" style="2"/>
  </cols>
  <sheetData>
    <row r="1" spans="1:8" s="1" customFormat="1" ht="42" customHeight="1" x14ac:dyDescent="0.25">
      <c r="A1" s="111" t="s">
        <v>2</v>
      </c>
      <c r="B1" s="111"/>
      <c r="C1" s="111"/>
      <c r="D1" s="111"/>
      <c r="E1" s="111"/>
      <c r="F1" s="111"/>
      <c r="G1" s="111"/>
      <c r="H1" s="111"/>
    </row>
    <row r="2" spans="1:8" ht="17.25" customHeight="1" x14ac:dyDescent="0.25">
      <c r="A2" s="116"/>
      <c r="B2" s="116"/>
      <c r="C2" s="116"/>
      <c r="D2" s="116"/>
      <c r="E2" s="116"/>
      <c r="F2" s="116"/>
      <c r="G2" s="116"/>
    </row>
    <row r="3" spans="1:8" ht="44.25" customHeight="1" x14ac:dyDescent="0.25">
      <c r="A3" s="122" t="s">
        <v>6</v>
      </c>
      <c r="B3" s="122"/>
      <c r="C3" s="122"/>
      <c r="D3" s="122"/>
      <c r="E3" s="122"/>
      <c r="F3" s="122"/>
      <c r="G3" s="122"/>
      <c r="H3" s="122"/>
    </row>
    <row r="4" spans="1:8" ht="15.75" x14ac:dyDescent="0.25">
      <c r="A4" s="6" t="s">
        <v>0</v>
      </c>
      <c r="B4" s="71">
        <v>115814511</v>
      </c>
      <c r="C4" s="74"/>
      <c r="D4" s="74"/>
      <c r="E4" s="74"/>
      <c r="F4" s="74"/>
      <c r="G4" s="74"/>
    </row>
    <row r="5" spans="1:8" ht="15.75" x14ac:dyDescent="0.25">
      <c r="A5" s="73" t="s">
        <v>320</v>
      </c>
      <c r="B5" s="71">
        <v>1622211049</v>
      </c>
      <c r="C5" s="72"/>
      <c r="D5" s="72"/>
      <c r="E5" s="72"/>
      <c r="F5" s="72"/>
      <c r="G5" s="72"/>
    </row>
    <row r="6" spans="1:8" ht="15.75" customHeight="1" thickBot="1" x14ac:dyDescent="0.3">
      <c r="A6" s="73"/>
      <c r="B6" s="71"/>
      <c r="C6" s="72"/>
      <c r="D6" s="72"/>
      <c r="E6" s="72"/>
      <c r="F6" s="72"/>
      <c r="G6" s="72"/>
    </row>
    <row r="7" spans="1:8" ht="26.25" customHeight="1" thickBot="1" x14ac:dyDescent="0.3">
      <c r="A7" s="120" t="s">
        <v>4</v>
      </c>
      <c r="B7" s="120" t="s">
        <v>1</v>
      </c>
      <c r="C7" s="97" t="s">
        <v>333</v>
      </c>
      <c r="D7" s="117" t="s">
        <v>3</v>
      </c>
      <c r="E7" s="118"/>
      <c r="F7" s="118"/>
      <c r="G7" s="118"/>
      <c r="H7" s="119"/>
    </row>
    <row r="8" spans="1:8" ht="36" customHeight="1" thickBot="1" x14ac:dyDescent="0.3">
      <c r="A8" s="121"/>
      <c r="B8" s="121"/>
      <c r="C8" s="94" t="s">
        <v>334</v>
      </c>
      <c r="D8" s="95" t="s">
        <v>335</v>
      </c>
      <c r="E8" s="95" t="s">
        <v>336</v>
      </c>
      <c r="F8" s="95" t="s">
        <v>337</v>
      </c>
      <c r="G8" s="95" t="s">
        <v>338</v>
      </c>
      <c r="H8" s="106" t="s">
        <v>5</v>
      </c>
    </row>
    <row r="9" spans="1:8" s="4" customFormat="1" ht="20.25" customHeight="1" x14ac:dyDescent="0.25">
      <c r="A9" s="37"/>
      <c r="B9" s="37"/>
      <c r="C9" s="37"/>
      <c r="D9" s="57"/>
      <c r="E9" s="57"/>
      <c r="F9" s="24"/>
      <c r="G9" s="9"/>
      <c r="H9" s="105"/>
    </row>
    <row r="10" spans="1:8" s="4" customFormat="1" ht="15" customHeight="1" x14ac:dyDescent="0.25">
      <c r="A10" s="31"/>
      <c r="B10" s="40" t="s">
        <v>179</v>
      </c>
      <c r="C10" s="31"/>
      <c r="D10" s="58"/>
      <c r="E10" s="58"/>
      <c r="F10" s="32"/>
      <c r="G10" s="30"/>
      <c r="H10" s="107"/>
    </row>
    <row r="11" spans="1:8" s="4" customFormat="1" ht="12.75" customHeight="1" x14ac:dyDescent="0.25">
      <c r="A11" s="27">
        <v>84</v>
      </c>
      <c r="B11" s="27" t="s">
        <v>181</v>
      </c>
      <c r="C11" s="12" t="s">
        <v>158</v>
      </c>
      <c r="D11" s="59"/>
      <c r="E11" s="59"/>
      <c r="F11" s="33">
        <v>1160</v>
      </c>
      <c r="G11" s="98">
        <f>F11/1.95583</f>
        <v>593.09858218761349</v>
      </c>
      <c r="H11" s="69"/>
    </row>
    <row r="12" spans="1:8" s="4" customFormat="1" ht="12.75" customHeight="1" x14ac:dyDescent="0.25">
      <c r="A12" s="27">
        <v>85.1</v>
      </c>
      <c r="B12" s="27" t="s">
        <v>182</v>
      </c>
      <c r="C12" s="12" t="s">
        <v>158</v>
      </c>
      <c r="D12" s="59"/>
      <c r="E12" s="59"/>
      <c r="F12" s="33">
        <v>2204.2800000000002</v>
      </c>
      <c r="G12" s="98">
        <f t="shared" ref="G12:G35" si="0">F12/1.95583</f>
        <v>1127.0304678832006</v>
      </c>
      <c r="H12" s="69"/>
    </row>
    <row r="13" spans="1:8" s="4" customFormat="1" ht="12.75" customHeight="1" x14ac:dyDescent="0.25">
      <c r="A13" s="27">
        <v>86.1</v>
      </c>
      <c r="B13" s="27" t="s">
        <v>183</v>
      </c>
      <c r="C13" s="12" t="s">
        <v>158</v>
      </c>
      <c r="D13" s="59"/>
      <c r="E13" s="59"/>
      <c r="F13" s="33">
        <v>1949.94</v>
      </c>
      <c r="G13" s="98">
        <f t="shared" si="0"/>
        <v>996.98849081975436</v>
      </c>
      <c r="H13" s="69"/>
    </row>
    <row r="14" spans="1:8" s="4" customFormat="1" ht="12.75" customHeight="1" x14ac:dyDescent="0.25">
      <c r="A14" s="27">
        <v>88.1</v>
      </c>
      <c r="B14" s="27" t="s">
        <v>184</v>
      </c>
      <c r="C14" s="12" t="s">
        <v>158</v>
      </c>
      <c r="D14" s="59"/>
      <c r="E14" s="59"/>
      <c r="F14" s="33">
        <v>1123.8499999999999</v>
      </c>
      <c r="G14" s="98">
        <f t="shared" si="0"/>
        <v>574.61538068237007</v>
      </c>
      <c r="H14" s="69"/>
    </row>
    <row r="15" spans="1:8" s="4" customFormat="1" ht="12.75" customHeight="1" x14ac:dyDescent="0.25">
      <c r="A15" s="27">
        <v>141</v>
      </c>
      <c r="B15" s="27" t="s">
        <v>162</v>
      </c>
      <c r="C15" s="12" t="s">
        <v>158</v>
      </c>
      <c r="D15" s="59"/>
      <c r="E15" s="59"/>
      <c r="F15" s="33">
        <v>1635</v>
      </c>
      <c r="G15" s="98">
        <f t="shared" si="0"/>
        <v>835.96222575581726</v>
      </c>
      <c r="H15" s="69"/>
    </row>
    <row r="16" spans="1:8" s="4" customFormat="1" ht="12.75" customHeight="1" x14ac:dyDescent="0.25">
      <c r="A16" s="27">
        <v>143</v>
      </c>
      <c r="B16" s="27" t="s">
        <v>163</v>
      </c>
      <c r="C16" s="12" t="s">
        <v>158</v>
      </c>
      <c r="D16" s="59"/>
      <c r="E16" s="59"/>
      <c r="F16" s="33">
        <v>1745</v>
      </c>
      <c r="G16" s="98">
        <f t="shared" si="0"/>
        <v>892.20433268740123</v>
      </c>
      <c r="H16" s="69"/>
    </row>
    <row r="17" spans="1:9" s="4" customFormat="1" ht="12.75" customHeight="1" x14ac:dyDescent="0.25">
      <c r="A17" s="27">
        <v>144</v>
      </c>
      <c r="B17" s="27" t="s">
        <v>164</v>
      </c>
      <c r="C17" s="12" t="s">
        <v>158</v>
      </c>
      <c r="D17" s="59"/>
      <c r="E17" s="59"/>
      <c r="F17" s="33">
        <v>2190.4499999999998</v>
      </c>
      <c r="G17" s="98">
        <f t="shared" si="0"/>
        <v>1119.9593011662566</v>
      </c>
      <c r="H17" s="69"/>
    </row>
    <row r="18" spans="1:9" s="4" customFormat="1" ht="12.75" customHeight="1" x14ac:dyDescent="0.25">
      <c r="A18" s="27">
        <v>145</v>
      </c>
      <c r="B18" s="27" t="s">
        <v>185</v>
      </c>
      <c r="C18" s="12" t="s">
        <v>158</v>
      </c>
      <c r="D18" s="59"/>
      <c r="E18" s="59"/>
      <c r="F18" s="33">
        <v>1268</v>
      </c>
      <c r="G18" s="98">
        <f t="shared" si="0"/>
        <v>648.31810535680506</v>
      </c>
      <c r="H18" s="69"/>
    </row>
    <row r="19" spans="1:9" s="4" customFormat="1" ht="12.75" customHeight="1" x14ac:dyDescent="0.25">
      <c r="A19" s="27">
        <v>146</v>
      </c>
      <c r="B19" s="27" t="s">
        <v>165</v>
      </c>
      <c r="C19" s="12" t="s">
        <v>158</v>
      </c>
      <c r="D19" s="59"/>
      <c r="E19" s="59"/>
      <c r="F19" s="33">
        <v>4751.6899999999996</v>
      </c>
      <c r="G19" s="98">
        <f t="shared" si="0"/>
        <v>2429.5005189612593</v>
      </c>
      <c r="H19" s="69"/>
    </row>
    <row r="20" spans="1:9" s="4" customFormat="1" ht="12.75" customHeight="1" x14ac:dyDescent="0.25">
      <c r="A20" s="27">
        <v>147</v>
      </c>
      <c r="B20" s="27" t="s">
        <v>166</v>
      </c>
      <c r="C20" s="12" t="s">
        <v>158</v>
      </c>
      <c r="D20" s="59"/>
      <c r="E20" s="59"/>
      <c r="F20" s="33">
        <v>1128.5999999999999</v>
      </c>
      <c r="G20" s="98">
        <f t="shared" si="0"/>
        <v>577.04401711805212</v>
      </c>
      <c r="H20" s="69"/>
    </row>
    <row r="21" spans="1:9" s="4" customFormat="1" ht="12.75" customHeight="1" x14ac:dyDescent="0.25">
      <c r="A21" s="27">
        <v>148</v>
      </c>
      <c r="B21" s="27" t="s">
        <v>167</v>
      </c>
      <c r="C21" s="12" t="s">
        <v>158</v>
      </c>
      <c r="D21" s="59"/>
      <c r="E21" s="59"/>
      <c r="F21" s="33">
        <v>4236.6000000000004</v>
      </c>
      <c r="G21" s="98">
        <f t="shared" si="0"/>
        <v>2166.1391838758996</v>
      </c>
      <c r="H21" s="69"/>
    </row>
    <row r="22" spans="1:9" s="4" customFormat="1" ht="12.75" customHeight="1" x14ac:dyDescent="0.25">
      <c r="A22" s="27">
        <v>149</v>
      </c>
      <c r="B22" s="27" t="s">
        <v>168</v>
      </c>
      <c r="C22" s="12" t="s">
        <v>158</v>
      </c>
      <c r="D22" s="59"/>
      <c r="E22" s="59"/>
      <c r="F22" s="33">
        <v>1896.29</v>
      </c>
      <c r="G22" s="98">
        <f t="shared" si="0"/>
        <v>969.55768139357713</v>
      </c>
      <c r="H22" s="69"/>
    </row>
    <row r="23" spans="1:9" s="4" customFormat="1" ht="12.75" customHeight="1" x14ac:dyDescent="0.25">
      <c r="A23" s="27">
        <v>150</v>
      </c>
      <c r="B23" s="27" t="s">
        <v>187</v>
      </c>
      <c r="C23" s="12" t="s">
        <v>158</v>
      </c>
      <c r="D23" s="59"/>
      <c r="E23" s="59"/>
      <c r="F23" s="33">
        <v>1361.31</v>
      </c>
      <c r="G23" s="98">
        <f t="shared" si="0"/>
        <v>696.02675079122412</v>
      </c>
      <c r="H23" s="69"/>
    </row>
    <row r="24" spans="1:9" s="4" customFormat="1" ht="12.75" customHeight="1" x14ac:dyDescent="0.25">
      <c r="A24" s="27">
        <v>151</v>
      </c>
      <c r="B24" s="27" t="s">
        <v>169</v>
      </c>
      <c r="C24" s="12" t="s">
        <v>158</v>
      </c>
      <c r="D24" s="59"/>
      <c r="E24" s="59"/>
      <c r="F24" s="33">
        <v>2248.65</v>
      </c>
      <c r="G24" s="98">
        <f t="shared" si="0"/>
        <v>1149.7164886518767</v>
      </c>
      <c r="H24" s="69"/>
    </row>
    <row r="25" spans="1:9" s="4" customFormat="1" ht="12.75" customHeight="1" x14ac:dyDescent="0.25">
      <c r="A25" s="27">
        <v>152</v>
      </c>
      <c r="B25" s="27" t="s">
        <v>170</v>
      </c>
      <c r="C25" s="12" t="s">
        <v>158</v>
      </c>
      <c r="D25" s="59"/>
      <c r="E25" s="59"/>
      <c r="F25" s="33">
        <v>958</v>
      </c>
      <c r="G25" s="98">
        <f t="shared" si="0"/>
        <v>489.81762218597731</v>
      </c>
      <c r="H25" s="69"/>
    </row>
    <row r="26" spans="1:9" s="4" customFormat="1" ht="12.75" customHeight="1" x14ac:dyDescent="0.25">
      <c r="A26" s="27">
        <v>153</v>
      </c>
      <c r="B26" s="27" t="s">
        <v>171</v>
      </c>
      <c r="C26" s="12" t="s">
        <v>158</v>
      </c>
      <c r="D26" s="59"/>
      <c r="E26" s="59"/>
      <c r="F26" s="33">
        <v>1900.48</v>
      </c>
      <c r="G26" s="98">
        <f t="shared" si="0"/>
        <v>971.69999437578929</v>
      </c>
      <c r="H26" s="69"/>
    </row>
    <row r="27" spans="1:9" s="4" customFormat="1" ht="12.75" customHeight="1" x14ac:dyDescent="0.25">
      <c r="A27" s="27">
        <v>154</v>
      </c>
      <c r="B27" s="27" t="s">
        <v>172</v>
      </c>
      <c r="C27" s="12" t="s">
        <v>158</v>
      </c>
      <c r="D27" s="59"/>
      <c r="E27" s="59"/>
      <c r="F27" s="33">
        <v>5113.01</v>
      </c>
      <c r="G27" s="98">
        <f t="shared" si="0"/>
        <v>2614.2405014750771</v>
      </c>
      <c r="H27" s="69"/>
    </row>
    <row r="28" spans="1:9" s="4" customFormat="1" ht="12.75" customHeight="1" x14ac:dyDescent="0.25">
      <c r="A28" s="27">
        <v>155</v>
      </c>
      <c r="B28" s="27" t="s">
        <v>173</v>
      </c>
      <c r="C28" s="12" t="s">
        <v>158</v>
      </c>
      <c r="D28" s="59"/>
      <c r="E28" s="59"/>
      <c r="F28" s="33">
        <v>1863</v>
      </c>
      <c r="G28" s="98">
        <f t="shared" si="0"/>
        <v>952.53677466855504</v>
      </c>
      <c r="H28" s="69"/>
    </row>
    <row r="29" spans="1:9" s="4" customFormat="1" ht="12.75" customHeight="1" x14ac:dyDescent="0.2">
      <c r="A29" s="27">
        <v>999</v>
      </c>
      <c r="B29" s="68" t="s">
        <v>186</v>
      </c>
      <c r="C29" s="12" t="s">
        <v>158</v>
      </c>
      <c r="D29" s="59"/>
      <c r="E29" s="96"/>
      <c r="F29" s="70">
        <v>220</v>
      </c>
      <c r="G29" s="98">
        <f t="shared" si="0"/>
        <v>112.48421386316807</v>
      </c>
      <c r="H29" s="69"/>
    </row>
    <row r="30" spans="1:9" s="4" customFormat="1" ht="12.75" customHeight="1" x14ac:dyDescent="0.25">
      <c r="A30" s="28"/>
      <c r="B30" s="39" t="s">
        <v>180</v>
      </c>
      <c r="C30" s="29"/>
      <c r="D30" s="60"/>
      <c r="E30" s="60"/>
      <c r="F30" s="34"/>
      <c r="G30" s="99"/>
      <c r="H30" s="107"/>
    </row>
    <row r="31" spans="1:9" s="4" customFormat="1" ht="12.75" customHeight="1" x14ac:dyDescent="0.25">
      <c r="A31" s="27">
        <v>11</v>
      </c>
      <c r="B31" s="27" t="s">
        <v>174</v>
      </c>
      <c r="C31" s="12" t="s">
        <v>158</v>
      </c>
      <c r="D31" s="59"/>
      <c r="E31" s="59"/>
      <c r="F31" s="33">
        <v>420</v>
      </c>
      <c r="G31" s="98">
        <f t="shared" si="0"/>
        <v>214.74259010241178</v>
      </c>
      <c r="H31" s="69"/>
    </row>
    <row r="32" spans="1:9" s="4" customFormat="1" ht="12.75" customHeight="1" x14ac:dyDescent="0.25">
      <c r="A32" s="27">
        <v>12</v>
      </c>
      <c r="B32" s="27" t="s">
        <v>175</v>
      </c>
      <c r="C32" s="12" t="s">
        <v>158</v>
      </c>
      <c r="D32" s="59"/>
      <c r="E32" s="59"/>
      <c r="F32" s="33">
        <v>500</v>
      </c>
      <c r="G32" s="98">
        <f t="shared" si="0"/>
        <v>255.64594059810923</v>
      </c>
      <c r="H32" s="69"/>
      <c r="I32" s="38"/>
    </row>
    <row r="33" spans="1:9" s="4" customFormat="1" ht="12.75" customHeight="1" x14ac:dyDescent="0.25">
      <c r="A33" s="27">
        <v>25</v>
      </c>
      <c r="B33" s="27" t="s">
        <v>176</v>
      </c>
      <c r="C33" s="12" t="s">
        <v>158</v>
      </c>
      <c r="D33" s="59"/>
      <c r="E33" s="59"/>
      <c r="F33" s="33">
        <v>200</v>
      </c>
      <c r="G33" s="98">
        <f t="shared" si="0"/>
        <v>102.2583762392437</v>
      </c>
      <c r="H33" s="69"/>
      <c r="I33" s="38"/>
    </row>
    <row r="34" spans="1:9" s="4" customFormat="1" ht="12.75" customHeight="1" x14ac:dyDescent="0.25">
      <c r="A34" s="27">
        <v>26</v>
      </c>
      <c r="B34" s="27" t="s">
        <v>177</v>
      </c>
      <c r="C34" s="12" t="s">
        <v>158</v>
      </c>
      <c r="D34" s="59"/>
      <c r="E34" s="59"/>
      <c r="F34" s="33">
        <v>243</v>
      </c>
      <c r="G34" s="98">
        <f t="shared" si="0"/>
        <v>124.2439271306811</v>
      </c>
      <c r="H34" s="69"/>
      <c r="I34" s="38"/>
    </row>
    <row r="35" spans="1:9" s="4" customFormat="1" ht="12.75" customHeight="1" x14ac:dyDescent="0.25">
      <c r="A35" s="27">
        <v>38</v>
      </c>
      <c r="B35" s="27" t="s">
        <v>178</v>
      </c>
      <c r="C35" s="12" t="s">
        <v>158</v>
      </c>
      <c r="D35" s="59"/>
      <c r="E35" s="59"/>
      <c r="F35" s="33">
        <v>60</v>
      </c>
      <c r="G35" s="98">
        <f t="shared" si="0"/>
        <v>30.677512871773111</v>
      </c>
      <c r="H35" s="69"/>
      <c r="I35" s="38"/>
    </row>
    <row r="36" spans="1:9" s="4" customFormat="1" ht="15" customHeight="1" x14ac:dyDescent="0.25">
      <c r="A36" s="25"/>
      <c r="B36" s="25"/>
      <c r="C36" s="25"/>
      <c r="D36" s="61"/>
      <c r="E36" s="61"/>
      <c r="F36" s="26"/>
      <c r="G36" s="25"/>
      <c r="H36" s="107"/>
      <c r="I36" s="38"/>
    </row>
    <row r="37" spans="1:9" s="3" customFormat="1" ht="19.5" customHeight="1" x14ac:dyDescent="0.25">
      <c r="A37" s="10">
        <v>14080</v>
      </c>
      <c r="B37" s="11" t="s">
        <v>7</v>
      </c>
      <c r="C37" s="12" t="s">
        <v>159</v>
      </c>
      <c r="D37" s="80">
        <v>1</v>
      </c>
      <c r="E37" s="80">
        <f>D37/1.95583</f>
        <v>0.51129188119621849</v>
      </c>
      <c r="F37" s="14"/>
      <c r="G37" s="13"/>
      <c r="H37" s="102"/>
      <c r="I37" s="38"/>
    </row>
    <row r="38" spans="1:9" s="3" customFormat="1" ht="19.5" customHeight="1" x14ac:dyDescent="0.25">
      <c r="A38" s="41"/>
      <c r="B38" s="43" t="s">
        <v>200</v>
      </c>
      <c r="C38" s="42"/>
      <c r="D38" s="63"/>
      <c r="E38" s="100"/>
      <c r="F38" s="20"/>
      <c r="G38" s="21"/>
      <c r="H38" s="108"/>
      <c r="I38" s="38"/>
    </row>
    <row r="39" spans="1:9" s="5" customFormat="1" ht="12.75" x14ac:dyDescent="0.25">
      <c r="A39" s="10">
        <v>9760</v>
      </c>
      <c r="B39" s="11" t="s">
        <v>8</v>
      </c>
      <c r="C39" s="12" t="s">
        <v>158</v>
      </c>
      <c r="D39" s="62">
        <v>100</v>
      </c>
      <c r="E39" s="80">
        <f t="shared" ref="E39:E101" si="1">D39/1.95583</f>
        <v>51.129188119621851</v>
      </c>
      <c r="F39" s="14"/>
      <c r="G39" s="13"/>
      <c r="H39" s="103"/>
    </row>
    <row r="40" spans="1:9" s="5" customFormat="1" ht="12.75" x14ac:dyDescent="0.25">
      <c r="A40" s="10">
        <v>9761</v>
      </c>
      <c r="B40" s="11" t="s">
        <v>9</v>
      </c>
      <c r="C40" s="12" t="s">
        <v>158</v>
      </c>
      <c r="D40" s="62">
        <v>40</v>
      </c>
      <c r="E40" s="80">
        <f t="shared" si="1"/>
        <v>20.45167524784874</v>
      </c>
      <c r="F40" s="14"/>
      <c r="G40" s="13"/>
      <c r="H40" s="103"/>
    </row>
    <row r="41" spans="1:9" s="5" customFormat="1" ht="12.75" x14ac:dyDescent="0.25">
      <c r="A41" s="10">
        <v>9762</v>
      </c>
      <c r="B41" s="11" t="s">
        <v>10</v>
      </c>
      <c r="C41" s="12" t="s">
        <v>158</v>
      </c>
      <c r="D41" s="62">
        <v>120</v>
      </c>
      <c r="E41" s="80">
        <f t="shared" si="1"/>
        <v>61.355025743546221</v>
      </c>
      <c r="F41" s="14"/>
      <c r="G41" s="13"/>
      <c r="H41" s="103"/>
    </row>
    <row r="42" spans="1:9" s="5" customFormat="1" ht="12.75" x14ac:dyDescent="0.25">
      <c r="A42" s="10">
        <v>9763</v>
      </c>
      <c r="B42" s="11" t="s">
        <v>11</v>
      </c>
      <c r="C42" s="12" t="s">
        <v>158</v>
      </c>
      <c r="D42" s="62">
        <v>50</v>
      </c>
      <c r="E42" s="80">
        <f t="shared" si="1"/>
        <v>25.564594059810926</v>
      </c>
      <c r="F42" s="14"/>
      <c r="G42" s="13"/>
      <c r="H42" s="103"/>
    </row>
    <row r="43" spans="1:9" s="5" customFormat="1" ht="12.75" x14ac:dyDescent="0.25">
      <c r="A43" s="10">
        <v>9764</v>
      </c>
      <c r="B43" s="11" t="s">
        <v>12</v>
      </c>
      <c r="C43" s="12" t="s">
        <v>158</v>
      </c>
      <c r="D43" s="62">
        <v>80</v>
      </c>
      <c r="E43" s="80">
        <f t="shared" si="1"/>
        <v>40.903350495697481</v>
      </c>
      <c r="F43" s="14"/>
      <c r="G43" s="13"/>
      <c r="H43" s="103"/>
    </row>
    <row r="44" spans="1:9" s="3" customFormat="1" ht="12.75" x14ac:dyDescent="0.25">
      <c r="A44" s="10">
        <v>9765</v>
      </c>
      <c r="B44" s="11" t="s">
        <v>13</v>
      </c>
      <c r="C44" s="12" t="s">
        <v>158</v>
      </c>
      <c r="D44" s="62">
        <v>150</v>
      </c>
      <c r="E44" s="80">
        <f t="shared" si="1"/>
        <v>76.693782179432773</v>
      </c>
      <c r="F44" s="14"/>
      <c r="G44" s="13"/>
      <c r="H44" s="102"/>
    </row>
    <row r="45" spans="1:9" s="3" customFormat="1" ht="12.75" x14ac:dyDescent="0.25">
      <c r="A45" s="10">
        <v>9766</v>
      </c>
      <c r="B45" s="11" t="s">
        <v>14</v>
      </c>
      <c r="C45" s="12" t="s">
        <v>158</v>
      </c>
      <c r="D45" s="62">
        <v>50</v>
      </c>
      <c r="E45" s="80">
        <f t="shared" si="1"/>
        <v>25.564594059810926</v>
      </c>
      <c r="F45" s="14"/>
      <c r="G45" s="13"/>
      <c r="H45" s="102"/>
    </row>
    <row r="46" spans="1:9" s="5" customFormat="1" ht="12.75" x14ac:dyDescent="0.25">
      <c r="A46" s="10">
        <v>9767</v>
      </c>
      <c r="B46" s="11" t="s">
        <v>15</v>
      </c>
      <c r="C46" s="12" t="s">
        <v>158</v>
      </c>
      <c r="D46" s="62">
        <v>20</v>
      </c>
      <c r="E46" s="80">
        <f t="shared" si="1"/>
        <v>10.22583762392437</v>
      </c>
      <c r="F46" s="14"/>
      <c r="G46" s="13"/>
      <c r="H46" s="103"/>
    </row>
    <row r="47" spans="1:9" s="5" customFormat="1" x14ac:dyDescent="0.25">
      <c r="A47" s="84" t="s">
        <v>229</v>
      </c>
      <c r="B47" s="87" t="s">
        <v>230</v>
      </c>
      <c r="C47" s="12" t="s">
        <v>158</v>
      </c>
      <c r="D47" s="86">
        <v>300</v>
      </c>
      <c r="E47" s="80">
        <f t="shared" si="1"/>
        <v>153.38756435886555</v>
      </c>
      <c r="F47" s="14"/>
      <c r="G47" s="13"/>
      <c r="H47" s="103"/>
    </row>
    <row r="48" spans="1:9" s="5" customFormat="1" x14ac:dyDescent="0.25">
      <c r="A48" s="84">
        <v>17462</v>
      </c>
      <c r="B48" s="87" t="s">
        <v>321</v>
      </c>
      <c r="C48" s="12" t="s">
        <v>158</v>
      </c>
      <c r="D48" s="86">
        <v>250</v>
      </c>
      <c r="E48" s="80">
        <f t="shared" si="1"/>
        <v>127.82297029905462</v>
      </c>
      <c r="F48" s="14"/>
      <c r="G48" s="13"/>
      <c r="H48" s="103"/>
    </row>
    <row r="49" spans="1:8" s="5" customFormat="1" ht="12.75" x14ac:dyDescent="0.25">
      <c r="A49" s="115"/>
      <c r="B49" s="115"/>
      <c r="C49" s="115"/>
      <c r="D49" s="64"/>
      <c r="E49" s="100"/>
      <c r="F49" s="20"/>
      <c r="G49" s="21"/>
      <c r="H49" s="109"/>
    </row>
    <row r="50" spans="1:8" s="5" customFormat="1" ht="12.75" x14ac:dyDescent="0.25">
      <c r="A50" s="36"/>
      <c r="B50" s="36" t="s">
        <v>199</v>
      </c>
      <c r="C50" s="36"/>
      <c r="D50" s="64"/>
      <c r="E50" s="100"/>
      <c r="F50" s="20"/>
      <c r="G50" s="21"/>
      <c r="H50" s="109"/>
    </row>
    <row r="51" spans="1:8" s="5" customFormat="1" ht="12.75" x14ac:dyDescent="0.25">
      <c r="A51" s="10">
        <v>9769</v>
      </c>
      <c r="B51" s="11" t="s">
        <v>16</v>
      </c>
      <c r="C51" s="12" t="s">
        <v>158</v>
      </c>
      <c r="D51" s="62">
        <v>14</v>
      </c>
      <c r="E51" s="80">
        <f t="shared" si="1"/>
        <v>7.1580863367470586</v>
      </c>
      <c r="F51" s="14"/>
      <c r="G51" s="13"/>
      <c r="H51" s="103"/>
    </row>
    <row r="52" spans="1:8" s="3" customFormat="1" ht="12.75" x14ac:dyDescent="0.25">
      <c r="A52" s="10">
        <v>9770</v>
      </c>
      <c r="B52" s="11" t="s">
        <v>17</v>
      </c>
      <c r="C52" s="12" t="s">
        <v>158</v>
      </c>
      <c r="D52" s="62">
        <v>28</v>
      </c>
      <c r="E52" s="80">
        <f t="shared" si="1"/>
        <v>14.316172673494117</v>
      </c>
      <c r="F52" s="14"/>
      <c r="G52" s="13"/>
      <c r="H52" s="102"/>
    </row>
    <row r="53" spans="1:8" s="3" customFormat="1" ht="12.75" x14ac:dyDescent="0.25">
      <c r="A53" s="10">
        <v>9771</v>
      </c>
      <c r="B53" s="11" t="s">
        <v>18</v>
      </c>
      <c r="C53" s="12" t="s">
        <v>158</v>
      </c>
      <c r="D53" s="62">
        <v>28</v>
      </c>
      <c r="E53" s="80">
        <f t="shared" si="1"/>
        <v>14.316172673494117</v>
      </c>
      <c r="F53" s="14"/>
      <c r="G53" s="13"/>
      <c r="H53" s="102"/>
    </row>
    <row r="54" spans="1:8" s="3" customFormat="1" ht="12.75" x14ac:dyDescent="0.25">
      <c r="A54" s="10">
        <v>9772</v>
      </c>
      <c r="B54" s="11" t="s">
        <v>19</v>
      </c>
      <c r="C54" s="12" t="s">
        <v>158</v>
      </c>
      <c r="D54" s="62">
        <v>42</v>
      </c>
      <c r="E54" s="80">
        <f t="shared" si="1"/>
        <v>21.474259010241177</v>
      </c>
      <c r="F54" s="14"/>
      <c r="G54" s="13"/>
      <c r="H54" s="102"/>
    </row>
    <row r="55" spans="1:8" s="3" customFormat="1" ht="12.75" x14ac:dyDescent="0.25">
      <c r="A55" s="10">
        <v>9773</v>
      </c>
      <c r="B55" s="11" t="s">
        <v>20</v>
      </c>
      <c r="C55" s="12" t="s">
        <v>158</v>
      </c>
      <c r="D55" s="62">
        <v>42</v>
      </c>
      <c r="E55" s="80">
        <f t="shared" si="1"/>
        <v>21.474259010241177</v>
      </c>
      <c r="F55" s="14"/>
      <c r="G55" s="13"/>
      <c r="H55" s="102"/>
    </row>
    <row r="56" spans="1:8" s="3" customFormat="1" ht="12.75" x14ac:dyDescent="0.25">
      <c r="A56" s="10">
        <v>9774</v>
      </c>
      <c r="B56" s="11" t="s">
        <v>21</v>
      </c>
      <c r="C56" s="12" t="s">
        <v>158</v>
      </c>
      <c r="D56" s="62">
        <v>28</v>
      </c>
      <c r="E56" s="80">
        <f t="shared" si="1"/>
        <v>14.316172673494117</v>
      </c>
      <c r="F56" s="14"/>
      <c r="G56" s="13"/>
      <c r="H56" s="102"/>
    </row>
    <row r="57" spans="1:8" s="3" customFormat="1" ht="12.75" x14ac:dyDescent="0.25">
      <c r="A57" s="10">
        <v>9775</v>
      </c>
      <c r="B57" s="11" t="s">
        <v>22</v>
      </c>
      <c r="C57" s="12" t="s">
        <v>158</v>
      </c>
      <c r="D57" s="62">
        <v>42</v>
      </c>
      <c r="E57" s="80">
        <f t="shared" si="1"/>
        <v>21.474259010241177</v>
      </c>
      <c r="F57" s="14"/>
      <c r="G57" s="13"/>
      <c r="H57" s="102"/>
    </row>
    <row r="58" spans="1:8" s="3" customFormat="1" ht="12.75" x14ac:dyDescent="0.25">
      <c r="A58" s="10">
        <v>9776</v>
      </c>
      <c r="B58" s="11" t="s">
        <v>23</v>
      </c>
      <c r="C58" s="12" t="s">
        <v>158</v>
      </c>
      <c r="D58" s="62">
        <v>70</v>
      </c>
      <c r="E58" s="80">
        <f t="shared" si="1"/>
        <v>35.790431683735292</v>
      </c>
      <c r="F58" s="14"/>
      <c r="G58" s="13"/>
      <c r="H58" s="102"/>
    </row>
    <row r="59" spans="1:8" s="3" customFormat="1" ht="12.75" x14ac:dyDescent="0.25">
      <c r="A59" s="10">
        <v>9777</v>
      </c>
      <c r="B59" s="11" t="s">
        <v>24</v>
      </c>
      <c r="C59" s="12" t="s">
        <v>158</v>
      </c>
      <c r="D59" s="62">
        <v>28</v>
      </c>
      <c r="E59" s="80">
        <f t="shared" si="1"/>
        <v>14.316172673494117</v>
      </c>
      <c r="F59" s="14"/>
      <c r="G59" s="13"/>
      <c r="H59" s="102"/>
    </row>
    <row r="60" spans="1:8" s="3" customFormat="1" ht="12.75" x14ac:dyDescent="0.25">
      <c r="A60" s="10">
        <v>9778</v>
      </c>
      <c r="B60" s="11" t="s">
        <v>25</v>
      </c>
      <c r="C60" s="12" t="s">
        <v>158</v>
      </c>
      <c r="D60" s="62">
        <v>8.4</v>
      </c>
      <c r="E60" s="80">
        <f t="shared" si="1"/>
        <v>4.2948518020482354</v>
      </c>
      <c r="F60" s="14"/>
      <c r="G60" s="13"/>
      <c r="H60" s="102"/>
    </row>
    <row r="61" spans="1:8" x14ac:dyDescent="0.25">
      <c r="A61" s="10">
        <v>9779</v>
      </c>
      <c r="B61" s="11" t="s">
        <v>26</v>
      </c>
      <c r="C61" s="12" t="s">
        <v>158</v>
      </c>
      <c r="D61" s="62">
        <v>14</v>
      </c>
      <c r="E61" s="80">
        <f t="shared" si="1"/>
        <v>7.1580863367470586</v>
      </c>
      <c r="F61" s="14"/>
      <c r="G61" s="13"/>
      <c r="H61" s="17"/>
    </row>
    <row r="62" spans="1:8" x14ac:dyDescent="0.25">
      <c r="A62" s="10">
        <v>9781</v>
      </c>
      <c r="B62" s="11" t="s">
        <v>28</v>
      </c>
      <c r="C62" s="12" t="s">
        <v>158</v>
      </c>
      <c r="D62" s="62">
        <v>56</v>
      </c>
      <c r="E62" s="80">
        <f t="shared" si="1"/>
        <v>28.632345346988235</v>
      </c>
      <c r="F62" s="14"/>
      <c r="G62" s="13"/>
      <c r="H62" s="17"/>
    </row>
    <row r="63" spans="1:8" x14ac:dyDescent="0.25">
      <c r="A63" s="10">
        <v>9782</v>
      </c>
      <c r="B63" s="11" t="s">
        <v>29</v>
      </c>
      <c r="C63" s="12" t="s">
        <v>158</v>
      </c>
      <c r="D63" s="62">
        <v>28</v>
      </c>
      <c r="E63" s="80">
        <f t="shared" si="1"/>
        <v>14.316172673494117</v>
      </c>
      <c r="F63" s="14"/>
      <c r="G63" s="13"/>
      <c r="H63" s="17"/>
    </row>
    <row r="64" spans="1:8" x14ac:dyDescent="0.25">
      <c r="A64" s="45">
        <v>17472</v>
      </c>
      <c r="B64" s="92" t="s">
        <v>202</v>
      </c>
      <c r="C64" s="75" t="s">
        <v>158</v>
      </c>
      <c r="D64" s="65">
        <v>21</v>
      </c>
      <c r="E64" s="80">
        <f t="shared" si="1"/>
        <v>10.737129505120588</v>
      </c>
      <c r="F64" s="76"/>
      <c r="G64" s="13"/>
      <c r="H64" s="17"/>
    </row>
    <row r="65" spans="1:8" x14ac:dyDescent="0.25">
      <c r="A65" s="15">
        <v>17461</v>
      </c>
      <c r="B65" s="48" t="s">
        <v>322</v>
      </c>
      <c r="C65" s="12" t="s">
        <v>158</v>
      </c>
      <c r="D65" s="55">
        <v>30</v>
      </c>
      <c r="E65" s="80">
        <f t="shared" si="1"/>
        <v>15.338756435886555</v>
      </c>
      <c r="F65" s="14"/>
      <c r="G65" s="13"/>
      <c r="H65" s="17"/>
    </row>
    <row r="66" spans="1:8" x14ac:dyDescent="0.25">
      <c r="A66" s="15">
        <v>17466</v>
      </c>
      <c r="B66" s="48" t="s">
        <v>323</v>
      </c>
      <c r="C66" s="12" t="s">
        <v>158</v>
      </c>
      <c r="D66" s="55">
        <v>50</v>
      </c>
      <c r="E66" s="80">
        <f t="shared" si="1"/>
        <v>25.564594059810926</v>
      </c>
      <c r="F66" s="14"/>
      <c r="G66" s="13"/>
      <c r="H66" s="17"/>
    </row>
    <row r="67" spans="1:8" x14ac:dyDescent="0.25">
      <c r="A67" s="15">
        <v>17467</v>
      </c>
      <c r="B67" s="48" t="s">
        <v>324</v>
      </c>
      <c r="C67" s="12" t="s">
        <v>158</v>
      </c>
      <c r="D67" s="55">
        <v>100</v>
      </c>
      <c r="E67" s="80">
        <f t="shared" si="1"/>
        <v>51.129188119621851</v>
      </c>
      <c r="F67" s="14"/>
      <c r="G67" s="13"/>
      <c r="H67" s="17"/>
    </row>
    <row r="68" spans="1:8" x14ac:dyDescent="0.25">
      <c r="A68" s="41"/>
      <c r="B68" s="43" t="s">
        <v>201</v>
      </c>
      <c r="C68" s="42"/>
      <c r="D68" s="63"/>
      <c r="E68" s="100"/>
      <c r="F68" s="20"/>
      <c r="G68" s="21"/>
      <c r="H68" s="110"/>
    </row>
    <row r="69" spans="1:8" x14ac:dyDescent="0.25">
      <c r="A69" s="84">
        <v>9780</v>
      </c>
      <c r="B69" s="85" t="s">
        <v>27</v>
      </c>
      <c r="C69" s="12" t="s">
        <v>158</v>
      </c>
      <c r="D69" s="86">
        <v>28</v>
      </c>
      <c r="E69" s="80">
        <f t="shared" si="1"/>
        <v>14.316172673494117</v>
      </c>
      <c r="F69" s="14"/>
      <c r="G69" s="13"/>
      <c r="H69" s="17"/>
    </row>
    <row r="70" spans="1:8" x14ac:dyDescent="0.25">
      <c r="A70" s="10">
        <v>9783</v>
      </c>
      <c r="B70" s="11" t="s">
        <v>30</v>
      </c>
      <c r="C70" s="12" t="s">
        <v>158</v>
      </c>
      <c r="D70" s="62">
        <v>40</v>
      </c>
      <c r="E70" s="80">
        <f t="shared" si="1"/>
        <v>20.45167524784874</v>
      </c>
      <c r="F70" s="14"/>
      <c r="G70" s="13"/>
      <c r="H70" s="17"/>
    </row>
    <row r="71" spans="1:8" x14ac:dyDescent="0.25">
      <c r="A71" s="10">
        <v>9784</v>
      </c>
      <c r="B71" s="11" t="s">
        <v>31</v>
      </c>
      <c r="C71" s="12" t="s">
        <v>158</v>
      </c>
      <c r="D71" s="62">
        <v>300</v>
      </c>
      <c r="E71" s="80">
        <f t="shared" si="1"/>
        <v>153.38756435886555</v>
      </c>
      <c r="F71" s="14"/>
      <c r="G71" s="13"/>
      <c r="H71" s="17"/>
    </row>
    <row r="72" spans="1:8" x14ac:dyDescent="0.25">
      <c r="A72" s="10">
        <v>9785</v>
      </c>
      <c r="B72" s="11" t="s">
        <v>32</v>
      </c>
      <c r="C72" s="12" t="s">
        <v>158</v>
      </c>
      <c r="D72" s="62">
        <v>200</v>
      </c>
      <c r="E72" s="80">
        <f t="shared" si="1"/>
        <v>102.2583762392437</v>
      </c>
      <c r="F72" s="14"/>
      <c r="G72" s="13"/>
      <c r="H72" s="17"/>
    </row>
    <row r="73" spans="1:8" x14ac:dyDescent="0.25">
      <c r="A73" s="10">
        <v>9786</v>
      </c>
      <c r="B73" s="11" t="s">
        <v>33</v>
      </c>
      <c r="C73" s="12" t="s">
        <v>158</v>
      </c>
      <c r="D73" s="62">
        <v>200</v>
      </c>
      <c r="E73" s="80">
        <f t="shared" si="1"/>
        <v>102.2583762392437</v>
      </c>
      <c r="F73" s="16"/>
      <c r="G73" s="15"/>
      <c r="H73" s="17"/>
    </row>
    <row r="74" spans="1:8" x14ac:dyDescent="0.25">
      <c r="A74" s="10">
        <v>9787</v>
      </c>
      <c r="B74" s="11" t="s">
        <v>34</v>
      </c>
      <c r="C74" s="12" t="s">
        <v>158</v>
      </c>
      <c r="D74" s="62" t="s">
        <v>160</v>
      </c>
      <c r="E74" s="62" t="s">
        <v>160</v>
      </c>
      <c r="F74" s="16"/>
      <c r="G74" s="15"/>
      <c r="H74" s="17"/>
    </row>
    <row r="75" spans="1:8" x14ac:dyDescent="0.25">
      <c r="A75" s="10">
        <v>9788</v>
      </c>
      <c r="B75" s="11" t="s">
        <v>203</v>
      </c>
      <c r="C75" s="12" t="s">
        <v>158</v>
      </c>
      <c r="D75" s="62">
        <v>160</v>
      </c>
      <c r="E75" s="80">
        <f t="shared" si="1"/>
        <v>81.806700991394962</v>
      </c>
      <c r="F75" s="16"/>
      <c r="G75" s="15"/>
      <c r="H75" s="17"/>
    </row>
    <row r="76" spans="1:8" x14ac:dyDescent="0.25">
      <c r="A76" s="10">
        <v>9789</v>
      </c>
      <c r="B76" s="11" t="s">
        <v>204</v>
      </c>
      <c r="C76" s="12" t="s">
        <v>158</v>
      </c>
      <c r="D76" s="62">
        <v>425</v>
      </c>
      <c r="E76" s="80">
        <f t="shared" si="1"/>
        <v>217.29904950839287</v>
      </c>
      <c r="F76" s="16"/>
      <c r="G76" s="15"/>
      <c r="H76" s="17"/>
    </row>
    <row r="77" spans="1:8" x14ac:dyDescent="0.2">
      <c r="A77" s="41"/>
      <c r="B77" s="46" t="s">
        <v>205</v>
      </c>
      <c r="C77" s="42"/>
      <c r="D77" s="63"/>
      <c r="E77" s="100"/>
      <c r="F77" s="23"/>
      <c r="G77" s="22"/>
      <c r="H77" s="110"/>
    </row>
    <row r="78" spans="1:8" x14ac:dyDescent="0.25">
      <c r="A78" s="10">
        <v>9792</v>
      </c>
      <c r="B78" s="11" t="s">
        <v>35</v>
      </c>
      <c r="C78" s="12" t="s">
        <v>158</v>
      </c>
      <c r="D78" s="62">
        <v>200</v>
      </c>
      <c r="E78" s="80">
        <f t="shared" si="1"/>
        <v>102.2583762392437</v>
      </c>
      <c r="F78" s="16"/>
      <c r="G78" s="15"/>
      <c r="H78" s="17"/>
    </row>
    <row r="79" spans="1:8" x14ac:dyDescent="0.25">
      <c r="A79" s="10">
        <v>9793</v>
      </c>
      <c r="B79" s="11" t="s">
        <v>36</v>
      </c>
      <c r="C79" s="12" t="s">
        <v>158</v>
      </c>
      <c r="D79" s="62">
        <v>250</v>
      </c>
      <c r="E79" s="80">
        <f t="shared" si="1"/>
        <v>127.82297029905462</v>
      </c>
      <c r="F79" s="16"/>
      <c r="G79" s="15"/>
      <c r="H79" s="17"/>
    </row>
    <row r="80" spans="1:8" x14ac:dyDescent="0.25">
      <c r="A80" s="10">
        <v>9794</v>
      </c>
      <c r="B80" s="11" t="s">
        <v>37</v>
      </c>
      <c r="C80" s="12" t="s">
        <v>158</v>
      </c>
      <c r="D80" s="62">
        <v>50</v>
      </c>
      <c r="E80" s="80">
        <f t="shared" si="1"/>
        <v>25.564594059810926</v>
      </c>
      <c r="F80" s="16"/>
      <c r="G80" s="15"/>
      <c r="H80" s="17"/>
    </row>
    <row r="81" spans="1:8" x14ac:dyDescent="0.25">
      <c r="A81" s="10">
        <v>9795</v>
      </c>
      <c r="B81" s="11" t="s">
        <v>38</v>
      </c>
      <c r="C81" s="12" t="s">
        <v>158</v>
      </c>
      <c r="D81" s="62">
        <v>500</v>
      </c>
      <c r="E81" s="80">
        <f t="shared" si="1"/>
        <v>255.64594059810923</v>
      </c>
      <c r="F81" s="16"/>
      <c r="G81" s="15"/>
      <c r="H81" s="17"/>
    </row>
    <row r="82" spans="1:8" x14ac:dyDescent="0.25">
      <c r="A82" s="10">
        <v>9796</v>
      </c>
      <c r="B82" s="11" t="s">
        <v>39</v>
      </c>
      <c r="C82" s="12" t="s">
        <v>158</v>
      </c>
      <c r="D82" s="62">
        <v>150</v>
      </c>
      <c r="E82" s="80">
        <f t="shared" si="1"/>
        <v>76.693782179432773</v>
      </c>
      <c r="F82" s="16"/>
      <c r="G82" s="15"/>
      <c r="H82" s="17"/>
    </row>
    <row r="83" spans="1:8" x14ac:dyDescent="0.25">
      <c r="A83" s="10">
        <v>9797</v>
      </c>
      <c r="B83" s="11" t="s">
        <v>40</v>
      </c>
      <c r="C83" s="12" t="s">
        <v>158</v>
      </c>
      <c r="D83" s="62">
        <v>100</v>
      </c>
      <c r="E83" s="80">
        <f t="shared" si="1"/>
        <v>51.129188119621851</v>
      </c>
      <c r="F83" s="16"/>
      <c r="G83" s="15"/>
      <c r="H83" s="17"/>
    </row>
    <row r="84" spans="1:8" x14ac:dyDescent="0.25">
      <c r="A84" s="10">
        <v>9798</v>
      </c>
      <c r="B84" s="11" t="s">
        <v>41</v>
      </c>
      <c r="C84" s="12" t="s">
        <v>158</v>
      </c>
      <c r="D84" s="62">
        <v>150</v>
      </c>
      <c r="E84" s="80">
        <f t="shared" si="1"/>
        <v>76.693782179432773</v>
      </c>
      <c r="F84" s="16"/>
      <c r="G84" s="15"/>
      <c r="H84" s="17"/>
    </row>
    <row r="85" spans="1:8" x14ac:dyDescent="0.25">
      <c r="A85" s="10">
        <v>9799</v>
      </c>
      <c r="B85" s="11" t="s">
        <v>42</v>
      </c>
      <c r="C85" s="12" t="s">
        <v>158</v>
      </c>
      <c r="D85" s="62">
        <v>125</v>
      </c>
      <c r="E85" s="80">
        <f t="shared" si="1"/>
        <v>63.911485149527309</v>
      </c>
      <c r="F85" s="16"/>
      <c r="G85" s="15"/>
      <c r="H85" s="17"/>
    </row>
    <row r="86" spans="1:8" x14ac:dyDescent="0.25">
      <c r="A86" s="10">
        <v>9800</v>
      </c>
      <c r="B86" s="11" t="s">
        <v>43</v>
      </c>
      <c r="C86" s="12" t="s">
        <v>158</v>
      </c>
      <c r="D86" s="62">
        <v>150</v>
      </c>
      <c r="E86" s="80">
        <f t="shared" si="1"/>
        <v>76.693782179432773</v>
      </c>
      <c r="F86" s="16"/>
      <c r="G86" s="15"/>
      <c r="H86" s="17"/>
    </row>
    <row r="87" spans="1:8" x14ac:dyDescent="0.25">
      <c r="A87" s="10">
        <v>9801</v>
      </c>
      <c r="B87" s="11" t="s">
        <v>44</v>
      </c>
      <c r="C87" s="12" t="s">
        <v>158</v>
      </c>
      <c r="D87" s="62">
        <v>35</v>
      </c>
      <c r="E87" s="80">
        <f t="shared" si="1"/>
        <v>17.895215841867646</v>
      </c>
      <c r="F87" s="16"/>
      <c r="G87" s="15"/>
      <c r="H87" s="17"/>
    </row>
    <row r="88" spans="1:8" x14ac:dyDescent="0.25">
      <c r="A88" s="10">
        <v>9802</v>
      </c>
      <c r="B88" s="11" t="s">
        <v>45</v>
      </c>
      <c r="C88" s="12" t="s">
        <v>158</v>
      </c>
      <c r="D88" s="62">
        <v>300</v>
      </c>
      <c r="E88" s="80">
        <f t="shared" si="1"/>
        <v>153.38756435886555</v>
      </c>
      <c r="F88" s="16"/>
      <c r="G88" s="15"/>
      <c r="H88" s="17"/>
    </row>
    <row r="89" spans="1:8" x14ac:dyDescent="0.25">
      <c r="A89" s="10">
        <v>9803</v>
      </c>
      <c r="B89" s="11" t="s">
        <v>46</v>
      </c>
      <c r="C89" s="12" t="s">
        <v>158</v>
      </c>
      <c r="D89" s="62">
        <v>500</v>
      </c>
      <c r="E89" s="80">
        <f t="shared" si="1"/>
        <v>255.64594059810923</v>
      </c>
      <c r="F89" s="16"/>
      <c r="G89" s="15"/>
      <c r="H89" s="17"/>
    </row>
    <row r="90" spans="1:8" x14ac:dyDescent="0.25">
      <c r="A90" s="10">
        <v>9804</v>
      </c>
      <c r="B90" s="11" t="s">
        <v>47</v>
      </c>
      <c r="C90" s="12" t="s">
        <v>158</v>
      </c>
      <c r="D90" s="62">
        <v>500</v>
      </c>
      <c r="E90" s="80">
        <f t="shared" si="1"/>
        <v>255.64594059810923</v>
      </c>
      <c r="F90" s="16"/>
      <c r="G90" s="15"/>
      <c r="H90" s="17"/>
    </row>
    <row r="91" spans="1:8" x14ac:dyDescent="0.25">
      <c r="A91" s="10">
        <v>9805</v>
      </c>
      <c r="B91" s="11" t="s">
        <v>48</v>
      </c>
      <c r="C91" s="12" t="s">
        <v>158</v>
      </c>
      <c r="D91" s="62">
        <v>800</v>
      </c>
      <c r="E91" s="80">
        <f t="shared" si="1"/>
        <v>409.03350495697481</v>
      </c>
      <c r="F91" s="16"/>
      <c r="G91" s="15"/>
      <c r="H91" s="17"/>
    </row>
    <row r="92" spans="1:8" x14ac:dyDescent="0.25">
      <c r="A92" s="10">
        <v>9806</v>
      </c>
      <c r="B92" s="11" t="s">
        <v>49</v>
      </c>
      <c r="C92" s="12" t="s">
        <v>158</v>
      </c>
      <c r="D92" s="62">
        <v>200</v>
      </c>
      <c r="E92" s="80">
        <f t="shared" si="1"/>
        <v>102.2583762392437</v>
      </c>
      <c r="F92" s="16"/>
      <c r="G92" s="15"/>
      <c r="H92" s="17"/>
    </row>
    <row r="93" spans="1:8" x14ac:dyDescent="0.25">
      <c r="A93" s="84">
        <v>17463</v>
      </c>
      <c r="B93" s="85" t="s">
        <v>325</v>
      </c>
      <c r="C93" s="12" t="s">
        <v>158</v>
      </c>
      <c r="D93" s="86">
        <v>150</v>
      </c>
      <c r="E93" s="80">
        <f t="shared" si="1"/>
        <v>76.693782179432773</v>
      </c>
      <c r="F93" s="16"/>
      <c r="G93" s="15"/>
      <c r="H93" s="17"/>
    </row>
    <row r="94" spans="1:8" x14ac:dyDescent="0.25">
      <c r="A94" s="84">
        <v>17464</v>
      </c>
      <c r="B94" s="85" t="s">
        <v>326</v>
      </c>
      <c r="C94" s="12" t="s">
        <v>158</v>
      </c>
      <c r="D94" s="86">
        <v>100</v>
      </c>
      <c r="E94" s="80">
        <f t="shared" si="1"/>
        <v>51.129188119621851</v>
      </c>
      <c r="F94" s="16"/>
      <c r="G94" s="15"/>
      <c r="H94" s="17"/>
    </row>
    <row r="95" spans="1:8" x14ac:dyDescent="0.25">
      <c r="A95" s="10">
        <v>9807</v>
      </c>
      <c r="B95" s="11" t="s">
        <v>50</v>
      </c>
      <c r="C95" s="12" t="s">
        <v>158</v>
      </c>
      <c r="D95" s="62">
        <v>300</v>
      </c>
      <c r="E95" s="80">
        <f t="shared" si="1"/>
        <v>153.38756435886555</v>
      </c>
      <c r="F95" s="16"/>
      <c r="G95" s="15"/>
      <c r="H95" s="17"/>
    </row>
    <row r="96" spans="1:8" x14ac:dyDescent="0.25">
      <c r="A96" s="10">
        <v>9808</v>
      </c>
      <c r="B96" s="11" t="s">
        <v>51</v>
      </c>
      <c r="C96" s="12" t="s">
        <v>158</v>
      </c>
      <c r="D96" s="62">
        <v>200</v>
      </c>
      <c r="E96" s="80">
        <f t="shared" si="1"/>
        <v>102.2583762392437</v>
      </c>
      <c r="F96" s="16"/>
      <c r="G96" s="15"/>
      <c r="H96" s="17"/>
    </row>
    <row r="97" spans="1:10" x14ac:dyDescent="0.25">
      <c r="A97" s="10">
        <v>9809</v>
      </c>
      <c r="B97" s="11" t="s">
        <v>52</v>
      </c>
      <c r="C97" s="12" t="s">
        <v>158</v>
      </c>
      <c r="D97" s="62">
        <v>500</v>
      </c>
      <c r="E97" s="80">
        <f t="shared" si="1"/>
        <v>255.64594059810923</v>
      </c>
      <c r="F97" s="16"/>
      <c r="G97" s="15"/>
      <c r="H97" s="17"/>
    </row>
    <row r="98" spans="1:10" x14ac:dyDescent="0.25">
      <c r="A98" s="10">
        <v>9810</v>
      </c>
      <c r="B98" s="11" t="s">
        <v>54</v>
      </c>
      <c r="C98" s="12" t="s">
        <v>158</v>
      </c>
      <c r="D98" s="62">
        <v>100</v>
      </c>
      <c r="E98" s="80">
        <f t="shared" si="1"/>
        <v>51.129188119621851</v>
      </c>
      <c r="F98" s="16"/>
      <c r="G98" s="15"/>
      <c r="H98" s="17"/>
    </row>
    <row r="99" spans="1:10" x14ac:dyDescent="0.25">
      <c r="A99" s="41"/>
      <c r="B99" s="43" t="s">
        <v>188</v>
      </c>
      <c r="C99" s="42"/>
      <c r="D99" s="63"/>
      <c r="E99" s="100"/>
      <c r="F99" s="23"/>
      <c r="G99" s="22"/>
      <c r="H99" s="110"/>
    </row>
    <row r="100" spans="1:10" x14ac:dyDescent="0.25">
      <c r="A100" s="10">
        <v>9811</v>
      </c>
      <c r="B100" s="11" t="s">
        <v>206</v>
      </c>
      <c r="C100" s="12" t="s">
        <v>158</v>
      </c>
      <c r="D100" s="62">
        <v>500</v>
      </c>
      <c r="E100" s="80">
        <f t="shared" si="1"/>
        <v>255.64594059810923</v>
      </c>
      <c r="F100" s="16"/>
      <c r="G100" s="15"/>
      <c r="H100" s="17"/>
    </row>
    <row r="101" spans="1:10" x14ac:dyDescent="0.25">
      <c r="A101" s="10">
        <v>9813</v>
      </c>
      <c r="B101" s="11" t="s">
        <v>53</v>
      </c>
      <c r="C101" s="12" t="s">
        <v>158</v>
      </c>
      <c r="D101" s="62">
        <v>300</v>
      </c>
      <c r="E101" s="80">
        <f t="shared" si="1"/>
        <v>153.38756435886555</v>
      </c>
      <c r="F101" s="16"/>
      <c r="G101" s="15"/>
      <c r="H101" s="17"/>
    </row>
    <row r="102" spans="1:10" x14ac:dyDescent="0.25">
      <c r="A102" s="10">
        <v>9814</v>
      </c>
      <c r="B102" s="11" t="s">
        <v>55</v>
      </c>
      <c r="C102" s="12" t="s">
        <v>158</v>
      </c>
      <c r="D102" s="62">
        <v>300</v>
      </c>
      <c r="E102" s="80">
        <f t="shared" ref="E102:E165" si="2">D102/1.95583</f>
        <v>153.38756435886555</v>
      </c>
      <c r="F102" s="16"/>
      <c r="G102" s="15"/>
      <c r="H102" s="17"/>
    </row>
    <row r="103" spans="1:10" x14ac:dyDescent="0.25">
      <c r="A103" s="10">
        <v>9815</v>
      </c>
      <c r="B103" s="11" t="s">
        <v>56</v>
      </c>
      <c r="C103" s="12" t="s">
        <v>158</v>
      </c>
      <c r="D103" s="62">
        <v>500</v>
      </c>
      <c r="E103" s="80">
        <f t="shared" si="2"/>
        <v>255.64594059810923</v>
      </c>
      <c r="F103" s="16"/>
      <c r="G103" s="15"/>
      <c r="H103" s="17"/>
    </row>
    <row r="104" spans="1:10" x14ac:dyDescent="0.25">
      <c r="A104" s="10">
        <v>9816</v>
      </c>
      <c r="B104" s="11" t="s">
        <v>57</v>
      </c>
      <c r="C104" s="12" t="s">
        <v>158</v>
      </c>
      <c r="D104" s="62">
        <v>300</v>
      </c>
      <c r="E104" s="80">
        <f t="shared" si="2"/>
        <v>153.38756435886555</v>
      </c>
      <c r="F104" s="16"/>
      <c r="G104" s="15"/>
      <c r="H104" s="17"/>
    </row>
    <row r="105" spans="1:10" x14ac:dyDescent="0.25">
      <c r="A105" s="10">
        <v>9817</v>
      </c>
      <c r="B105" s="11" t="s">
        <v>58</v>
      </c>
      <c r="C105" s="12" t="s">
        <v>158</v>
      </c>
      <c r="D105" s="62">
        <v>300</v>
      </c>
      <c r="E105" s="80">
        <f t="shared" si="2"/>
        <v>153.38756435886555</v>
      </c>
      <c r="F105" s="16"/>
      <c r="G105" s="15"/>
      <c r="H105" s="17"/>
    </row>
    <row r="106" spans="1:10" x14ac:dyDescent="0.25">
      <c r="A106" s="10">
        <v>9818</v>
      </c>
      <c r="B106" s="45" t="s">
        <v>207</v>
      </c>
      <c r="C106" s="12" t="s">
        <v>158</v>
      </c>
      <c r="D106" s="62">
        <v>500</v>
      </c>
      <c r="E106" s="80">
        <f t="shared" si="2"/>
        <v>255.64594059810923</v>
      </c>
      <c r="F106" s="16"/>
      <c r="G106" s="15"/>
      <c r="H106" s="17"/>
    </row>
    <row r="107" spans="1:10" x14ac:dyDescent="0.25">
      <c r="A107" s="10">
        <v>9819</v>
      </c>
      <c r="B107" s="11" t="s">
        <v>59</v>
      </c>
      <c r="C107" s="12" t="s">
        <v>158</v>
      </c>
      <c r="D107" s="62">
        <v>1500</v>
      </c>
      <c r="E107" s="80">
        <f t="shared" si="2"/>
        <v>766.93782179432776</v>
      </c>
      <c r="F107" s="16"/>
      <c r="G107" s="15"/>
      <c r="H107" s="17"/>
      <c r="J107" s="47"/>
    </row>
    <row r="108" spans="1:10" x14ac:dyDescent="0.25">
      <c r="A108" s="10">
        <v>9820</v>
      </c>
      <c r="B108" s="11" t="s">
        <v>60</v>
      </c>
      <c r="C108" s="12" t="s">
        <v>158</v>
      </c>
      <c r="D108" s="62">
        <v>2000</v>
      </c>
      <c r="E108" s="80">
        <f t="shared" si="2"/>
        <v>1022.5837623924369</v>
      </c>
      <c r="F108" s="16"/>
      <c r="G108" s="15"/>
      <c r="H108" s="17"/>
      <c r="J108" s="47"/>
    </row>
    <row r="109" spans="1:10" x14ac:dyDescent="0.25">
      <c r="A109" s="10">
        <v>9821</v>
      </c>
      <c r="B109" s="11" t="s">
        <v>61</v>
      </c>
      <c r="C109" s="12" t="s">
        <v>158</v>
      </c>
      <c r="D109" s="62">
        <v>1000</v>
      </c>
      <c r="E109" s="80">
        <f t="shared" si="2"/>
        <v>511.29188119621847</v>
      </c>
      <c r="F109" s="16"/>
      <c r="G109" s="15"/>
      <c r="H109" s="17"/>
      <c r="J109" s="47"/>
    </row>
    <row r="110" spans="1:10" x14ac:dyDescent="0.25">
      <c r="A110" s="10">
        <v>9822</v>
      </c>
      <c r="B110" s="11" t="s">
        <v>62</v>
      </c>
      <c r="C110" s="12" t="s">
        <v>158</v>
      </c>
      <c r="D110" s="62">
        <v>1000</v>
      </c>
      <c r="E110" s="80">
        <f t="shared" si="2"/>
        <v>511.29188119621847</v>
      </c>
      <c r="F110" s="16"/>
      <c r="G110" s="15"/>
      <c r="H110" s="17"/>
      <c r="J110" s="50"/>
    </row>
    <row r="111" spans="1:10" x14ac:dyDescent="0.25">
      <c r="A111" s="10">
        <v>13926</v>
      </c>
      <c r="B111" s="11" t="s">
        <v>63</v>
      </c>
      <c r="C111" s="12" t="s">
        <v>158</v>
      </c>
      <c r="D111" s="62">
        <v>500</v>
      </c>
      <c r="E111" s="80">
        <f t="shared" si="2"/>
        <v>255.64594059810923</v>
      </c>
      <c r="F111" s="16"/>
      <c r="G111" s="15"/>
      <c r="H111" s="17"/>
    </row>
    <row r="112" spans="1:10" x14ac:dyDescent="0.25">
      <c r="A112" s="10">
        <v>13970</v>
      </c>
      <c r="B112" s="45" t="s">
        <v>208</v>
      </c>
      <c r="C112" s="12" t="s">
        <v>158</v>
      </c>
      <c r="D112" s="62">
        <v>1000</v>
      </c>
      <c r="E112" s="80">
        <f t="shared" si="2"/>
        <v>511.29188119621847</v>
      </c>
      <c r="F112" s="16"/>
      <c r="G112" s="15"/>
      <c r="H112" s="17"/>
      <c r="J112" s="47"/>
    </row>
    <row r="113" spans="1:10" x14ac:dyDescent="0.25">
      <c r="A113" s="10">
        <v>9824</v>
      </c>
      <c r="B113" s="11" t="s">
        <v>64</v>
      </c>
      <c r="C113" s="12" t="s">
        <v>158</v>
      </c>
      <c r="D113" s="62">
        <v>500</v>
      </c>
      <c r="E113" s="80">
        <f t="shared" si="2"/>
        <v>255.64594059810923</v>
      </c>
      <c r="F113" s="16"/>
      <c r="G113" s="15"/>
      <c r="H113" s="17"/>
    </row>
    <row r="114" spans="1:10" x14ac:dyDescent="0.25">
      <c r="A114" s="10">
        <v>9825</v>
      </c>
      <c r="B114" s="11" t="s">
        <v>65</v>
      </c>
      <c r="C114" s="12" t="s">
        <v>158</v>
      </c>
      <c r="D114" s="62">
        <v>1000</v>
      </c>
      <c r="E114" s="80">
        <f t="shared" si="2"/>
        <v>511.29188119621847</v>
      </c>
      <c r="F114" s="16"/>
      <c r="G114" s="15"/>
      <c r="H114" s="17"/>
      <c r="J114" s="47"/>
    </row>
    <row r="115" spans="1:10" x14ac:dyDescent="0.25">
      <c r="A115" s="10">
        <v>9826</v>
      </c>
      <c r="B115" s="11" t="s">
        <v>66</v>
      </c>
      <c r="C115" s="12" t="s">
        <v>158</v>
      </c>
      <c r="D115" s="62">
        <v>1000</v>
      </c>
      <c r="E115" s="80">
        <f t="shared" si="2"/>
        <v>511.29188119621847</v>
      </c>
      <c r="F115" s="16"/>
      <c r="G115" s="15"/>
      <c r="H115" s="17"/>
      <c r="J115" s="47"/>
    </row>
    <row r="116" spans="1:10" x14ac:dyDescent="0.25">
      <c r="A116" s="84">
        <v>17465</v>
      </c>
      <c r="B116" s="85" t="s">
        <v>327</v>
      </c>
      <c r="C116" s="12" t="s">
        <v>158</v>
      </c>
      <c r="D116" s="86">
        <v>500</v>
      </c>
      <c r="E116" s="80">
        <f t="shared" si="2"/>
        <v>255.64594059810923</v>
      </c>
      <c r="F116" s="16"/>
      <c r="G116" s="15"/>
      <c r="H116" s="17"/>
      <c r="J116" s="47"/>
    </row>
    <row r="117" spans="1:10" x14ac:dyDescent="0.25">
      <c r="A117" s="10">
        <v>9827</v>
      </c>
      <c r="B117" s="11" t="s">
        <v>67</v>
      </c>
      <c r="C117" s="12" t="s">
        <v>158</v>
      </c>
      <c r="D117" s="62">
        <v>500</v>
      </c>
      <c r="E117" s="80">
        <f t="shared" si="2"/>
        <v>255.64594059810923</v>
      </c>
      <c r="F117" s="16"/>
      <c r="G117" s="15"/>
      <c r="H117" s="17"/>
    </row>
    <row r="118" spans="1:10" x14ac:dyDescent="0.25">
      <c r="A118" s="10">
        <v>9828</v>
      </c>
      <c r="B118" s="11" t="s">
        <v>68</v>
      </c>
      <c r="C118" s="12" t="s">
        <v>158</v>
      </c>
      <c r="D118" s="62">
        <v>1500</v>
      </c>
      <c r="E118" s="80">
        <f t="shared" si="2"/>
        <v>766.93782179432776</v>
      </c>
      <c r="F118" s="16"/>
      <c r="G118" s="15"/>
      <c r="H118" s="17"/>
      <c r="J118" s="47"/>
    </row>
    <row r="119" spans="1:10" x14ac:dyDescent="0.25">
      <c r="A119" s="10">
        <v>9829</v>
      </c>
      <c r="B119" s="11" t="s">
        <v>69</v>
      </c>
      <c r="C119" s="12" t="s">
        <v>158</v>
      </c>
      <c r="D119" s="62">
        <v>800</v>
      </c>
      <c r="E119" s="80">
        <f t="shared" si="2"/>
        <v>409.03350495697481</v>
      </c>
      <c r="F119" s="16"/>
      <c r="G119" s="15"/>
      <c r="H119" s="17"/>
    </row>
    <row r="120" spans="1:10" x14ac:dyDescent="0.25">
      <c r="A120" s="10">
        <v>13925</v>
      </c>
      <c r="B120" s="11" t="s">
        <v>209</v>
      </c>
      <c r="C120" s="12" t="s">
        <v>158</v>
      </c>
      <c r="D120" s="62">
        <v>2000</v>
      </c>
      <c r="E120" s="80">
        <f t="shared" si="2"/>
        <v>1022.5837623924369</v>
      </c>
      <c r="F120" s="16"/>
      <c r="G120" s="15"/>
      <c r="H120" s="17"/>
    </row>
    <row r="121" spans="1:10" x14ac:dyDescent="0.25">
      <c r="A121" s="10">
        <v>13934</v>
      </c>
      <c r="B121" s="11" t="s">
        <v>70</v>
      </c>
      <c r="C121" s="12" t="s">
        <v>158</v>
      </c>
      <c r="D121" s="62">
        <v>2000</v>
      </c>
      <c r="E121" s="80">
        <f t="shared" si="2"/>
        <v>1022.5837623924369</v>
      </c>
      <c r="F121" s="16"/>
      <c r="G121" s="15"/>
      <c r="H121" s="17"/>
      <c r="J121" s="47"/>
    </row>
    <row r="122" spans="1:10" x14ac:dyDescent="0.25">
      <c r="A122" s="10">
        <v>13936</v>
      </c>
      <c r="B122" s="11" t="s">
        <v>71</v>
      </c>
      <c r="C122" s="12" t="s">
        <v>158</v>
      </c>
      <c r="D122" s="62">
        <v>1500</v>
      </c>
      <c r="E122" s="80">
        <f t="shared" si="2"/>
        <v>766.93782179432776</v>
      </c>
      <c r="F122" s="16"/>
      <c r="G122" s="15"/>
      <c r="H122" s="17"/>
      <c r="J122" s="47"/>
    </row>
    <row r="123" spans="1:10" x14ac:dyDescent="0.25">
      <c r="A123" s="10">
        <v>13937</v>
      </c>
      <c r="B123" s="11" t="s">
        <v>72</v>
      </c>
      <c r="C123" s="12" t="s">
        <v>158</v>
      </c>
      <c r="D123" s="62">
        <v>3500</v>
      </c>
      <c r="E123" s="80">
        <f t="shared" si="2"/>
        <v>1789.5215841867648</v>
      </c>
      <c r="F123" s="16"/>
      <c r="G123" s="15"/>
      <c r="H123" s="17"/>
    </row>
    <row r="124" spans="1:10" x14ac:dyDescent="0.25">
      <c r="A124" s="10">
        <v>13938</v>
      </c>
      <c r="B124" s="45" t="s">
        <v>210</v>
      </c>
      <c r="C124" s="12" t="s">
        <v>158</v>
      </c>
      <c r="D124" s="62">
        <v>800</v>
      </c>
      <c r="E124" s="80">
        <f t="shared" si="2"/>
        <v>409.03350495697481</v>
      </c>
      <c r="F124" s="16"/>
      <c r="G124" s="15"/>
      <c r="H124" s="17"/>
    </row>
    <row r="125" spans="1:10" x14ac:dyDescent="0.25">
      <c r="A125" s="10">
        <v>13939</v>
      </c>
      <c r="B125" s="11" t="s">
        <v>213</v>
      </c>
      <c r="C125" s="12" t="s">
        <v>158</v>
      </c>
      <c r="D125" s="62">
        <v>2000</v>
      </c>
      <c r="E125" s="80">
        <f t="shared" si="2"/>
        <v>1022.5837623924369</v>
      </c>
      <c r="F125" s="16"/>
      <c r="G125" s="15"/>
      <c r="H125" s="17"/>
    </row>
    <row r="126" spans="1:10" x14ac:dyDescent="0.25">
      <c r="A126" s="10">
        <v>13941</v>
      </c>
      <c r="B126" s="11" t="s">
        <v>73</v>
      </c>
      <c r="C126" s="12" t="s">
        <v>158</v>
      </c>
      <c r="D126" s="62">
        <v>900</v>
      </c>
      <c r="E126" s="80">
        <f t="shared" si="2"/>
        <v>460.16269307659667</v>
      </c>
      <c r="F126" s="16"/>
      <c r="G126" s="15"/>
      <c r="H126" s="17"/>
    </row>
    <row r="127" spans="1:10" x14ac:dyDescent="0.25">
      <c r="A127" s="10">
        <v>13942</v>
      </c>
      <c r="B127" s="11" t="s">
        <v>74</v>
      </c>
      <c r="C127" s="12" t="s">
        <v>158</v>
      </c>
      <c r="D127" s="62">
        <v>1000</v>
      </c>
      <c r="E127" s="80">
        <f t="shared" si="2"/>
        <v>511.29188119621847</v>
      </c>
      <c r="F127" s="16"/>
      <c r="G127" s="15"/>
      <c r="H127" s="17"/>
      <c r="J127" s="47"/>
    </row>
    <row r="128" spans="1:10" x14ac:dyDescent="0.25">
      <c r="A128" s="10">
        <v>13943</v>
      </c>
      <c r="B128" s="11" t="s">
        <v>215</v>
      </c>
      <c r="C128" s="12" t="s">
        <v>158</v>
      </c>
      <c r="D128" s="62">
        <v>1200</v>
      </c>
      <c r="E128" s="80">
        <f t="shared" si="2"/>
        <v>613.55025743546219</v>
      </c>
      <c r="F128" s="16"/>
      <c r="G128" s="15"/>
      <c r="H128" s="17"/>
      <c r="J128" s="47"/>
    </row>
    <row r="129" spans="1:10" x14ac:dyDescent="0.25">
      <c r="A129" s="10">
        <v>13944</v>
      </c>
      <c r="B129" s="11" t="s">
        <v>211</v>
      </c>
      <c r="C129" s="12" t="s">
        <v>158</v>
      </c>
      <c r="D129" s="62">
        <v>1500</v>
      </c>
      <c r="E129" s="80">
        <f t="shared" si="2"/>
        <v>766.93782179432776</v>
      </c>
      <c r="F129" s="16"/>
      <c r="G129" s="15"/>
      <c r="H129" s="17"/>
      <c r="J129" s="47"/>
    </row>
    <row r="130" spans="1:10" x14ac:dyDescent="0.25">
      <c r="A130" s="10">
        <v>13945</v>
      </c>
      <c r="B130" s="11" t="s">
        <v>75</v>
      </c>
      <c r="C130" s="12" t="s">
        <v>158</v>
      </c>
      <c r="D130" s="62">
        <v>1500</v>
      </c>
      <c r="E130" s="80">
        <f t="shared" si="2"/>
        <v>766.93782179432776</v>
      </c>
      <c r="F130" s="16"/>
      <c r="G130" s="15"/>
      <c r="H130" s="17"/>
      <c r="J130" s="47"/>
    </row>
    <row r="131" spans="1:10" x14ac:dyDescent="0.25">
      <c r="A131" s="10">
        <v>13946</v>
      </c>
      <c r="B131" s="11" t="s">
        <v>76</v>
      </c>
      <c r="C131" s="12" t="s">
        <v>158</v>
      </c>
      <c r="D131" s="62">
        <v>500</v>
      </c>
      <c r="E131" s="80">
        <f t="shared" si="2"/>
        <v>255.64594059810923</v>
      </c>
      <c r="F131" s="16"/>
      <c r="G131" s="15"/>
      <c r="H131" s="17"/>
    </row>
    <row r="132" spans="1:10" x14ac:dyDescent="0.25">
      <c r="A132" s="10">
        <v>13947</v>
      </c>
      <c r="B132" s="11" t="s">
        <v>77</v>
      </c>
      <c r="C132" s="12" t="s">
        <v>158</v>
      </c>
      <c r="D132" s="62">
        <v>2000</v>
      </c>
      <c r="E132" s="80">
        <f t="shared" si="2"/>
        <v>1022.5837623924369</v>
      </c>
      <c r="F132" s="16"/>
      <c r="G132" s="15"/>
      <c r="H132" s="17"/>
      <c r="J132" s="47"/>
    </row>
    <row r="133" spans="1:10" x14ac:dyDescent="0.25">
      <c r="A133" s="10">
        <v>13948</v>
      </c>
      <c r="B133" s="11" t="s">
        <v>78</v>
      </c>
      <c r="C133" s="12" t="s">
        <v>158</v>
      </c>
      <c r="D133" s="62">
        <v>3000</v>
      </c>
      <c r="E133" s="80">
        <f t="shared" si="2"/>
        <v>1533.8756435886555</v>
      </c>
      <c r="F133" s="16"/>
      <c r="G133" s="15"/>
      <c r="H133" s="17"/>
      <c r="J133" s="47"/>
    </row>
    <row r="134" spans="1:10" x14ac:dyDescent="0.25">
      <c r="A134" s="10">
        <v>13949</v>
      </c>
      <c r="B134" s="11" t="s">
        <v>214</v>
      </c>
      <c r="C134" s="12" t="s">
        <v>158</v>
      </c>
      <c r="D134" s="62">
        <v>1500</v>
      </c>
      <c r="E134" s="80">
        <f t="shared" si="2"/>
        <v>766.93782179432776</v>
      </c>
      <c r="F134" s="16"/>
      <c r="G134" s="15"/>
      <c r="H134" s="17"/>
      <c r="J134" s="47"/>
    </row>
    <row r="135" spans="1:10" x14ac:dyDescent="0.25">
      <c r="A135" s="10">
        <v>13950</v>
      </c>
      <c r="B135" s="11" t="s">
        <v>79</v>
      </c>
      <c r="C135" s="12" t="s">
        <v>158</v>
      </c>
      <c r="D135" s="62">
        <v>1200</v>
      </c>
      <c r="E135" s="80">
        <f t="shared" si="2"/>
        <v>613.55025743546219</v>
      </c>
      <c r="F135" s="16"/>
      <c r="G135" s="15"/>
      <c r="H135" s="17"/>
      <c r="J135" s="47"/>
    </row>
    <row r="136" spans="1:10" x14ac:dyDescent="0.25">
      <c r="A136" s="10">
        <v>13951</v>
      </c>
      <c r="B136" s="11" t="s">
        <v>80</v>
      </c>
      <c r="C136" s="12" t="s">
        <v>158</v>
      </c>
      <c r="D136" s="62">
        <v>3500</v>
      </c>
      <c r="E136" s="80">
        <f t="shared" si="2"/>
        <v>1789.5215841867648</v>
      </c>
      <c r="F136" s="16"/>
      <c r="G136" s="15"/>
      <c r="H136" s="17"/>
      <c r="J136" s="47"/>
    </row>
    <row r="137" spans="1:10" x14ac:dyDescent="0.25">
      <c r="A137" s="10">
        <v>13952</v>
      </c>
      <c r="B137" s="11" t="s">
        <v>81</v>
      </c>
      <c r="C137" s="12" t="s">
        <v>158</v>
      </c>
      <c r="D137" s="62">
        <v>4500</v>
      </c>
      <c r="E137" s="80">
        <f t="shared" si="2"/>
        <v>2300.8134653829834</v>
      </c>
      <c r="F137" s="16"/>
      <c r="G137" s="15"/>
      <c r="H137" s="17"/>
      <c r="J137" s="47"/>
    </row>
    <row r="138" spans="1:10" x14ac:dyDescent="0.25">
      <c r="A138" s="10">
        <v>13953</v>
      </c>
      <c r="B138" s="11" t="s">
        <v>212</v>
      </c>
      <c r="C138" s="12" t="s">
        <v>158</v>
      </c>
      <c r="D138" s="62">
        <v>1500</v>
      </c>
      <c r="E138" s="80">
        <f t="shared" si="2"/>
        <v>766.93782179432776</v>
      </c>
      <c r="F138" s="16"/>
      <c r="G138" s="15"/>
      <c r="H138" s="17"/>
      <c r="J138" s="47"/>
    </row>
    <row r="139" spans="1:10" x14ac:dyDescent="0.25">
      <c r="A139" s="10">
        <v>13954</v>
      </c>
      <c r="B139" s="11" t="s">
        <v>82</v>
      </c>
      <c r="C139" s="12" t="s">
        <v>158</v>
      </c>
      <c r="D139" s="62">
        <v>2000</v>
      </c>
      <c r="E139" s="80">
        <f t="shared" si="2"/>
        <v>1022.5837623924369</v>
      </c>
      <c r="F139" s="16"/>
      <c r="G139" s="15"/>
      <c r="H139" s="17"/>
      <c r="J139" s="47"/>
    </row>
    <row r="140" spans="1:10" x14ac:dyDescent="0.25">
      <c r="A140" s="10">
        <v>13955</v>
      </c>
      <c r="B140" s="11" t="s">
        <v>83</v>
      </c>
      <c r="C140" s="12" t="s">
        <v>158</v>
      </c>
      <c r="D140" s="62">
        <v>2000</v>
      </c>
      <c r="E140" s="80">
        <f t="shared" si="2"/>
        <v>1022.5837623924369</v>
      </c>
      <c r="F140" s="16"/>
      <c r="G140" s="15"/>
      <c r="H140" s="17"/>
      <c r="J140" s="47"/>
    </row>
    <row r="141" spans="1:10" x14ac:dyDescent="0.25">
      <c r="A141" s="10">
        <v>13956</v>
      </c>
      <c r="B141" s="11" t="s">
        <v>84</v>
      </c>
      <c r="C141" s="12" t="s">
        <v>158</v>
      </c>
      <c r="D141" s="55">
        <v>2000</v>
      </c>
      <c r="E141" s="80">
        <f t="shared" si="2"/>
        <v>1022.5837623924369</v>
      </c>
      <c r="F141" s="16"/>
      <c r="G141" s="15"/>
      <c r="H141" s="17"/>
      <c r="J141" s="47"/>
    </row>
    <row r="142" spans="1:10" x14ac:dyDescent="0.25">
      <c r="A142" s="10">
        <v>13957</v>
      </c>
      <c r="B142" s="11" t="s">
        <v>85</v>
      </c>
      <c r="C142" s="12" t="s">
        <v>158</v>
      </c>
      <c r="D142" s="55">
        <v>2500</v>
      </c>
      <c r="E142" s="80">
        <f t="shared" si="2"/>
        <v>1278.2297029905462</v>
      </c>
      <c r="F142" s="16"/>
      <c r="G142" s="15"/>
      <c r="H142" s="17"/>
      <c r="J142" s="47"/>
    </row>
    <row r="143" spans="1:10" x14ac:dyDescent="0.25">
      <c r="A143" s="10">
        <v>13958</v>
      </c>
      <c r="B143" s="11" t="s">
        <v>216</v>
      </c>
      <c r="C143" s="12" t="s">
        <v>158</v>
      </c>
      <c r="D143" s="55">
        <v>1500</v>
      </c>
      <c r="E143" s="80">
        <f t="shared" si="2"/>
        <v>766.93782179432776</v>
      </c>
      <c r="F143" s="16"/>
      <c r="G143" s="15"/>
      <c r="H143" s="17"/>
      <c r="J143" s="47"/>
    </row>
    <row r="144" spans="1:10" x14ac:dyDescent="0.25">
      <c r="A144" s="10">
        <v>13959</v>
      </c>
      <c r="B144" s="11" t="s">
        <v>86</v>
      </c>
      <c r="C144" s="12" t="s">
        <v>158</v>
      </c>
      <c r="D144" s="55">
        <v>2000</v>
      </c>
      <c r="E144" s="80">
        <f t="shared" si="2"/>
        <v>1022.5837623924369</v>
      </c>
      <c r="F144" s="16"/>
      <c r="G144" s="15"/>
      <c r="H144" s="17"/>
      <c r="J144" s="47"/>
    </row>
    <row r="145" spans="1:10" x14ac:dyDescent="0.25">
      <c r="A145" s="10">
        <v>13960</v>
      </c>
      <c r="B145" s="11" t="s">
        <v>87</v>
      </c>
      <c r="C145" s="12" t="s">
        <v>158</v>
      </c>
      <c r="D145" s="55">
        <v>1500</v>
      </c>
      <c r="E145" s="80">
        <f t="shared" si="2"/>
        <v>766.93782179432776</v>
      </c>
      <c r="F145" s="16"/>
      <c r="G145" s="15"/>
      <c r="H145" s="17"/>
      <c r="J145" s="47"/>
    </row>
    <row r="146" spans="1:10" x14ac:dyDescent="0.25">
      <c r="A146" s="10">
        <v>13961</v>
      </c>
      <c r="B146" s="11" t="s">
        <v>88</v>
      </c>
      <c r="C146" s="12" t="s">
        <v>158</v>
      </c>
      <c r="D146" s="55">
        <v>1500</v>
      </c>
      <c r="E146" s="80">
        <f t="shared" si="2"/>
        <v>766.93782179432776</v>
      </c>
      <c r="F146" s="16"/>
      <c r="G146" s="15"/>
      <c r="H146" s="17"/>
      <c r="J146" s="47"/>
    </row>
    <row r="147" spans="1:10" x14ac:dyDescent="0.25">
      <c r="A147" s="10">
        <v>13962</v>
      </c>
      <c r="B147" s="11" t="s">
        <v>89</v>
      </c>
      <c r="C147" s="12" t="s">
        <v>158</v>
      </c>
      <c r="D147" s="55">
        <v>2500</v>
      </c>
      <c r="E147" s="80">
        <f t="shared" si="2"/>
        <v>1278.2297029905462</v>
      </c>
      <c r="F147" s="16"/>
      <c r="G147" s="15"/>
      <c r="H147" s="17"/>
      <c r="J147" s="47"/>
    </row>
    <row r="148" spans="1:10" x14ac:dyDescent="0.25">
      <c r="A148" s="10">
        <v>13963</v>
      </c>
      <c r="B148" s="11" t="s">
        <v>90</v>
      </c>
      <c r="C148" s="12" t="s">
        <v>158</v>
      </c>
      <c r="D148" s="55">
        <v>2500</v>
      </c>
      <c r="E148" s="80">
        <f t="shared" si="2"/>
        <v>1278.2297029905462</v>
      </c>
      <c r="F148" s="16"/>
      <c r="G148" s="15"/>
      <c r="H148" s="17"/>
      <c r="J148" s="47"/>
    </row>
    <row r="149" spans="1:10" x14ac:dyDescent="0.25">
      <c r="A149" s="10">
        <v>13964</v>
      </c>
      <c r="B149" s="11" t="s">
        <v>91</v>
      </c>
      <c r="C149" s="12" t="s">
        <v>158</v>
      </c>
      <c r="D149" s="55">
        <v>2000</v>
      </c>
      <c r="E149" s="80">
        <f t="shared" si="2"/>
        <v>1022.5837623924369</v>
      </c>
      <c r="F149" s="16"/>
      <c r="G149" s="15"/>
      <c r="H149" s="17"/>
      <c r="J149" s="47"/>
    </row>
    <row r="150" spans="1:10" x14ac:dyDescent="0.25">
      <c r="A150" s="10">
        <v>13965</v>
      </c>
      <c r="B150" s="11" t="s">
        <v>217</v>
      </c>
      <c r="C150" s="12" t="s">
        <v>158</v>
      </c>
      <c r="D150" s="55">
        <v>3000</v>
      </c>
      <c r="E150" s="80">
        <f t="shared" si="2"/>
        <v>1533.8756435886555</v>
      </c>
      <c r="F150" s="16"/>
      <c r="G150" s="15"/>
      <c r="H150" s="17"/>
      <c r="J150" s="47"/>
    </row>
    <row r="151" spans="1:10" x14ac:dyDescent="0.25">
      <c r="A151" s="10">
        <v>13966</v>
      </c>
      <c r="B151" s="11" t="s">
        <v>218</v>
      </c>
      <c r="C151" s="12" t="s">
        <v>158</v>
      </c>
      <c r="D151" s="55">
        <v>2500</v>
      </c>
      <c r="E151" s="80">
        <f t="shared" si="2"/>
        <v>1278.2297029905462</v>
      </c>
      <c r="F151" s="16"/>
      <c r="G151" s="15"/>
      <c r="H151" s="17"/>
    </row>
    <row r="152" spans="1:10" x14ac:dyDescent="0.25">
      <c r="A152" s="10">
        <v>13969</v>
      </c>
      <c r="B152" s="11" t="s">
        <v>92</v>
      </c>
      <c r="C152" s="12" t="s">
        <v>158</v>
      </c>
      <c r="D152" s="62">
        <v>600</v>
      </c>
      <c r="E152" s="80">
        <f t="shared" si="2"/>
        <v>306.77512871773109</v>
      </c>
      <c r="F152" s="16"/>
      <c r="G152" s="15"/>
      <c r="H152" s="17"/>
    </row>
    <row r="153" spans="1:10" x14ac:dyDescent="0.25">
      <c r="A153" s="10">
        <v>13972</v>
      </c>
      <c r="B153" s="11" t="s">
        <v>93</v>
      </c>
      <c r="C153" s="12" t="s">
        <v>158</v>
      </c>
      <c r="D153" s="62">
        <v>1500</v>
      </c>
      <c r="E153" s="80">
        <f t="shared" si="2"/>
        <v>766.93782179432776</v>
      </c>
      <c r="F153" s="16"/>
      <c r="G153" s="15"/>
      <c r="H153" s="17"/>
    </row>
    <row r="154" spans="1:10" x14ac:dyDescent="0.25">
      <c r="A154" s="84">
        <v>14768</v>
      </c>
      <c r="B154" s="87" t="s">
        <v>328</v>
      </c>
      <c r="C154" s="12" t="s">
        <v>158</v>
      </c>
      <c r="D154" s="86">
        <v>2000</v>
      </c>
      <c r="E154" s="80">
        <f t="shared" si="2"/>
        <v>1022.5837623924369</v>
      </c>
      <c r="F154" s="16"/>
      <c r="G154" s="15"/>
      <c r="H154" s="17"/>
    </row>
    <row r="155" spans="1:10" x14ac:dyDescent="0.25">
      <c r="A155" s="84">
        <v>17469</v>
      </c>
      <c r="B155" s="87" t="s">
        <v>329</v>
      </c>
      <c r="C155" s="12" t="s">
        <v>158</v>
      </c>
      <c r="D155" s="86">
        <v>500</v>
      </c>
      <c r="E155" s="80">
        <f t="shared" si="2"/>
        <v>255.64594059810923</v>
      </c>
      <c r="F155" s="16"/>
      <c r="G155" s="15"/>
      <c r="H155" s="17"/>
    </row>
    <row r="156" spans="1:10" x14ac:dyDescent="0.25">
      <c r="A156" s="84">
        <v>17470</v>
      </c>
      <c r="B156" s="87" t="s">
        <v>330</v>
      </c>
      <c r="C156" s="12" t="s">
        <v>158</v>
      </c>
      <c r="D156" s="86">
        <v>900</v>
      </c>
      <c r="E156" s="80">
        <f t="shared" si="2"/>
        <v>460.16269307659667</v>
      </c>
      <c r="F156" s="16"/>
      <c r="G156" s="15"/>
      <c r="H156" s="17"/>
    </row>
    <row r="157" spans="1:10" x14ac:dyDescent="0.25">
      <c r="A157" s="84">
        <v>17471</v>
      </c>
      <c r="B157" s="87" t="s">
        <v>331</v>
      </c>
      <c r="C157" s="12" t="s">
        <v>158</v>
      </c>
      <c r="D157" s="86">
        <v>300</v>
      </c>
      <c r="E157" s="80">
        <f t="shared" si="2"/>
        <v>153.38756435886555</v>
      </c>
      <c r="F157" s="16"/>
      <c r="G157" s="15"/>
      <c r="H157" s="17"/>
    </row>
    <row r="158" spans="1:10" x14ac:dyDescent="0.25">
      <c r="A158" s="35"/>
      <c r="B158" s="36" t="s">
        <v>189</v>
      </c>
      <c r="C158" s="35"/>
      <c r="D158" s="66"/>
      <c r="E158" s="100"/>
      <c r="F158" s="23"/>
      <c r="G158" s="22"/>
      <c r="H158" s="110"/>
    </row>
    <row r="159" spans="1:10" x14ac:dyDescent="0.25">
      <c r="A159" s="10">
        <v>13977</v>
      </c>
      <c r="B159" s="11" t="s">
        <v>94</v>
      </c>
      <c r="C159" s="12" t="s">
        <v>158</v>
      </c>
      <c r="D159" s="62">
        <v>600</v>
      </c>
      <c r="E159" s="80">
        <f t="shared" si="2"/>
        <v>306.77512871773109</v>
      </c>
      <c r="F159" s="16"/>
      <c r="G159" s="15"/>
      <c r="H159" s="17"/>
    </row>
    <row r="160" spans="1:10" x14ac:dyDescent="0.25">
      <c r="A160" s="10">
        <v>13978</v>
      </c>
      <c r="B160" s="11" t="s">
        <v>95</v>
      </c>
      <c r="C160" s="12" t="s">
        <v>158</v>
      </c>
      <c r="D160" s="62">
        <v>600</v>
      </c>
      <c r="E160" s="80">
        <f t="shared" si="2"/>
        <v>306.77512871773109</v>
      </c>
      <c r="F160" s="16"/>
      <c r="G160" s="15"/>
      <c r="H160" s="17"/>
    </row>
    <row r="161" spans="1:8" x14ac:dyDescent="0.25">
      <c r="A161" s="35"/>
      <c r="B161" s="36" t="s">
        <v>190</v>
      </c>
      <c r="C161" s="35"/>
      <c r="D161" s="66"/>
      <c r="E161" s="100"/>
      <c r="F161" s="23"/>
      <c r="G161" s="22"/>
      <c r="H161" s="110"/>
    </row>
    <row r="162" spans="1:8" x14ac:dyDescent="0.25">
      <c r="A162" s="10">
        <v>13979</v>
      </c>
      <c r="B162" s="11" t="s">
        <v>96</v>
      </c>
      <c r="C162" s="12" t="s">
        <v>158</v>
      </c>
      <c r="D162" s="62">
        <v>60</v>
      </c>
      <c r="E162" s="80">
        <f t="shared" si="2"/>
        <v>30.677512871773111</v>
      </c>
      <c r="F162" s="16"/>
      <c r="G162" s="15"/>
      <c r="H162" s="17"/>
    </row>
    <row r="163" spans="1:8" x14ac:dyDescent="0.25">
      <c r="A163" s="10">
        <v>13980</v>
      </c>
      <c r="B163" s="11" t="s">
        <v>97</v>
      </c>
      <c r="C163" s="12" t="s">
        <v>158</v>
      </c>
      <c r="D163" s="62">
        <v>130</v>
      </c>
      <c r="E163" s="80">
        <f t="shared" si="2"/>
        <v>66.46794455550841</v>
      </c>
      <c r="F163" s="16"/>
      <c r="G163" s="15"/>
      <c r="H163" s="17"/>
    </row>
    <row r="164" spans="1:8" x14ac:dyDescent="0.25">
      <c r="A164" s="10">
        <v>13981</v>
      </c>
      <c r="B164" s="11" t="s">
        <v>98</v>
      </c>
      <c r="C164" s="12" t="s">
        <v>158</v>
      </c>
      <c r="D164" s="62">
        <v>90</v>
      </c>
      <c r="E164" s="80">
        <f t="shared" si="2"/>
        <v>46.016269307659663</v>
      </c>
      <c r="F164" s="16"/>
      <c r="G164" s="15"/>
      <c r="H164" s="17"/>
    </row>
    <row r="165" spans="1:8" x14ac:dyDescent="0.25">
      <c r="A165" s="10">
        <v>13982</v>
      </c>
      <c r="B165" s="11" t="s">
        <v>99</v>
      </c>
      <c r="C165" s="12" t="s">
        <v>158</v>
      </c>
      <c r="D165" s="62">
        <v>80</v>
      </c>
      <c r="E165" s="80">
        <f t="shared" si="2"/>
        <v>40.903350495697481</v>
      </c>
      <c r="F165" s="16"/>
      <c r="G165" s="15"/>
      <c r="H165" s="17"/>
    </row>
    <row r="166" spans="1:8" x14ac:dyDescent="0.25">
      <c r="A166" s="10">
        <v>13983</v>
      </c>
      <c r="B166" s="11" t="s">
        <v>100</v>
      </c>
      <c r="C166" s="12" t="s">
        <v>158</v>
      </c>
      <c r="D166" s="62">
        <v>150</v>
      </c>
      <c r="E166" s="80">
        <f t="shared" ref="E166:E229" si="3">D166/1.95583</f>
        <v>76.693782179432773</v>
      </c>
      <c r="F166" s="16"/>
      <c r="G166" s="15"/>
      <c r="H166" s="17"/>
    </row>
    <row r="167" spans="1:8" x14ac:dyDescent="0.25">
      <c r="A167" s="10">
        <v>13986</v>
      </c>
      <c r="B167" s="11" t="s">
        <v>101</v>
      </c>
      <c r="C167" s="12" t="s">
        <v>158</v>
      </c>
      <c r="D167" s="62">
        <v>150</v>
      </c>
      <c r="E167" s="80">
        <f t="shared" si="3"/>
        <v>76.693782179432773</v>
      </c>
      <c r="F167" s="16"/>
      <c r="G167" s="15"/>
      <c r="H167" s="17"/>
    </row>
    <row r="168" spans="1:8" x14ac:dyDescent="0.25">
      <c r="A168" s="10">
        <v>13987</v>
      </c>
      <c r="B168" s="11" t="s">
        <v>102</v>
      </c>
      <c r="C168" s="12" t="s">
        <v>158</v>
      </c>
      <c r="D168" s="62">
        <v>400</v>
      </c>
      <c r="E168" s="80">
        <f t="shared" si="3"/>
        <v>204.5167524784874</v>
      </c>
      <c r="F168" s="16"/>
      <c r="G168" s="15"/>
      <c r="H168" s="17"/>
    </row>
    <row r="169" spans="1:8" s="83" customFormat="1" x14ac:dyDescent="0.25">
      <c r="A169" s="77">
        <v>13988</v>
      </c>
      <c r="B169" s="78" t="s">
        <v>103</v>
      </c>
      <c r="C169" s="79" t="s">
        <v>158</v>
      </c>
      <c r="D169" s="80">
        <v>100</v>
      </c>
      <c r="E169" s="80">
        <f t="shared" si="3"/>
        <v>51.129188119621851</v>
      </c>
      <c r="F169" s="81"/>
      <c r="G169" s="82"/>
      <c r="H169" s="104"/>
    </row>
    <row r="170" spans="1:8" x14ac:dyDescent="0.25">
      <c r="A170" s="10">
        <v>13989</v>
      </c>
      <c r="B170" s="11" t="s">
        <v>104</v>
      </c>
      <c r="C170" s="12" t="s">
        <v>158</v>
      </c>
      <c r="D170" s="62">
        <v>200</v>
      </c>
      <c r="E170" s="80">
        <f t="shared" si="3"/>
        <v>102.2583762392437</v>
      </c>
      <c r="F170" s="16"/>
      <c r="G170" s="15"/>
      <c r="H170" s="17"/>
    </row>
    <row r="171" spans="1:8" x14ac:dyDescent="0.25">
      <c r="A171" s="10">
        <v>13990</v>
      </c>
      <c r="B171" s="11" t="s">
        <v>105</v>
      </c>
      <c r="C171" s="12" t="s">
        <v>158</v>
      </c>
      <c r="D171" s="62">
        <v>150</v>
      </c>
      <c r="E171" s="80">
        <f t="shared" si="3"/>
        <v>76.693782179432773</v>
      </c>
      <c r="F171" s="16"/>
      <c r="G171" s="15"/>
      <c r="H171" s="17"/>
    </row>
    <row r="172" spans="1:8" x14ac:dyDescent="0.25">
      <c r="A172" s="10">
        <v>13991</v>
      </c>
      <c r="B172" s="11" t="s">
        <v>106</v>
      </c>
      <c r="C172" s="12" t="s">
        <v>158</v>
      </c>
      <c r="D172" s="62">
        <v>120</v>
      </c>
      <c r="E172" s="80">
        <f t="shared" si="3"/>
        <v>61.355025743546221</v>
      </c>
      <c r="F172" s="16"/>
      <c r="G172" s="15"/>
      <c r="H172" s="17"/>
    </row>
    <row r="173" spans="1:8" x14ac:dyDescent="0.25">
      <c r="A173" s="10">
        <v>13992</v>
      </c>
      <c r="B173" s="11" t="s">
        <v>107</v>
      </c>
      <c r="C173" s="12" t="s">
        <v>158</v>
      </c>
      <c r="D173" s="62">
        <v>200</v>
      </c>
      <c r="E173" s="80">
        <f t="shared" si="3"/>
        <v>102.2583762392437</v>
      </c>
      <c r="F173" s="16"/>
      <c r="G173" s="15"/>
      <c r="H173" s="17"/>
    </row>
    <row r="174" spans="1:8" x14ac:dyDescent="0.25">
      <c r="A174" s="10">
        <v>13993</v>
      </c>
      <c r="B174" s="11" t="s">
        <v>108</v>
      </c>
      <c r="C174" s="12" t="s">
        <v>158</v>
      </c>
      <c r="D174" s="62">
        <v>60</v>
      </c>
      <c r="E174" s="80">
        <f t="shared" si="3"/>
        <v>30.677512871773111</v>
      </c>
      <c r="F174" s="16"/>
      <c r="G174" s="15"/>
      <c r="H174" s="17"/>
    </row>
    <row r="175" spans="1:8" x14ac:dyDescent="0.25">
      <c r="A175" s="10">
        <v>13994</v>
      </c>
      <c r="B175" s="11" t="s">
        <v>109</v>
      </c>
      <c r="C175" s="12" t="s">
        <v>158</v>
      </c>
      <c r="D175" s="62">
        <v>350</v>
      </c>
      <c r="E175" s="80">
        <f t="shared" si="3"/>
        <v>178.95215841867648</v>
      </c>
      <c r="F175" s="16"/>
      <c r="G175" s="15"/>
      <c r="H175" s="17"/>
    </row>
    <row r="176" spans="1:8" x14ac:dyDescent="0.25">
      <c r="A176" s="10" t="s">
        <v>241</v>
      </c>
      <c r="B176" s="11" t="s">
        <v>242</v>
      </c>
      <c r="C176" s="12" t="s">
        <v>158</v>
      </c>
      <c r="D176" s="62">
        <v>150</v>
      </c>
      <c r="E176" s="80">
        <f t="shared" si="3"/>
        <v>76.693782179432773</v>
      </c>
      <c r="F176" s="16"/>
      <c r="G176" s="15"/>
      <c r="H176" s="17"/>
    </row>
    <row r="177" spans="1:8" x14ac:dyDescent="0.25">
      <c r="A177" s="10" t="s">
        <v>243</v>
      </c>
      <c r="B177" s="11" t="s">
        <v>244</v>
      </c>
      <c r="C177" s="12" t="s">
        <v>158</v>
      </c>
      <c r="D177" s="62">
        <v>350</v>
      </c>
      <c r="E177" s="80">
        <f t="shared" si="3"/>
        <v>178.95215841867648</v>
      </c>
      <c r="F177" s="16"/>
      <c r="G177" s="15"/>
      <c r="H177" s="17"/>
    </row>
    <row r="178" spans="1:8" x14ac:dyDescent="0.25">
      <c r="A178" s="10" t="s">
        <v>245</v>
      </c>
      <c r="B178" s="11" t="s">
        <v>246</v>
      </c>
      <c r="C178" s="12" t="s">
        <v>158</v>
      </c>
      <c r="D178" s="62">
        <v>150</v>
      </c>
      <c r="E178" s="80">
        <f t="shared" si="3"/>
        <v>76.693782179432773</v>
      </c>
      <c r="F178" s="16"/>
      <c r="G178" s="15"/>
      <c r="H178" s="17"/>
    </row>
    <row r="179" spans="1:8" x14ac:dyDescent="0.25">
      <c r="A179" s="52" t="s">
        <v>235</v>
      </c>
      <c r="B179" s="90" t="s">
        <v>236</v>
      </c>
      <c r="C179" s="12" t="s">
        <v>158</v>
      </c>
      <c r="D179" s="88">
        <v>300</v>
      </c>
      <c r="E179" s="80">
        <f t="shared" si="3"/>
        <v>153.38756435886555</v>
      </c>
      <c r="F179" s="16"/>
      <c r="G179" s="15"/>
      <c r="H179" s="17"/>
    </row>
    <row r="180" spans="1:8" x14ac:dyDescent="0.25">
      <c r="A180" s="51" t="s">
        <v>237</v>
      </c>
      <c r="B180" s="91" t="s">
        <v>238</v>
      </c>
      <c r="C180" s="12" t="s">
        <v>158</v>
      </c>
      <c r="D180" s="89">
        <v>300</v>
      </c>
      <c r="E180" s="80">
        <f t="shared" si="3"/>
        <v>153.38756435886555</v>
      </c>
      <c r="F180" s="16"/>
      <c r="G180" s="15"/>
      <c r="H180" s="17"/>
    </row>
    <row r="181" spans="1:8" x14ac:dyDescent="0.25">
      <c r="A181" s="51" t="s">
        <v>239</v>
      </c>
      <c r="B181" s="91" t="s">
        <v>240</v>
      </c>
      <c r="C181" s="12" t="s">
        <v>158</v>
      </c>
      <c r="D181" s="89">
        <v>300</v>
      </c>
      <c r="E181" s="80">
        <f t="shared" si="3"/>
        <v>153.38756435886555</v>
      </c>
      <c r="F181" s="16"/>
      <c r="G181" s="15"/>
      <c r="H181" s="17"/>
    </row>
    <row r="182" spans="1:8" x14ac:dyDescent="0.25">
      <c r="A182" s="10" t="s">
        <v>223</v>
      </c>
      <c r="B182" s="53" t="s">
        <v>224</v>
      </c>
      <c r="C182" s="18" t="s">
        <v>158</v>
      </c>
      <c r="D182" s="56">
        <v>100</v>
      </c>
      <c r="E182" s="80">
        <f t="shared" si="3"/>
        <v>51.129188119621851</v>
      </c>
      <c r="F182" s="16"/>
      <c r="G182" s="15"/>
      <c r="H182" s="17"/>
    </row>
    <row r="183" spans="1:8" x14ac:dyDescent="0.25">
      <c r="A183" s="10" t="s">
        <v>225</v>
      </c>
      <c r="B183" s="53" t="s">
        <v>226</v>
      </c>
      <c r="C183" s="18" t="s">
        <v>158</v>
      </c>
      <c r="D183" s="56">
        <v>120</v>
      </c>
      <c r="E183" s="80">
        <f t="shared" si="3"/>
        <v>61.355025743546221</v>
      </c>
      <c r="F183" s="16"/>
      <c r="G183" s="15"/>
      <c r="H183" s="17"/>
    </row>
    <row r="184" spans="1:8" x14ac:dyDescent="0.25">
      <c r="A184" s="10" t="s">
        <v>227</v>
      </c>
      <c r="B184" s="53" t="s">
        <v>228</v>
      </c>
      <c r="C184" s="18" t="s">
        <v>158</v>
      </c>
      <c r="D184" s="56">
        <v>80</v>
      </c>
      <c r="E184" s="80">
        <f t="shared" si="3"/>
        <v>40.903350495697481</v>
      </c>
      <c r="F184" s="16"/>
      <c r="G184" s="15"/>
      <c r="H184" s="17"/>
    </row>
    <row r="185" spans="1:8" x14ac:dyDescent="0.25">
      <c r="A185" s="10" t="s">
        <v>231</v>
      </c>
      <c r="B185" s="53" t="s">
        <v>232</v>
      </c>
      <c r="C185" s="18" t="s">
        <v>158</v>
      </c>
      <c r="D185" s="56">
        <v>80</v>
      </c>
      <c r="E185" s="80">
        <f t="shared" si="3"/>
        <v>40.903350495697481</v>
      </c>
      <c r="F185" s="16"/>
      <c r="G185" s="15"/>
      <c r="H185" s="17"/>
    </row>
    <row r="186" spans="1:8" x14ac:dyDescent="0.25">
      <c r="A186" s="10" t="s">
        <v>233</v>
      </c>
      <c r="B186" s="53" t="s">
        <v>234</v>
      </c>
      <c r="C186" s="18" t="s">
        <v>158</v>
      </c>
      <c r="D186" s="56">
        <v>250</v>
      </c>
      <c r="E186" s="80">
        <f t="shared" si="3"/>
        <v>127.82297029905462</v>
      </c>
      <c r="F186" s="16"/>
      <c r="G186" s="15"/>
      <c r="H186" s="17"/>
    </row>
    <row r="187" spans="1:8" x14ac:dyDescent="0.25">
      <c r="A187" s="35"/>
      <c r="B187" s="36" t="s">
        <v>191</v>
      </c>
      <c r="C187" s="35"/>
      <c r="D187" s="66"/>
      <c r="E187" s="100"/>
      <c r="F187" s="23"/>
      <c r="G187" s="22"/>
      <c r="H187" s="110"/>
    </row>
    <row r="188" spans="1:8" x14ac:dyDescent="0.25">
      <c r="A188" s="10">
        <v>13996</v>
      </c>
      <c r="B188" s="11" t="s">
        <v>110</v>
      </c>
      <c r="C188" s="12" t="s">
        <v>158</v>
      </c>
      <c r="D188" s="62" t="s">
        <v>160</v>
      </c>
      <c r="E188" s="62" t="s">
        <v>160</v>
      </c>
      <c r="F188" s="16"/>
      <c r="G188" s="15"/>
      <c r="H188" s="17"/>
    </row>
    <row r="189" spans="1:8" x14ac:dyDescent="0.25">
      <c r="A189" s="10">
        <v>13999</v>
      </c>
      <c r="B189" s="11" t="s">
        <v>111</v>
      </c>
      <c r="C189" s="12" t="s">
        <v>158</v>
      </c>
      <c r="D189" s="62" t="s">
        <v>160</v>
      </c>
      <c r="E189" s="62" t="s">
        <v>160</v>
      </c>
      <c r="F189" s="16"/>
      <c r="G189" s="15"/>
      <c r="H189" s="17"/>
    </row>
    <row r="190" spans="1:8" x14ac:dyDescent="0.25">
      <c r="A190" s="10">
        <v>14002</v>
      </c>
      <c r="B190" s="11" t="s">
        <v>112</v>
      </c>
      <c r="C190" s="12" t="s">
        <v>158</v>
      </c>
      <c r="D190" s="62">
        <v>160</v>
      </c>
      <c r="E190" s="80">
        <f t="shared" si="3"/>
        <v>81.806700991394962</v>
      </c>
      <c r="F190" s="16"/>
      <c r="G190" s="15"/>
      <c r="H190" s="17"/>
    </row>
    <row r="191" spans="1:8" x14ac:dyDescent="0.25">
      <c r="A191" s="10"/>
      <c r="B191" s="44" t="s">
        <v>192</v>
      </c>
      <c r="C191" s="12"/>
      <c r="D191" s="62"/>
      <c r="E191" s="80"/>
      <c r="F191" s="16"/>
      <c r="G191" s="15"/>
      <c r="H191" s="17"/>
    </row>
    <row r="192" spans="1:8" x14ac:dyDescent="0.25">
      <c r="A192" s="10">
        <v>14004</v>
      </c>
      <c r="B192" s="11" t="s">
        <v>113</v>
      </c>
      <c r="C192" s="12" t="s">
        <v>159</v>
      </c>
      <c r="D192" s="62">
        <v>360</v>
      </c>
      <c r="E192" s="80">
        <f t="shared" si="3"/>
        <v>184.06507723063865</v>
      </c>
      <c r="F192" s="16"/>
      <c r="G192" s="15"/>
      <c r="H192" s="17"/>
    </row>
    <row r="193" spans="1:8" x14ac:dyDescent="0.25">
      <c r="A193" s="84">
        <v>14005</v>
      </c>
      <c r="B193" s="85" t="s">
        <v>114</v>
      </c>
      <c r="C193" s="12" t="s">
        <v>159</v>
      </c>
      <c r="D193" s="86">
        <v>570</v>
      </c>
      <c r="E193" s="80">
        <f t="shared" si="3"/>
        <v>291.43637228184457</v>
      </c>
      <c r="F193" s="16"/>
      <c r="G193" s="15"/>
      <c r="H193" s="17"/>
    </row>
    <row r="194" spans="1:8" x14ac:dyDescent="0.25">
      <c r="A194" s="10">
        <v>14006</v>
      </c>
      <c r="B194" s="11" t="s">
        <v>115</v>
      </c>
      <c r="C194" s="12" t="s">
        <v>161</v>
      </c>
      <c r="D194" s="62">
        <v>16.8</v>
      </c>
      <c r="E194" s="80">
        <f t="shared" si="3"/>
        <v>8.5897036040964707</v>
      </c>
      <c r="F194" s="16"/>
      <c r="G194" s="15"/>
      <c r="H194" s="17"/>
    </row>
    <row r="195" spans="1:8" x14ac:dyDescent="0.25">
      <c r="A195" s="10">
        <v>14007</v>
      </c>
      <c r="B195" s="11" t="s">
        <v>219</v>
      </c>
      <c r="C195" s="12" t="s">
        <v>161</v>
      </c>
      <c r="D195" s="62">
        <v>6</v>
      </c>
      <c r="E195" s="80">
        <f t="shared" si="3"/>
        <v>3.0677512871773112</v>
      </c>
      <c r="F195" s="16"/>
      <c r="G195" s="15"/>
      <c r="H195" s="17"/>
    </row>
    <row r="196" spans="1:8" x14ac:dyDescent="0.25">
      <c r="A196" s="10">
        <v>14014</v>
      </c>
      <c r="B196" s="11" t="s">
        <v>220</v>
      </c>
      <c r="C196" s="12" t="s">
        <v>158</v>
      </c>
      <c r="D196" s="62">
        <v>100</v>
      </c>
      <c r="E196" s="80">
        <f t="shared" si="3"/>
        <v>51.129188119621851</v>
      </c>
      <c r="F196" s="16"/>
      <c r="G196" s="15"/>
      <c r="H196" s="17"/>
    </row>
    <row r="197" spans="1:8" x14ac:dyDescent="0.25">
      <c r="A197" s="35"/>
      <c r="B197" s="36" t="s">
        <v>193</v>
      </c>
      <c r="C197" s="35"/>
      <c r="D197" s="66"/>
      <c r="E197" s="100"/>
      <c r="F197" s="23"/>
      <c r="G197" s="22"/>
      <c r="H197" s="110"/>
    </row>
    <row r="198" spans="1:8" x14ac:dyDescent="0.25">
      <c r="A198" s="35"/>
      <c r="B198" s="36" t="s">
        <v>194</v>
      </c>
      <c r="C198" s="35"/>
      <c r="D198" s="66"/>
      <c r="E198" s="100"/>
      <c r="F198" s="23"/>
      <c r="G198" s="22"/>
      <c r="H198" s="110"/>
    </row>
    <row r="199" spans="1:8" x14ac:dyDescent="0.25">
      <c r="A199" s="10">
        <v>14008</v>
      </c>
      <c r="B199" s="11" t="s">
        <v>116</v>
      </c>
      <c r="C199" s="12" t="s">
        <v>159</v>
      </c>
      <c r="D199" s="62">
        <v>100</v>
      </c>
      <c r="E199" s="80">
        <f t="shared" si="3"/>
        <v>51.129188119621851</v>
      </c>
      <c r="F199" s="16"/>
      <c r="G199" s="15"/>
      <c r="H199" s="17"/>
    </row>
    <row r="200" spans="1:8" x14ac:dyDescent="0.25">
      <c r="A200" s="10">
        <v>14009</v>
      </c>
      <c r="B200" s="11" t="s">
        <v>117</v>
      </c>
      <c r="C200" s="12" t="s">
        <v>159</v>
      </c>
      <c r="D200" s="62">
        <v>50</v>
      </c>
      <c r="E200" s="80">
        <f t="shared" si="3"/>
        <v>25.564594059810926</v>
      </c>
      <c r="F200" s="16"/>
      <c r="G200" s="15"/>
      <c r="H200" s="17"/>
    </row>
    <row r="201" spans="1:8" x14ac:dyDescent="0.25">
      <c r="A201" s="10">
        <v>14010</v>
      </c>
      <c r="B201" s="11" t="s">
        <v>118</v>
      </c>
      <c r="C201" s="12" t="s">
        <v>159</v>
      </c>
      <c r="D201" s="62">
        <v>150</v>
      </c>
      <c r="E201" s="80">
        <f t="shared" si="3"/>
        <v>76.693782179432773</v>
      </c>
      <c r="F201" s="16"/>
      <c r="G201" s="15"/>
      <c r="H201" s="17"/>
    </row>
    <row r="202" spans="1:8" x14ac:dyDescent="0.25">
      <c r="A202" s="10">
        <v>14011</v>
      </c>
      <c r="B202" s="11" t="s">
        <v>119</v>
      </c>
      <c r="C202" s="12" t="s">
        <v>158</v>
      </c>
      <c r="D202" s="62" t="s">
        <v>160</v>
      </c>
      <c r="E202" s="62" t="s">
        <v>160</v>
      </c>
      <c r="F202" s="16"/>
      <c r="G202" s="15"/>
      <c r="H202" s="17"/>
    </row>
    <row r="203" spans="1:8" x14ac:dyDescent="0.25">
      <c r="A203" s="41"/>
      <c r="B203" s="43" t="s">
        <v>195</v>
      </c>
      <c r="C203" s="42"/>
      <c r="D203" s="63"/>
      <c r="E203" s="100"/>
      <c r="F203" s="23"/>
      <c r="G203" s="22"/>
      <c r="H203" s="110"/>
    </row>
    <row r="204" spans="1:8" x14ac:dyDescent="0.25">
      <c r="A204" s="10">
        <v>14012</v>
      </c>
      <c r="B204" s="11" t="s">
        <v>120</v>
      </c>
      <c r="C204" s="12" t="s">
        <v>159</v>
      </c>
      <c r="D204" s="62">
        <v>52</v>
      </c>
      <c r="E204" s="80">
        <f t="shared" si="3"/>
        <v>26.587177822203362</v>
      </c>
      <c r="F204" s="16"/>
      <c r="G204" s="15"/>
      <c r="H204" s="17"/>
    </row>
    <row r="205" spans="1:8" x14ac:dyDescent="0.25">
      <c r="A205" s="10">
        <v>14013</v>
      </c>
      <c r="B205" s="11" t="s">
        <v>221</v>
      </c>
      <c r="C205" s="12" t="s">
        <v>159</v>
      </c>
      <c r="D205" s="62">
        <v>112</v>
      </c>
      <c r="E205" s="80">
        <f t="shared" si="3"/>
        <v>57.264690693976469</v>
      </c>
      <c r="F205" s="16"/>
      <c r="G205" s="15"/>
      <c r="H205" s="17"/>
    </row>
    <row r="206" spans="1:8" x14ac:dyDescent="0.25">
      <c r="A206" s="35"/>
      <c r="B206" s="36" t="s">
        <v>196</v>
      </c>
      <c r="C206" s="35"/>
      <c r="D206" s="66"/>
      <c r="E206" s="100"/>
      <c r="F206" s="23"/>
      <c r="G206" s="22"/>
      <c r="H206" s="110"/>
    </row>
    <row r="207" spans="1:8" x14ac:dyDescent="0.25">
      <c r="A207" s="10">
        <v>14015</v>
      </c>
      <c r="B207" s="44" t="s">
        <v>122</v>
      </c>
      <c r="C207" s="12" t="s">
        <v>158</v>
      </c>
      <c r="D207" s="62">
        <v>500</v>
      </c>
      <c r="E207" s="80">
        <f t="shared" si="3"/>
        <v>255.64594059810923</v>
      </c>
      <c r="F207" s="16"/>
      <c r="G207" s="15"/>
      <c r="H207" s="17"/>
    </row>
    <row r="208" spans="1:8" x14ac:dyDescent="0.25">
      <c r="A208" s="10">
        <v>141.1</v>
      </c>
      <c r="B208" s="11" t="s">
        <v>273</v>
      </c>
      <c r="C208" s="18" t="s">
        <v>158</v>
      </c>
      <c r="D208" s="55">
        <v>500</v>
      </c>
      <c r="E208" s="80">
        <f t="shared" si="3"/>
        <v>255.64594059810923</v>
      </c>
      <c r="F208" s="16"/>
      <c r="G208" s="15"/>
      <c r="H208" s="17"/>
    </row>
    <row r="209" spans="1:8" x14ac:dyDescent="0.25">
      <c r="A209" s="10">
        <v>141.19999999999999</v>
      </c>
      <c r="B209" s="11" t="s">
        <v>274</v>
      </c>
      <c r="C209" s="18" t="s">
        <v>158</v>
      </c>
      <c r="D209" s="55">
        <v>400</v>
      </c>
      <c r="E209" s="80">
        <f t="shared" si="3"/>
        <v>204.5167524784874</v>
      </c>
      <c r="F209" s="16"/>
      <c r="G209" s="15"/>
      <c r="H209" s="17"/>
    </row>
    <row r="210" spans="1:8" x14ac:dyDescent="0.25">
      <c r="A210" s="10">
        <v>141.30000000000001</v>
      </c>
      <c r="B210" s="11" t="s">
        <v>275</v>
      </c>
      <c r="C210" s="18" t="s">
        <v>158</v>
      </c>
      <c r="D210" s="55">
        <v>100</v>
      </c>
      <c r="E210" s="80">
        <f t="shared" si="3"/>
        <v>51.129188119621851</v>
      </c>
      <c r="F210" s="16"/>
      <c r="G210" s="15"/>
      <c r="H210" s="17"/>
    </row>
    <row r="211" spans="1:8" x14ac:dyDescent="0.25">
      <c r="A211" s="10">
        <v>14017</v>
      </c>
      <c r="B211" s="44" t="s">
        <v>123</v>
      </c>
      <c r="C211" s="12" t="s">
        <v>158</v>
      </c>
      <c r="D211" s="62">
        <v>500</v>
      </c>
      <c r="E211" s="80">
        <f t="shared" si="3"/>
        <v>255.64594059810923</v>
      </c>
      <c r="F211" s="16"/>
      <c r="G211" s="15"/>
      <c r="H211" s="17"/>
    </row>
    <row r="212" spans="1:8" x14ac:dyDescent="0.25">
      <c r="A212" s="10">
        <v>14019</v>
      </c>
      <c r="B212" s="44" t="s">
        <v>124</v>
      </c>
      <c r="C212" s="12" t="s">
        <v>158</v>
      </c>
      <c r="D212" s="62">
        <v>500</v>
      </c>
      <c r="E212" s="80">
        <f t="shared" si="3"/>
        <v>255.64594059810923</v>
      </c>
      <c r="F212" s="16"/>
      <c r="G212" s="15"/>
      <c r="H212" s="17"/>
    </row>
    <row r="213" spans="1:8" x14ac:dyDescent="0.25">
      <c r="A213" s="10">
        <v>14021</v>
      </c>
      <c r="B213" s="44" t="s">
        <v>125</v>
      </c>
      <c r="C213" s="12" t="s">
        <v>158</v>
      </c>
      <c r="D213" s="62">
        <v>500</v>
      </c>
      <c r="E213" s="80">
        <f t="shared" si="3"/>
        <v>255.64594059810923</v>
      </c>
      <c r="F213" s="16"/>
      <c r="G213" s="15"/>
      <c r="H213" s="17"/>
    </row>
    <row r="214" spans="1:8" x14ac:dyDescent="0.25">
      <c r="A214" s="10">
        <v>145.1</v>
      </c>
      <c r="B214" s="11" t="s">
        <v>276</v>
      </c>
      <c r="C214" s="12" t="s">
        <v>158</v>
      </c>
      <c r="D214" s="55">
        <v>250</v>
      </c>
      <c r="E214" s="80">
        <f t="shared" si="3"/>
        <v>127.82297029905462</v>
      </c>
      <c r="F214" s="16"/>
      <c r="G214" s="15"/>
      <c r="H214" s="17"/>
    </row>
    <row r="215" spans="1:8" x14ac:dyDescent="0.25">
      <c r="A215" s="10">
        <v>145.19999999999999</v>
      </c>
      <c r="B215" s="11" t="s">
        <v>277</v>
      </c>
      <c r="C215" s="12" t="s">
        <v>158</v>
      </c>
      <c r="D215" s="55">
        <v>400</v>
      </c>
      <c r="E215" s="80">
        <f t="shared" si="3"/>
        <v>204.5167524784874</v>
      </c>
      <c r="F215" s="16"/>
      <c r="G215" s="15"/>
      <c r="H215" s="17"/>
    </row>
    <row r="216" spans="1:8" x14ac:dyDescent="0.25">
      <c r="A216" s="10">
        <v>145.30000000000001</v>
      </c>
      <c r="B216" s="11" t="s">
        <v>278</v>
      </c>
      <c r="C216" s="12" t="s">
        <v>158</v>
      </c>
      <c r="D216" s="55">
        <v>100</v>
      </c>
      <c r="E216" s="80">
        <f t="shared" si="3"/>
        <v>51.129188119621851</v>
      </c>
      <c r="F216" s="16"/>
      <c r="G216" s="15"/>
      <c r="H216" s="17"/>
    </row>
    <row r="217" spans="1:8" x14ac:dyDescent="0.25">
      <c r="A217" s="10">
        <v>145.4</v>
      </c>
      <c r="B217" s="11" t="s">
        <v>279</v>
      </c>
      <c r="C217" s="12" t="s">
        <v>158</v>
      </c>
      <c r="D217" s="55">
        <v>500</v>
      </c>
      <c r="E217" s="80">
        <f t="shared" si="3"/>
        <v>255.64594059810923</v>
      </c>
      <c r="F217" s="16"/>
      <c r="G217" s="15"/>
      <c r="H217" s="17"/>
    </row>
    <row r="218" spans="1:8" x14ac:dyDescent="0.25">
      <c r="A218" s="10">
        <v>145.5</v>
      </c>
      <c r="B218" s="11" t="s">
        <v>280</v>
      </c>
      <c r="C218" s="12" t="s">
        <v>158</v>
      </c>
      <c r="D218" s="55">
        <v>250</v>
      </c>
      <c r="E218" s="80">
        <f t="shared" si="3"/>
        <v>127.82297029905462</v>
      </c>
      <c r="F218" s="16"/>
      <c r="G218" s="15"/>
      <c r="H218" s="17"/>
    </row>
    <row r="219" spans="1:8" x14ac:dyDescent="0.25">
      <c r="A219" s="10">
        <v>145.6</v>
      </c>
      <c r="B219" s="11" t="s">
        <v>281</v>
      </c>
      <c r="C219" s="12" t="s">
        <v>158</v>
      </c>
      <c r="D219" s="55">
        <v>300</v>
      </c>
      <c r="E219" s="80">
        <f t="shared" si="3"/>
        <v>153.38756435886555</v>
      </c>
      <c r="F219" s="16"/>
      <c r="G219" s="15"/>
      <c r="H219" s="17"/>
    </row>
    <row r="220" spans="1:8" x14ac:dyDescent="0.25">
      <c r="A220" s="10">
        <v>145.69999999999999</v>
      </c>
      <c r="B220" s="11" t="s">
        <v>282</v>
      </c>
      <c r="C220" s="12" t="s">
        <v>158</v>
      </c>
      <c r="D220" s="55">
        <v>500</v>
      </c>
      <c r="E220" s="80">
        <f t="shared" si="3"/>
        <v>255.64594059810923</v>
      </c>
      <c r="F220" s="16"/>
      <c r="G220" s="15"/>
      <c r="H220" s="17"/>
    </row>
    <row r="221" spans="1:8" x14ac:dyDescent="0.25">
      <c r="A221" s="10">
        <v>145.80000000000001</v>
      </c>
      <c r="B221" s="11" t="s">
        <v>283</v>
      </c>
      <c r="C221" s="12" t="s">
        <v>158</v>
      </c>
      <c r="D221" s="55">
        <v>250</v>
      </c>
      <c r="E221" s="80">
        <f t="shared" si="3"/>
        <v>127.82297029905462</v>
      </c>
      <c r="F221" s="16"/>
      <c r="G221" s="15"/>
      <c r="H221" s="17"/>
    </row>
    <row r="222" spans="1:8" x14ac:dyDescent="0.25">
      <c r="A222" s="10">
        <v>14023</v>
      </c>
      <c r="B222" s="44" t="s">
        <v>126</v>
      </c>
      <c r="C222" s="12" t="s">
        <v>158</v>
      </c>
      <c r="D222" s="55">
        <v>400</v>
      </c>
      <c r="E222" s="80">
        <f t="shared" si="3"/>
        <v>204.5167524784874</v>
      </c>
      <c r="F222" s="16"/>
      <c r="G222" s="15"/>
      <c r="H222" s="17"/>
    </row>
    <row r="223" spans="1:8" x14ac:dyDescent="0.25">
      <c r="A223" s="10">
        <v>14025</v>
      </c>
      <c r="B223" s="44" t="s">
        <v>127</v>
      </c>
      <c r="C223" s="12" t="s">
        <v>158</v>
      </c>
      <c r="D223" s="62">
        <v>300</v>
      </c>
      <c r="E223" s="80">
        <f t="shared" si="3"/>
        <v>153.38756435886555</v>
      </c>
      <c r="F223" s="16"/>
      <c r="G223" s="15"/>
      <c r="H223" s="17"/>
    </row>
    <row r="224" spans="1:8" x14ac:dyDescent="0.25">
      <c r="A224" s="10">
        <v>147.1</v>
      </c>
      <c r="B224" s="11" t="s">
        <v>284</v>
      </c>
      <c r="C224" s="18" t="s">
        <v>158</v>
      </c>
      <c r="D224" s="55">
        <v>100</v>
      </c>
      <c r="E224" s="80">
        <f t="shared" si="3"/>
        <v>51.129188119621851</v>
      </c>
      <c r="F224" s="16"/>
      <c r="G224" s="15"/>
      <c r="H224" s="17"/>
    </row>
    <row r="225" spans="1:8" x14ac:dyDescent="0.25">
      <c r="A225" s="10">
        <v>147.19999999999999</v>
      </c>
      <c r="B225" s="11" t="s">
        <v>285</v>
      </c>
      <c r="C225" s="18" t="s">
        <v>158</v>
      </c>
      <c r="D225" s="55">
        <v>100</v>
      </c>
      <c r="E225" s="80">
        <f t="shared" si="3"/>
        <v>51.129188119621851</v>
      </c>
      <c r="F225" s="16"/>
      <c r="G225" s="15"/>
      <c r="H225" s="17"/>
    </row>
    <row r="226" spans="1:8" x14ac:dyDescent="0.25">
      <c r="A226" s="10">
        <v>147.30000000000001</v>
      </c>
      <c r="B226" s="11" t="s">
        <v>286</v>
      </c>
      <c r="C226" s="18" t="s">
        <v>158</v>
      </c>
      <c r="D226" s="55">
        <v>250</v>
      </c>
      <c r="E226" s="80">
        <f t="shared" si="3"/>
        <v>127.82297029905462</v>
      </c>
      <c r="F226" s="16"/>
      <c r="G226" s="15"/>
      <c r="H226" s="17"/>
    </row>
    <row r="227" spans="1:8" x14ac:dyDescent="0.25">
      <c r="A227" s="10">
        <v>147.4</v>
      </c>
      <c r="B227" s="11" t="s">
        <v>287</v>
      </c>
      <c r="C227" s="18" t="s">
        <v>158</v>
      </c>
      <c r="D227" s="55">
        <v>150</v>
      </c>
      <c r="E227" s="80">
        <f t="shared" si="3"/>
        <v>76.693782179432773</v>
      </c>
      <c r="F227" s="16"/>
      <c r="G227" s="15"/>
      <c r="H227" s="17"/>
    </row>
    <row r="228" spans="1:8" x14ac:dyDescent="0.25">
      <c r="A228" s="10">
        <v>147.5</v>
      </c>
      <c r="B228" s="11" t="s">
        <v>288</v>
      </c>
      <c r="C228" s="18" t="s">
        <v>158</v>
      </c>
      <c r="D228" s="55">
        <v>350</v>
      </c>
      <c r="E228" s="80">
        <f t="shared" si="3"/>
        <v>178.95215841867648</v>
      </c>
      <c r="F228" s="16"/>
      <c r="G228" s="15"/>
      <c r="H228" s="17"/>
    </row>
    <row r="229" spans="1:8" x14ac:dyDescent="0.25">
      <c r="A229" s="10">
        <v>147.6</v>
      </c>
      <c r="B229" s="11" t="s">
        <v>289</v>
      </c>
      <c r="C229" s="18" t="s">
        <v>158</v>
      </c>
      <c r="D229" s="55">
        <v>350</v>
      </c>
      <c r="E229" s="80">
        <f t="shared" si="3"/>
        <v>178.95215841867648</v>
      </c>
      <c r="F229" s="16"/>
      <c r="G229" s="15"/>
      <c r="H229" s="17"/>
    </row>
    <row r="230" spans="1:8" x14ac:dyDescent="0.25">
      <c r="A230" s="10">
        <v>147.69999999999999</v>
      </c>
      <c r="B230" s="11" t="s">
        <v>290</v>
      </c>
      <c r="C230" s="18" t="s">
        <v>158</v>
      </c>
      <c r="D230" s="55">
        <v>500</v>
      </c>
      <c r="E230" s="80">
        <f t="shared" ref="E230:E293" si="4">D230/1.95583</f>
        <v>255.64594059810923</v>
      </c>
      <c r="F230" s="16"/>
      <c r="G230" s="15"/>
      <c r="H230" s="17"/>
    </row>
    <row r="231" spans="1:8" x14ac:dyDescent="0.25">
      <c r="A231" s="10">
        <v>147.80000000000001</v>
      </c>
      <c r="B231" s="11" t="s">
        <v>291</v>
      </c>
      <c r="C231" s="18" t="s">
        <v>158</v>
      </c>
      <c r="D231" s="55">
        <v>500</v>
      </c>
      <c r="E231" s="80">
        <f t="shared" si="4"/>
        <v>255.64594059810923</v>
      </c>
      <c r="F231" s="16"/>
      <c r="G231" s="15"/>
      <c r="H231" s="17"/>
    </row>
    <row r="232" spans="1:8" x14ac:dyDescent="0.25">
      <c r="A232" s="10">
        <v>147.9</v>
      </c>
      <c r="B232" s="11" t="s">
        <v>292</v>
      </c>
      <c r="C232" s="18" t="s">
        <v>158</v>
      </c>
      <c r="D232" s="55">
        <v>350</v>
      </c>
      <c r="E232" s="80">
        <f t="shared" si="4"/>
        <v>178.95215841867648</v>
      </c>
      <c r="F232" s="16"/>
      <c r="G232" s="15"/>
      <c r="H232" s="17"/>
    </row>
    <row r="233" spans="1:8" x14ac:dyDescent="0.25">
      <c r="A233" s="10">
        <v>147.1</v>
      </c>
      <c r="B233" s="11" t="s">
        <v>293</v>
      </c>
      <c r="C233" s="18" t="s">
        <v>158</v>
      </c>
      <c r="D233" s="55">
        <v>500</v>
      </c>
      <c r="E233" s="80">
        <f t="shared" si="4"/>
        <v>255.64594059810923</v>
      </c>
      <c r="F233" s="16"/>
      <c r="G233" s="15"/>
      <c r="H233" s="17"/>
    </row>
    <row r="234" spans="1:8" x14ac:dyDescent="0.25">
      <c r="A234" s="10">
        <v>147.11000000000001</v>
      </c>
      <c r="B234" s="11" t="s">
        <v>294</v>
      </c>
      <c r="C234" s="18" t="s">
        <v>158</v>
      </c>
      <c r="D234" s="55">
        <v>350</v>
      </c>
      <c r="E234" s="80">
        <f t="shared" si="4"/>
        <v>178.95215841867648</v>
      </c>
      <c r="F234" s="16"/>
      <c r="G234" s="15"/>
      <c r="H234" s="17"/>
    </row>
    <row r="235" spans="1:8" x14ac:dyDescent="0.25">
      <c r="A235" s="10">
        <v>147.12</v>
      </c>
      <c r="B235" s="11" t="s">
        <v>295</v>
      </c>
      <c r="C235" s="18" t="s">
        <v>158</v>
      </c>
      <c r="D235" s="55">
        <v>500</v>
      </c>
      <c r="E235" s="80">
        <f t="shared" si="4"/>
        <v>255.64594059810923</v>
      </c>
      <c r="F235" s="16"/>
      <c r="G235" s="15"/>
      <c r="H235" s="17"/>
    </row>
    <row r="236" spans="1:8" x14ac:dyDescent="0.25">
      <c r="A236" s="10">
        <v>147.13</v>
      </c>
      <c r="B236" s="11" t="s">
        <v>296</v>
      </c>
      <c r="C236" s="18" t="s">
        <v>158</v>
      </c>
      <c r="D236" s="55">
        <v>400</v>
      </c>
      <c r="E236" s="80">
        <f t="shared" si="4"/>
        <v>204.5167524784874</v>
      </c>
      <c r="F236" s="16"/>
      <c r="G236" s="15"/>
      <c r="H236" s="17"/>
    </row>
    <row r="237" spans="1:8" x14ac:dyDescent="0.25">
      <c r="A237" s="10">
        <v>147.13999999999999</v>
      </c>
      <c r="B237" s="11" t="s">
        <v>297</v>
      </c>
      <c r="C237" s="18" t="s">
        <v>158</v>
      </c>
      <c r="D237" s="55">
        <v>150</v>
      </c>
      <c r="E237" s="80">
        <f t="shared" si="4"/>
        <v>76.693782179432773</v>
      </c>
      <c r="F237" s="16"/>
      <c r="G237" s="15"/>
      <c r="H237" s="17"/>
    </row>
    <row r="238" spans="1:8" x14ac:dyDescent="0.25">
      <c r="A238" s="10">
        <v>147.15</v>
      </c>
      <c r="B238" s="11" t="s">
        <v>298</v>
      </c>
      <c r="C238" s="18" t="s">
        <v>158</v>
      </c>
      <c r="D238" s="55">
        <v>100</v>
      </c>
      <c r="E238" s="80">
        <f t="shared" si="4"/>
        <v>51.129188119621851</v>
      </c>
      <c r="F238" s="16"/>
      <c r="G238" s="15"/>
      <c r="H238" s="17"/>
    </row>
    <row r="239" spans="1:8" x14ac:dyDescent="0.25">
      <c r="A239" s="10">
        <v>147.16</v>
      </c>
      <c r="B239" s="11" t="s">
        <v>299</v>
      </c>
      <c r="C239" s="18" t="s">
        <v>158</v>
      </c>
      <c r="D239" s="55">
        <v>400</v>
      </c>
      <c r="E239" s="80">
        <f t="shared" si="4"/>
        <v>204.5167524784874</v>
      </c>
      <c r="F239" s="16"/>
      <c r="G239" s="15"/>
      <c r="H239" s="17"/>
    </row>
    <row r="240" spans="1:8" x14ac:dyDescent="0.25">
      <c r="A240" s="84">
        <v>147.16999999999999</v>
      </c>
      <c r="B240" s="85" t="s">
        <v>329</v>
      </c>
      <c r="C240" s="18" t="s">
        <v>158</v>
      </c>
      <c r="D240" s="55">
        <v>300</v>
      </c>
      <c r="E240" s="80">
        <f t="shared" si="4"/>
        <v>153.38756435886555</v>
      </c>
      <c r="F240" s="16"/>
      <c r="G240" s="15"/>
      <c r="H240" s="17"/>
    </row>
    <row r="241" spans="1:8" x14ac:dyDescent="0.25">
      <c r="A241" s="84">
        <v>147.18</v>
      </c>
      <c r="B241" s="85" t="s">
        <v>330</v>
      </c>
      <c r="C241" s="18" t="s">
        <v>158</v>
      </c>
      <c r="D241" s="55">
        <v>500</v>
      </c>
      <c r="E241" s="80">
        <f t="shared" si="4"/>
        <v>255.64594059810923</v>
      </c>
      <c r="F241" s="16"/>
      <c r="G241" s="15"/>
      <c r="H241" s="17"/>
    </row>
    <row r="242" spans="1:8" x14ac:dyDescent="0.25">
      <c r="A242" s="84">
        <v>147.19</v>
      </c>
      <c r="B242" s="85" t="s">
        <v>332</v>
      </c>
      <c r="C242" s="18" t="s">
        <v>158</v>
      </c>
      <c r="D242" s="55">
        <v>350</v>
      </c>
      <c r="E242" s="80">
        <f t="shared" si="4"/>
        <v>178.95215841867648</v>
      </c>
      <c r="F242" s="16"/>
      <c r="G242" s="15"/>
      <c r="H242" s="17"/>
    </row>
    <row r="243" spans="1:8" x14ac:dyDescent="0.25">
      <c r="A243" s="10">
        <v>14027</v>
      </c>
      <c r="B243" s="44" t="s">
        <v>128</v>
      </c>
      <c r="C243" s="12" t="s">
        <v>158</v>
      </c>
      <c r="D243" s="62">
        <v>500</v>
      </c>
      <c r="E243" s="80">
        <f t="shared" si="4"/>
        <v>255.64594059810923</v>
      </c>
      <c r="F243" s="16"/>
      <c r="G243" s="15"/>
      <c r="H243" s="17"/>
    </row>
    <row r="244" spans="1:8" x14ac:dyDescent="0.25">
      <c r="A244" s="10">
        <v>14029</v>
      </c>
      <c r="B244" s="44" t="s">
        <v>129</v>
      </c>
      <c r="C244" s="12" t="s">
        <v>158</v>
      </c>
      <c r="D244" s="62">
        <v>250</v>
      </c>
      <c r="E244" s="80">
        <f t="shared" si="4"/>
        <v>127.82297029905462</v>
      </c>
      <c r="F244" s="16"/>
      <c r="G244" s="15"/>
      <c r="H244" s="17"/>
    </row>
    <row r="245" spans="1:8" x14ac:dyDescent="0.25">
      <c r="A245" s="10">
        <v>149.1</v>
      </c>
      <c r="B245" s="11" t="s">
        <v>318</v>
      </c>
      <c r="C245" s="8" t="s">
        <v>158</v>
      </c>
      <c r="D245" s="55">
        <v>300</v>
      </c>
      <c r="E245" s="80">
        <f t="shared" si="4"/>
        <v>153.38756435886555</v>
      </c>
      <c r="F245" s="16"/>
      <c r="G245" s="15"/>
      <c r="H245" s="17"/>
    </row>
    <row r="246" spans="1:8" x14ac:dyDescent="0.25">
      <c r="A246" s="10">
        <v>149.19999999999999</v>
      </c>
      <c r="B246" s="11" t="s">
        <v>319</v>
      </c>
      <c r="C246" s="8" t="s">
        <v>158</v>
      </c>
      <c r="D246" s="55">
        <v>200</v>
      </c>
      <c r="E246" s="80">
        <f t="shared" si="4"/>
        <v>102.2583762392437</v>
      </c>
      <c r="F246" s="16"/>
      <c r="G246" s="15"/>
      <c r="H246" s="17"/>
    </row>
    <row r="247" spans="1:8" x14ac:dyDescent="0.25">
      <c r="A247" s="10">
        <v>14031</v>
      </c>
      <c r="B247" s="44" t="s">
        <v>130</v>
      </c>
      <c r="C247" s="12" t="s">
        <v>158</v>
      </c>
      <c r="D247" s="62">
        <v>500</v>
      </c>
      <c r="E247" s="80">
        <f t="shared" si="4"/>
        <v>255.64594059810923</v>
      </c>
      <c r="F247" s="16"/>
      <c r="G247" s="15"/>
      <c r="H247" s="17"/>
    </row>
    <row r="248" spans="1:8" x14ac:dyDescent="0.25">
      <c r="A248" s="10">
        <v>14087</v>
      </c>
      <c r="B248" s="44" t="s">
        <v>121</v>
      </c>
      <c r="C248" s="12" t="s">
        <v>158</v>
      </c>
      <c r="D248" s="62">
        <v>500</v>
      </c>
      <c r="E248" s="80">
        <f t="shared" si="4"/>
        <v>255.64594059810923</v>
      </c>
      <c r="F248" s="16"/>
      <c r="G248" s="15"/>
      <c r="H248" s="17"/>
    </row>
    <row r="249" spans="1:8" x14ac:dyDescent="0.25">
      <c r="A249" s="10">
        <v>151.1</v>
      </c>
      <c r="B249" s="11" t="s">
        <v>314</v>
      </c>
      <c r="C249" s="8" t="s">
        <v>158</v>
      </c>
      <c r="D249" s="55">
        <v>200</v>
      </c>
      <c r="E249" s="80">
        <f t="shared" si="4"/>
        <v>102.2583762392437</v>
      </c>
      <c r="F249" s="16"/>
      <c r="G249" s="15"/>
      <c r="H249" s="17"/>
    </row>
    <row r="250" spans="1:8" x14ac:dyDescent="0.25">
      <c r="A250" s="10">
        <v>151.19999999999999</v>
      </c>
      <c r="B250" s="11" t="s">
        <v>315</v>
      </c>
      <c r="C250" s="8" t="s">
        <v>158</v>
      </c>
      <c r="D250" s="55">
        <v>500</v>
      </c>
      <c r="E250" s="80">
        <f t="shared" si="4"/>
        <v>255.64594059810923</v>
      </c>
      <c r="F250" s="16"/>
      <c r="G250" s="15"/>
      <c r="H250" s="17"/>
    </row>
    <row r="251" spans="1:8" x14ac:dyDescent="0.25">
      <c r="A251" s="10">
        <v>151.30000000000001</v>
      </c>
      <c r="B251" s="11" t="s">
        <v>316</v>
      </c>
      <c r="C251" s="8" t="s">
        <v>158</v>
      </c>
      <c r="D251" s="55">
        <v>350</v>
      </c>
      <c r="E251" s="80">
        <f t="shared" si="4"/>
        <v>178.95215841867648</v>
      </c>
      <c r="F251" s="16"/>
      <c r="G251" s="15"/>
      <c r="H251" s="17"/>
    </row>
    <row r="252" spans="1:8" x14ac:dyDescent="0.25">
      <c r="A252" s="10">
        <v>14033</v>
      </c>
      <c r="B252" s="44" t="s">
        <v>131</v>
      </c>
      <c r="C252" s="12" t="s">
        <v>158</v>
      </c>
      <c r="D252" s="62">
        <v>250</v>
      </c>
      <c r="E252" s="80">
        <f t="shared" si="4"/>
        <v>127.82297029905462</v>
      </c>
      <c r="F252" s="16"/>
      <c r="G252" s="15"/>
      <c r="H252" s="17"/>
    </row>
    <row r="253" spans="1:8" x14ac:dyDescent="0.25">
      <c r="A253" s="10">
        <v>152.1</v>
      </c>
      <c r="B253" s="11" t="s">
        <v>300</v>
      </c>
      <c r="C253" s="18" t="s">
        <v>158</v>
      </c>
      <c r="D253" s="55">
        <v>200</v>
      </c>
      <c r="E253" s="80">
        <f t="shared" si="4"/>
        <v>102.2583762392437</v>
      </c>
      <c r="F253" s="16"/>
      <c r="G253" s="15"/>
      <c r="H253" s="17"/>
    </row>
    <row r="254" spans="1:8" x14ac:dyDescent="0.25">
      <c r="A254" s="10">
        <v>152.19999999999999</v>
      </c>
      <c r="B254" s="11" t="s">
        <v>301</v>
      </c>
      <c r="C254" s="18" t="s">
        <v>158</v>
      </c>
      <c r="D254" s="55">
        <v>100</v>
      </c>
      <c r="E254" s="80">
        <f t="shared" si="4"/>
        <v>51.129188119621851</v>
      </c>
      <c r="F254" s="16"/>
      <c r="G254" s="15"/>
      <c r="H254" s="17"/>
    </row>
    <row r="255" spans="1:8" x14ac:dyDescent="0.25">
      <c r="A255" s="10">
        <v>152.30000000000001</v>
      </c>
      <c r="B255" s="11" t="s">
        <v>302</v>
      </c>
      <c r="C255" s="18" t="s">
        <v>158</v>
      </c>
      <c r="D255" s="55">
        <v>100</v>
      </c>
      <c r="E255" s="80">
        <f t="shared" si="4"/>
        <v>51.129188119621851</v>
      </c>
      <c r="F255" s="16"/>
      <c r="G255" s="15"/>
      <c r="H255" s="17"/>
    </row>
    <row r="256" spans="1:8" x14ac:dyDescent="0.25">
      <c r="A256" s="10">
        <v>152.4</v>
      </c>
      <c r="B256" s="11" t="s">
        <v>303</v>
      </c>
      <c r="C256" s="18" t="s">
        <v>158</v>
      </c>
      <c r="D256" s="55">
        <v>400</v>
      </c>
      <c r="E256" s="80">
        <f t="shared" si="4"/>
        <v>204.5167524784874</v>
      </c>
      <c r="F256" s="16"/>
      <c r="G256" s="15"/>
      <c r="H256" s="17"/>
    </row>
    <row r="257" spans="1:8" x14ac:dyDescent="0.25">
      <c r="A257" s="10">
        <v>152.5</v>
      </c>
      <c r="B257" s="11" t="s">
        <v>304</v>
      </c>
      <c r="C257" s="18" t="s">
        <v>158</v>
      </c>
      <c r="D257" s="55">
        <v>100</v>
      </c>
      <c r="E257" s="80">
        <f t="shared" si="4"/>
        <v>51.129188119621851</v>
      </c>
      <c r="F257" s="16"/>
      <c r="G257" s="15"/>
      <c r="H257" s="17"/>
    </row>
    <row r="258" spans="1:8" x14ac:dyDescent="0.25">
      <c r="A258" s="10">
        <v>152.6</v>
      </c>
      <c r="B258" s="11" t="s">
        <v>305</v>
      </c>
      <c r="C258" s="18" t="s">
        <v>158</v>
      </c>
      <c r="D258" s="55">
        <v>200</v>
      </c>
      <c r="E258" s="80">
        <f t="shared" si="4"/>
        <v>102.2583762392437</v>
      </c>
      <c r="F258" s="16"/>
      <c r="G258" s="15"/>
      <c r="H258" s="17"/>
    </row>
    <row r="259" spans="1:8" x14ac:dyDescent="0.25">
      <c r="A259" s="10">
        <v>152.69999999999999</v>
      </c>
      <c r="B259" s="11" t="s">
        <v>306</v>
      </c>
      <c r="C259" s="18" t="s">
        <v>158</v>
      </c>
      <c r="D259" s="55">
        <v>200</v>
      </c>
      <c r="E259" s="80">
        <f t="shared" si="4"/>
        <v>102.2583762392437</v>
      </c>
      <c r="F259" s="16"/>
      <c r="G259" s="15"/>
      <c r="H259" s="17"/>
    </row>
    <row r="260" spans="1:8" x14ac:dyDescent="0.25">
      <c r="A260" s="10">
        <v>14036</v>
      </c>
      <c r="B260" s="44" t="s">
        <v>132</v>
      </c>
      <c r="C260" s="12" t="s">
        <v>158</v>
      </c>
      <c r="D260" s="62">
        <v>500</v>
      </c>
      <c r="E260" s="80">
        <f t="shared" si="4"/>
        <v>255.64594059810923</v>
      </c>
      <c r="F260" s="16"/>
      <c r="G260" s="15"/>
      <c r="H260" s="17"/>
    </row>
    <row r="261" spans="1:8" x14ac:dyDescent="0.25">
      <c r="A261" s="10">
        <v>14038</v>
      </c>
      <c r="B261" s="44" t="s">
        <v>133</v>
      </c>
      <c r="C261" s="12" t="s">
        <v>158</v>
      </c>
      <c r="D261" s="62">
        <v>500</v>
      </c>
      <c r="E261" s="80">
        <f t="shared" si="4"/>
        <v>255.64594059810923</v>
      </c>
      <c r="F261" s="16"/>
      <c r="G261" s="15"/>
      <c r="H261" s="17"/>
    </row>
    <row r="262" spans="1:8" x14ac:dyDescent="0.25">
      <c r="A262" s="10">
        <v>154.1</v>
      </c>
      <c r="B262" s="11" t="s">
        <v>313</v>
      </c>
      <c r="C262" s="18" t="s">
        <v>158</v>
      </c>
      <c r="D262" s="55">
        <v>500</v>
      </c>
      <c r="E262" s="80">
        <f t="shared" si="4"/>
        <v>255.64594059810923</v>
      </c>
      <c r="F262" s="16"/>
      <c r="G262" s="15"/>
      <c r="H262" s="17"/>
    </row>
    <row r="263" spans="1:8" x14ac:dyDescent="0.25">
      <c r="A263" s="10">
        <v>154.19999999999999</v>
      </c>
      <c r="B263" s="11" t="s">
        <v>307</v>
      </c>
      <c r="C263" s="18" t="s">
        <v>158</v>
      </c>
      <c r="D263" s="55">
        <v>500</v>
      </c>
      <c r="E263" s="80">
        <f t="shared" si="4"/>
        <v>255.64594059810923</v>
      </c>
      <c r="F263" s="16"/>
      <c r="G263" s="15"/>
      <c r="H263" s="17"/>
    </row>
    <row r="264" spans="1:8" x14ac:dyDescent="0.25">
      <c r="A264" s="10">
        <v>154.30000000000001</v>
      </c>
      <c r="B264" s="11" t="s">
        <v>308</v>
      </c>
      <c r="C264" s="18" t="s">
        <v>158</v>
      </c>
      <c r="D264" s="55">
        <v>300</v>
      </c>
      <c r="E264" s="80">
        <f t="shared" si="4"/>
        <v>153.38756435886555</v>
      </c>
      <c r="F264" s="16"/>
      <c r="G264" s="15"/>
      <c r="H264" s="17"/>
    </row>
    <row r="265" spans="1:8" x14ac:dyDescent="0.25">
      <c r="A265" s="10">
        <v>154.4</v>
      </c>
      <c r="B265" s="11" t="s">
        <v>309</v>
      </c>
      <c r="C265" s="18" t="s">
        <v>158</v>
      </c>
      <c r="D265" s="55">
        <v>500</v>
      </c>
      <c r="E265" s="80">
        <f t="shared" si="4"/>
        <v>255.64594059810923</v>
      </c>
      <c r="F265" s="16"/>
      <c r="G265" s="15"/>
      <c r="H265" s="17"/>
    </row>
    <row r="266" spans="1:8" x14ac:dyDescent="0.25">
      <c r="A266" s="10">
        <v>154.5</v>
      </c>
      <c r="B266" s="11" t="s">
        <v>310</v>
      </c>
      <c r="C266" s="18" t="s">
        <v>158</v>
      </c>
      <c r="D266" s="55">
        <v>500</v>
      </c>
      <c r="E266" s="80">
        <f t="shared" si="4"/>
        <v>255.64594059810923</v>
      </c>
      <c r="F266" s="16"/>
      <c r="G266" s="15"/>
      <c r="H266" s="17"/>
    </row>
    <row r="267" spans="1:8" x14ac:dyDescent="0.25">
      <c r="A267" s="10">
        <v>154.6</v>
      </c>
      <c r="B267" s="11" t="s">
        <v>311</v>
      </c>
      <c r="C267" s="18" t="s">
        <v>158</v>
      </c>
      <c r="D267" s="55">
        <v>500</v>
      </c>
      <c r="E267" s="80">
        <f t="shared" si="4"/>
        <v>255.64594059810923</v>
      </c>
      <c r="F267" s="16"/>
      <c r="G267" s="15"/>
      <c r="H267" s="17"/>
    </row>
    <row r="268" spans="1:8" x14ac:dyDescent="0.25">
      <c r="A268" s="10">
        <v>154.69999999999999</v>
      </c>
      <c r="B268" s="11" t="s">
        <v>312</v>
      </c>
      <c r="C268" s="18" t="s">
        <v>158</v>
      </c>
      <c r="D268" s="55">
        <v>200</v>
      </c>
      <c r="E268" s="80">
        <f t="shared" si="4"/>
        <v>102.2583762392437</v>
      </c>
      <c r="F268" s="16"/>
      <c r="G268" s="15"/>
      <c r="H268" s="17"/>
    </row>
    <row r="269" spans="1:8" x14ac:dyDescent="0.25">
      <c r="A269" s="10">
        <v>14040</v>
      </c>
      <c r="B269" s="44" t="s">
        <v>134</v>
      </c>
      <c r="C269" s="12" t="s">
        <v>158</v>
      </c>
      <c r="D269" s="62">
        <v>200</v>
      </c>
      <c r="E269" s="80">
        <f t="shared" si="4"/>
        <v>102.2583762392437</v>
      </c>
      <c r="F269" s="16"/>
      <c r="G269" s="15"/>
      <c r="H269" s="17"/>
    </row>
    <row r="270" spans="1:8" x14ac:dyDescent="0.25">
      <c r="A270" s="10">
        <v>155.1</v>
      </c>
      <c r="B270" s="11" t="s">
        <v>317</v>
      </c>
      <c r="C270" s="12" t="s">
        <v>158</v>
      </c>
      <c r="D270" s="62">
        <v>200</v>
      </c>
      <c r="E270" s="80">
        <f t="shared" si="4"/>
        <v>102.2583762392437</v>
      </c>
      <c r="F270" s="16"/>
      <c r="G270" s="15"/>
      <c r="H270" s="17"/>
    </row>
    <row r="271" spans="1:8" x14ac:dyDescent="0.25">
      <c r="A271" s="10">
        <v>14042</v>
      </c>
      <c r="B271" s="44" t="s">
        <v>135</v>
      </c>
      <c r="C271" s="12" t="s">
        <v>158</v>
      </c>
      <c r="D271" s="62">
        <v>150</v>
      </c>
      <c r="E271" s="80">
        <f t="shared" si="4"/>
        <v>76.693782179432773</v>
      </c>
      <c r="F271" s="16"/>
      <c r="G271" s="15"/>
      <c r="H271" s="17"/>
    </row>
    <row r="272" spans="1:8" x14ac:dyDescent="0.25">
      <c r="A272" s="112"/>
      <c r="B272" s="113"/>
      <c r="C272" s="114"/>
      <c r="D272" s="66"/>
      <c r="E272" s="100"/>
      <c r="F272" s="23"/>
      <c r="G272" s="22"/>
      <c r="H272" s="110"/>
    </row>
    <row r="273" spans="1:8" x14ac:dyDescent="0.25">
      <c r="A273" s="10">
        <v>14016</v>
      </c>
      <c r="B273" s="44" t="s">
        <v>137</v>
      </c>
      <c r="C273" s="12" t="s">
        <v>158</v>
      </c>
      <c r="D273" s="62">
        <v>900</v>
      </c>
      <c r="E273" s="80">
        <f t="shared" si="4"/>
        <v>460.16269307659667</v>
      </c>
      <c r="F273" s="16"/>
      <c r="G273" s="15"/>
      <c r="H273" s="17"/>
    </row>
    <row r="274" spans="1:8" x14ac:dyDescent="0.25">
      <c r="A274" s="10">
        <v>141.1</v>
      </c>
      <c r="B274" s="11" t="s">
        <v>273</v>
      </c>
      <c r="C274" s="12" t="s">
        <v>158</v>
      </c>
      <c r="D274" s="62">
        <v>900</v>
      </c>
      <c r="E274" s="80">
        <f t="shared" si="4"/>
        <v>460.16269307659667</v>
      </c>
      <c r="F274" s="16"/>
      <c r="G274" s="15"/>
      <c r="H274" s="17"/>
    </row>
    <row r="275" spans="1:8" x14ac:dyDescent="0.25">
      <c r="A275" s="10">
        <v>141.19999999999999</v>
      </c>
      <c r="B275" s="11" t="s">
        <v>274</v>
      </c>
      <c r="C275" s="12" t="s">
        <v>158</v>
      </c>
      <c r="D275" s="62">
        <v>700</v>
      </c>
      <c r="E275" s="80">
        <f t="shared" si="4"/>
        <v>357.90431683735295</v>
      </c>
      <c r="F275" s="16"/>
      <c r="G275" s="15"/>
      <c r="H275" s="17"/>
    </row>
    <row r="276" spans="1:8" x14ac:dyDescent="0.25">
      <c r="A276" s="10">
        <v>141.30000000000001</v>
      </c>
      <c r="B276" s="11" t="s">
        <v>275</v>
      </c>
      <c r="C276" s="12" t="s">
        <v>158</v>
      </c>
      <c r="D276" s="62">
        <v>200</v>
      </c>
      <c r="E276" s="80">
        <f t="shared" si="4"/>
        <v>102.2583762392437</v>
      </c>
      <c r="F276" s="16"/>
      <c r="G276" s="15"/>
      <c r="H276" s="17"/>
    </row>
    <row r="277" spans="1:8" x14ac:dyDescent="0.25">
      <c r="A277" s="10">
        <v>14018</v>
      </c>
      <c r="B277" s="44" t="s">
        <v>138</v>
      </c>
      <c r="C277" s="12" t="s">
        <v>158</v>
      </c>
      <c r="D277" s="62">
        <v>900</v>
      </c>
      <c r="E277" s="80">
        <f t="shared" si="4"/>
        <v>460.16269307659667</v>
      </c>
      <c r="F277" s="16"/>
      <c r="G277" s="15"/>
      <c r="H277" s="17"/>
    </row>
    <row r="278" spans="1:8" x14ac:dyDescent="0.25">
      <c r="A278" s="10">
        <v>14020</v>
      </c>
      <c r="B278" s="44" t="s">
        <v>139</v>
      </c>
      <c r="C278" s="12" t="s">
        <v>158</v>
      </c>
      <c r="D278" s="62">
        <v>900</v>
      </c>
      <c r="E278" s="80">
        <f t="shared" si="4"/>
        <v>460.16269307659667</v>
      </c>
      <c r="F278" s="16"/>
      <c r="G278" s="15"/>
      <c r="H278" s="17"/>
    </row>
    <row r="279" spans="1:8" x14ac:dyDescent="0.25">
      <c r="A279" s="10">
        <v>14022</v>
      </c>
      <c r="B279" s="44" t="s">
        <v>140</v>
      </c>
      <c r="C279" s="12" t="s">
        <v>158</v>
      </c>
      <c r="D279" s="62">
        <v>900</v>
      </c>
      <c r="E279" s="80">
        <f t="shared" si="4"/>
        <v>460.16269307659667</v>
      </c>
      <c r="F279" s="16"/>
      <c r="G279" s="15"/>
      <c r="H279" s="17"/>
    </row>
    <row r="280" spans="1:8" x14ac:dyDescent="0.25">
      <c r="A280" s="10">
        <v>145.1</v>
      </c>
      <c r="B280" s="11" t="s">
        <v>276</v>
      </c>
      <c r="C280" s="12" t="s">
        <v>158</v>
      </c>
      <c r="D280" s="62">
        <v>300</v>
      </c>
      <c r="E280" s="80">
        <f t="shared" si="4"/>
        <v>153.38756435886555</v>
      </c>
      <c r="F280" s="16"/>
      <c r="G280" s="15"/>
      <c r="H280" s="17"/>
    </row>
    <row r="281" spans="1:8" x14ac:dyDescent="0.25">
      <c r="A281" s="10">
        <v>145.19999999999999</v>
      </c>
      <c r="B281" s="11" t="s">
        <v>277</v>
      </c>
      <c r="C281" s="12" t="s">
        <v>158</v>
      </c>
      <c r="D281" s="62">
        <v>500</v>
      </c>
      <c r="E281" s="80">
        <f t="shared" si="4"/>
        <v>255.64594059810923</v>
      </c>
      <c r="F281" s="16"/>
      <c r="G281" s="15"/>
      <c r="H281" s="17"/>
    </row>
    <row r="282" spans="1:8" x14ac:dyDescent="0.25">
      <c r="A282" s="10">
        <v>145.30000000000001</v>
      </c>
      <c r="B282" s="11" t="s">
        <v>278</v>
      </c>
      <c r="C282" s="12" t="s">
        <v>158</v>
      </c>
      <c r="D282" s="62">
        <v>200</v>
      </c>
      <c r="E282" s="80">
        <f t="shared" si="4"/>
        <v>102.2583762392437</v>
      </c>
      <c r="F282" s="16"/>
      <c r="G282" s="15"/>
      <c r="H282" s="17"/>
    </row>
    <row r="283" spans="1:8" x14ac:dyDescent="0.25">
      <c r="A283" s="10">
        <v>145.4</v>
      </c>
      <c r="B283" s="11" t="s">
        <v>279</v>
      </c>
      <c r="C283" s="12" t="s">
        <v>158</v>
      </c>
      <c r="D283" s="62">
        <v>900</v>
      </c>
      <c r="E283" s="80">
        <f t="shared" si="4"/>
        <v>460.16269307659667</v>
      </c>
      <c r="F283" s="16"/>
      <c r="G283" s="15"/>
      <c r="H283" s="17"/>
    </row>
    <row r="284" spans="1:8" x14ac:dyDescent="0.25">
      <c r="A284" s="10">
        <v>145.5</v>
      </c>
      <c r="B284" s="11" t="s">
        <v>280</v>
      </c>
      <c r="C284" s="12" t="s">
        <v>158</v>
      </c>
      <c r="D284" s="62">
        <v>300</v>
      </c>
      <c r="E284" s="80">
        <f t="shared" si="4"/>
        <v>153.38756435886555</v>
      </c>
      <c r="F284" s="16"/>
      <c r="G284" s="15"/>
      <c r="H284" s="17"/>
    </row>
    <row r="285" spans="1:8" x14ac:dyDescent="0.25">
      <c r="A285" s="10">
        <v>145.6</v>
      </c>
      <c r="B285" s="11" t="s">
        <v>281</v>
      </c>
      <c r="C285" s="12" t="s">
        <v>158</v>
      </c>
      <c r="D285" s="62">
        <v>500</v>
      </c>
      <c r="E285" s="80">
        <f t="shared" si="4"/>
        <v>255.64594059810923</v>
      </c>
      <c r="F285" s="16"/>
      <c r="G285" s="15"/>
      <c r="H285" s="17"/>
    </row>
    <row r="286" spans="1:8" x14ac:dyDescent="0.25">
      <c r="A286" s="10">
        <v>145.69999999999999</v>
      </c>
      <c r="B286" s="11" t="s">
        <v>282</v>
      </c>
      <c r="C286" s="12" t="s">
        <v>158</v>
      </c>
      <c r="D286" s="62">
        <v>900</v>
      </c>
      <c r="E286" s="80">
        <f t="shared" si="4"/>
        <v>460.16269307659667</v>
      </c>
      <c r="F286" s="16"/>
      <c r="G286" s="15"/>
      <c r="H286" s="17"/>
    </row>
    <row r="287" spans="1:8" x14ac:dyDescent="0.25">
      <c r="A287" s="10">
        <v>145.80000000000001</v>
      </c>
      <c r="B287" s="11" t="s">
        <v>283</v>
      </c>
      <c r="C287" s="12" t="s">
        <v>158</v>
      </c>
      <c r="D287" s="62">
        <v>500</v>
      </c>
      <c r="E287" s="80">
        <f t="shared" si="4"/>
        <v>255.64594059810923</v>
      </c>
      <c r="F287" s="16"/>
      <c r="G287" s="15"/>
      <c r="H287" s="17"/>
    </row>
    <row r="288" spans="1:8" x14ac:dyDescent="0.25">
      <c r="A288" s="10">
        <v>14024</v>
      </c>
      <c r="B288" s="44" t="s">
        <v>141</v>
      </c>
      <c r="C288" s="12" t="s">
        <v>158</v>
      </c>
      <c r="D288" s="62">
        <v>500</v>
      </c>
      <c r="E288" s="80">
        <f t="shared" si="4"/>
        <v>255.64594059810923</v>
      </c>
      <c r="F288" s="16"/>
      <c r="G288" s="15"/>
      <c r="H288" s="17"/>
    </row>
    <row r="289" spans="1:8" x14ac:dyDescent="0.25">
      <c r="A289" s="10">
        <v>14026</v>
      </c>
      <c r="B289" s="44" t="s">
        <v>142</v>
      </c>
      <c r="C289" s="12" t="s">
        <v>158</v>
      </c>
      <c r="D289" s="62">
        <v>500</v>
      </c>
      <c r="E289" s="80">
        <f t="shared" si="4"/>
        <v>255.64594059810923</v>
      </c>
      <c r="F289" s="16"/>
      <c r="G289" s="15"/>
      <c r="H289" s="17"/>
    </row>
    <row r="290" spans="1:8" x14ac:dyDescent="0.25">
      <c r="A290" s="10">
        <v>147.1</v>
      </c>
      <c r="B290" s="11" t="s">
        <v>284</v>
      </c>
      <c r="C290" s="12" t="s">
        <v>158</v>
      </c>
      <c r="D290" s="62">
        <v>200</v>
      </c>
      <c r="E290" s="80">
        <f t="shared" si="4"/>
        <v>102.2583762392437</v>
      </c>
      <c r="F290" s="16"/>
      <c r="G290" s="15"/>
      <c r="H290" s="17"/>
    </row>
    <row r="291" spans="1:8" x14ac:dyDescent="0.25">
      <c r="A291" s="10">
        <v>147.19999999999999</v>
      </c>
      <c r="B291" s="11" t="s">
        <v>285</v>
      </c>
      <c r="C291" s="12" t="s">
        <v>158</v>
      </c>
      <c r="D291" s="62">
        <v>200</v>
      </c>
      <c r="E291" s="80">
        <f t="shared" si="4"/>
        <v>102.2583762392437</v>
      </c>
      <c r="F291" s="16"/>
      <c r="G291" s="15"/>
      <c r="H291" s="17"/>
    </row>
    <row r="292" spans="1:8" x14ac:dyDescent="0.25">
      <c r="A292" s="10">
        <v>147.30000000000001</v>
      </c>
      <c r="B292" s="11" t="s">
        <v>286</v>
      </c>
      <c r="C292" s="12" t="s">
        <v>158</v>
      </c>
      <c r="D292" s="62">
        <v>400</v>
      </c>
      <c r="E292" s="80">
        <f t="shared" si="4"/>
        <v>204.5167524784874</v>
      </c>
      <c r="F292" s="16"/>
      <c r="G292" s="15"/>
      <c r="H292" s="17"/>
    </row>
    <row r="293" spans="1:8" x14ac:dyDescent="0.25">
      <c r="A293" s="10">
        <v>147.4</v>
      </c>
      <c r="B293" s="11" t="s">
        <v>287</v>
      </c>
      <c r="C293" s="12" t="s">
        <v>158</v>
      </c>
      <c r="D293" s="62">
        <v>300</v>
      </c>
      <c r="E293" s="80">
        <f t="shared" si="4"/>
        <v>153.38756435886555</v>
      </c>
      <c r="F293" s="16"/>
      <c r="G293" s="15"/>
      <c r="H293" s="17"/>
    </row>
    <row r="294" spans="1:8" x14ac:dyDescent="0.25">
      <c r="A294" s="10">
        <v>147.5</v>
      </c>
      <c r="B294" s="11" t="s">
        <v>288</v>
      </c>
      <c r="C294" s="12" t="s">
        <v>158</v>
      </c>
      <c r="D294" s="62">
        <v>450</v>
      </c>
      <c r="E294" s="80">
        <f t="shared" ref="E294:E347" si="5">D294/1.95583</f>
        <v>230.08134653829833</v>
      </c>
      <c r="F294" s="16"/>
      <c r="G294" s="15"/>
      <c r="H294" s="17"/>
    </row>
    <row r="295" spans="1:8" x14ac:dyDescent="0.25">
      <c r="A295" s="10">
        <v>147.6</v>
      </c>
      <c r="B295" s="11" t="s">
        <v>289</v>
      </c>
      <c r="C295" s="12" t="s">
        <v>158</v>
      </c>
      <c r="D295" s="62">
        <v>500</v>
      </c>
      <c r="E295" s="80">
        <f t="shared" si="5"/>
        <v>255.64594059810923</v>
      </c>
      <c r="F295" s="16"/>
      <c r="G295" s="15"/>
      <c r="H295" s="17"/>
    </row>
    <row r="296" spans="1:8" x14ac:dyDescent="0.25">
      <c r="A296" s="10">
        <v>147.69999999999999</v>
      </c>
      <c r="B296" s="11" t="s">
        <v>290</v>
      </c>
      <c r="C296" s="12" t="s">
        <v>158</v>
      </c>
      <c r="D296" s="62">
        <v>700</v>
      </c>
      <c r="E296" s="80">
        <f t="shared" si="5"/>
        <v>357.90431683735295</v>
      </c>
      <c r="F296" s="16"/>
      <c r="G296" s="15"/>
      <c r="H296" s="17"/>
    </row>
    <row r="297" spans="1:8" x14ac:dyDescent="0.25">
      <c r="A297" s="10">
        <v>147.80000000000001</v>
      </c>
      <c r="B297" s="11" t="s">
        <v>291</v>
      </c>
      <c r="C297" s="12" t="s">
        <v>158</v>
      </c>
      <c r="D297" s="62">
        <v>900</v>
      </c>
      <c r="E297" s="80">
        <f t="shared" si="5"/>
        <v>460.16269307659667</v>
      </c>
      <c r="F297" s="16"/>
      <c r="G297" s="15"/>
      <c r="H297" s="17"/>
    </row>
    <row r="298" spans="1:8" x14ac:dyDescent="0.25">
      <c r="A298" s="10">
        <v>147.9</v>
      </c>
      <c r="B298" s="11" t="s">
        <v>292</v>
      </c>
      <c r="C298" s="12" t="s">
        <v>158</v>
      </c>
      <c r="D298" s="62">
        <v>400</v>
      </c>
      <c r="E298" s="80">
        <f t="shared" si="5"/>
        <v>204.5167524784874</v>
      </c>
      <c r="F298" s="16"/>
      <c r="G298" s="15"/>
      <c r="H298" s="17"/>
    </row>
    <row r="299" spans="1:8" x14ac:dyDescent="0.25">
      <c r="A299" s="10">
        <v>147.1</v>
      </c>
      <c r="B299" s="11" t="s">
        <v>293</v>
      </c>
      <c r="C299" s="12" t="s">
        <v>158</v>
      </c>
      <c r="D299" s="62">
        <v>600</v>
      </c>
      <c r="E299" s="80">
        <f t="shared" si="5"/>
        <v>306.77512871773109</v>
      </c>
      <c r="F299" s="16"/>
      <c r="G299" s="15"/>
      <c r="H299" s="17"/>
    </row>
    <row r="300" spans="1:8" x14ac:dyDescent="0.25">
      <c r="A300" s="10">
        <v>147.11000000000001</v>
      </c>
      <c r="B300" s="11" t="s">
        <v>294</v>
      </c>
      <c r="C300" s="12" t="s">
        <v>158</v>
      </c>
      <c r="D300" s="62">
        <v>400</v>
      </c>
      <c r="E300" s="80">
        <f t="shared" si="5"/>
        <v>204.5167524784874</v>
      </c>
      <c r="F300" s="16"/>
      <c r="G300" s="15"/>
      <c r="H300" s="17"/>
    </row>
    <row r="301" spans="1:8" x14ac:dyDescent="0.25">
      <c r="A301" s="10">
        <v>147.12</v>
      </c>
      <c r="B301" s="11" t="s">
        <v>295</v>
      </c>
      <c r="C301" s="12" t="s">
        <v>158</v>
      </c>
      <c r="D301" s="62">
        <v>600</v>
      </c>
      <c r="E301" s="80">
        <f t="shared" si="5"/>
        <v>306.77512871773109</v>
      </c>
      <c r="F301" s="16"/>
      <c r="G301" s="15"/>
      <c r="H301" s="17"/>
    </row>
    <row r="302" spans="1:8" x14ac:dyDescent="0.25">
      <c r="A302" s="10">
        <v>147.13</v>
      </c>
      <c r="B302" s="11" t="s">
        <v>296</v>
      </c>
      <c r="C302" s="12" t="s">
        <v>158</v>
      </c>
      <c r="D302" s="62">
        <v>500</v>
      </c>
      <c r="E302" s="80">
        <f t="shared" si="5"/>
        <v>255.64594059810923</v>
      </c>
      <c r="F302" s="16"/>
      <c r="G302" s="15"/>
      <c r="H302" s="17"/>
    </row>
    <row r="303" spans="1:8" x14ac:dyDescent="0.25">
      <c r="A303" s="10">
        <v>147.13999999999999</v>
      </c>
      <c r="B303" s="11" t="s">
        <v>297</v>
      </c>
      <c r="C303" s="12" t="s">
        <v>158</v>
      </c>
      <c r="D303" s="62">
        <v>200</v>
      </c>
      <c r="E303" s="80">
        <f t="shared" si="5"/>
        <v>102.2583762392437</v>
      </c>
      <c r="F303" s="16"/>
      <c r="G303" s="15"/>
      <c r="H303" s="17"/>
    </row>
    <row r="304" spans="1:8" x14ac:dyDescent="0.25">
      <c r="A304" s="10">
        <v>147.15</v>
      </c>
      <c r="B304" s="11" t="s">
        <v>298</v>
      </c>
      <c r="C304" s="12" t="s">
        <v>158</v>
      </c>
      <c r="D304" s="62">
        <v>200</v>
      </c>
      <c r="E304" s="80">
        <f t="shared" si="5"/>
        <v>102.2583762392437</v>
      </c>
      <c r="F304" s="16"/>
      <c r="G304" s="15"/>
      <c r="H304" s="17"/>
    </row>
    <row r="305" spans="1:8" x14ac:dyDescent="0.25">
      <c r="A305" s="10">
        <v>147.16</v>
      </c>
      <c r="B305" s="11" t="s">
        <v>299</v>
      </c>
      <c r="C305" s="12" t="s">
        <v>158</v>
      </c>
      <c r="D305" s="62">
        <v>500</v>
      </c>
      <c r="E305" s="80">
        <f t="shared" si="5"/>
        <v>255.64594059810923</v>
      </c>
      <c r="F305" s="16"/>
      <c r="G305" s="15"/>
      <c r="H305" s="17"/>
    </row>
    <row r="306" spans="1:8" x14ac:dyDescent="0.25">
      <c r="A306" s="84">
        <v>147.16999999999999</v>
      </c>
      <c r="B306" s="85" t="s">
        <v>329</v>
      </c>
      <c r="C306" s="18" t="s">
        <v>158</v>
      </c>
      <c r="D306" s="55">
        <v>500</v>
      </c>
      <c r="E306" s="80">
        <f t="shared" si="5"/>
        <v>255.64594059810923</v>
      </c>
      <c r="F306" s="16"/>
      <c r="G306" s="15"/>
      <c r="H306" s="17"/>
    </row>
    <row r="307" spans="1:8" x14ac:dyDescent="0.25">
      <c r="A307" s="84">
        <v>147.18</v>
      </c>
      <c r="B307" s="85" t="s">
        <v>330</v>
      </c>
      <c r="C307" s="18" t="s">
        <v>158</v>
      </c>
      <c r="D307" s="55">
        <v>900</v>
      </c>
      <c r="E307" s="80">
        <f t="shared" si="5"/>
        <v>460.16269307659667</v>
      </c>
      <c r="F307" s="16"/>
      <c r="G307" s="15"/>
      <c r="H307" s="17"/>
    </row>
    <row r="308" spans="1:8" x14ac:dyDescent="0.25">
      <c r="A308" s="84">
        <v>147.19</v>
      </c>
      <c r="B308" s="85" t="s">
        <v>332</v>
      </c>
      <c r="C308" s="18" t="s">
        <v>158</v>
      </c>
      <c r="D308" s="55">
        <v>500</v>
      </c>
      <c r="E308" s="80">
        <f t="shared" si="5"/>
        <v>255.64594059810923</v>
      </c>
      <c r="F308" s="16"/>
      <c r="G308" s="15"/>
      <c r="H308" s="17"/>
    </row>
    <row r="309" spans="1:8" x14ac:dyDescent="0.25">
      <c r="A309" s="84">
        <v>14028</v>
      </c>
      <c r="B309" s="93" t="s">
        <v>143</v>
      </c>
      <c r="C309" s="12" t="s">
        <v>158</v>
      </c>
      <c r="D309" s="86">
        <v>900</v>
      </c>
      <c r="E309" s="80">
        <f t="shared" si="5"/>
        <v>460.16269307659667</v>
      </c>
      <c r="F309" s="16"/>
      <c r="G309" s="15"/>
      <c r="H309" s="17"/>
    </row>
    <row r="310" spans="1:8" x14ac:dyDescent="0.25">
      <c r="A310" s="10">
        <v>14030</v>
      </c>
      <c r="B310" s="44" t="s">
        <v>144</v>
      </c>
      <c r="C310" s="12" t="s">
        <v>158</v>
      </c>
      <c r="D310" s="62">
        <v>500</v>
      </c>
      <c r="E310" s="80">
        <f t="shared" si="5"/>
        <v>255.64594059810923</v>
      </c>
      <c r="F310" s="16"/>
      <c r="G310" s="15"/>
      <c r="H310" s="17"/>
    </row>
    <row r="311" spans="1:8" x14ac:dyDescent="0.25">
      <c r="A311" s="10">
        <v>149.1</v>
      </c>
      <c r="B311" s="11" t="s">
        <v>318</v>
      </c>
      <c r="C311" s="12" t="s">
        <v>158</v>
      </c>
      <c r="D311" s="62">
        <v>500</v>
      </c>
      <c r="E311" s="80">
        <f t="shared" si="5"/>
        <v>255.64594059810923</v>
      </c>
      <c r="F311" s="16"/>
      <c r="G311" s="15"/>
      <c r="H311" s="17"/>
    </row>
    <row r="312" spans="1:8" x14ac:dyDescent="0.25">
      <c r="A312" s="10">
        <v>149.19999999999999</v>
      </c>
      <c r="B312" s="11" t="s">
        <v>319</v>
      </c>
      <c r="C312" s="12" t="s">
        <v>158</v>
      </c>
      <c r="D312" s="62">
        <v>400</v>
      </c>
      <c r="E312" s="80">
        <f t="shared" si="5"/>
        <v>204.5167524784874</v>
      </c>
      <c r="F312" s="16"/>
      <c r="G312" s="15"/>
      <c r="H312" s="17"/>
    </row>
    <row r="313" spans="1:8" x14ac:dyDescent="0.25">
      <c r="A313" s="10">
        <v>14032</v>
      </c>
      <c r="B313" s="44" t="s">
        <v>145</v>
      </c>
      <c r="C313" s="12" t="s">
        <v>158</v>
      </c>
      <c r="D313" s="62">
        <v>900</v>
      </c>
      <c r="E313" s="80">
        <f t="shared" si="5"/>
        <v>460.16269307659667</v>
      </c>
      <c r="F313" s="16"/>
      <c r="G313" s="15"/>
      <c r="H313" s="17"/>
    </row>
    <row r="314" spans="1:8" x14ac:dyDescent="0.25">
      <c r="A314" s="10">
        <v>14086</v>
      </c>
      <c r="B314" s="44" t="s">
        <v>136</v>
      </c>
      <c r="C314" s="12" t="s">
        <v>158</v>
      </c>
      <c r="D314" s="62">
        <v>900</v>
      </c>
      <c r="E314" s="80">
        <f t="shared" si="5"/>
        <v>460.16269307659667</v>
      </c>
      <c r="F314" s="16"/>
      <c r="G314" s="15"/>
      <c r="H314" s="17"/>
    </row>
    <row r="315" spans="1:8" x14ac:dyDescent="0.25">
      <c r="A315" s="10">
        <v>151.1</v>
      </c>
      <c r="B315" s="11" t="s">
        <v>314</v>
      </c>
      <c r="C315" s="12" t="s">
        <v>158</v>
      </c>
      <c r="D315" s="62">
        <v>400</v>
      </c>
      <c r="E315" s="80">
        <f t="shared" si="5"/>
        <v>204.5167524784874</v>
      </c>
      <c r="F315" s="16"/>
      <c r="G315" s="15"/>
      <c r="H315" s="17"/>
    </row>
    <row r="316" spans="1:8" x14ac:dyDescent="0.25">
      <c r="A316" s="10">
        <v>151.19999999999999</v>
      </c>
      <c r="B316" s="11" t="s">
        <v>315</v>
      </c>
      <c r="C316" s="12" t="s">
        <v>158</v>
      </c>
      <c r="D316" s="62">
        <v>900</v>
      </c>
      <c r="E316" s="80">
        <f t="shared" si="5"/>
        <v>460.16269307659667</v>
      </c>
      <c r="F316" s="16"/>
      <c r="G316" s="15"/>
      <c r="H316" s="17"/>
    </row>
    <row r="317" spans="1:8" x14ac:dyDescent="0.25">
      <c r="A317" s="10">
        <v>151.30000000000001</v>
      </c>
      <c r="B317" s="11" t="s">
        <v>316</v>
      </c>
      <c r="C317" s="12" t="s">
        <v>158</v>
      </c>
      <c r="D317" s="62">
        <v>500</v>
      </c>
      <c r="E317" s="80">
        <f t="shared" si="5"/>
        <v>255.64594059810923</v>
      </c>
      <c r="F317" s="16"/>
      <c r="G317" s="15"/>
      <c r="H317" s="17"/>
    </row>
    <row r="318" spans="1:8" x14ac:dyDescent="0.25">
      <c r="A318" s="10">
        <v>14034</v>
      </c>
      <c r="B318" s="44" t="s">
        <v>146</v>
      </c>
      <c r="C318" s="12" t="s">
        <v>158</v>
      </c>
      <c r="D318" s="62">
        <v>500</v>
      </c>
      <c r="E318" s="80">
        <f t="shared" si="5"/>
        <v>255.64594059810923</v>
      </c>
      <c r="F318" s="16"/>
      <c r="G318" s="15"/>
      <c r="H318" s="17"/>
    </row>
    <row r="319" spans="1:8" x14ac:dyDescent="0.25">
      <c r="A319" s="10">
        <v>152.1</v>
      </c>
      <c r="B319" s="11" t="s">
        <v>300</v>
      </c>
      <c r="C319" s="12" t="s">
        <v>158</v>
      </c>
      <c r="D319" s="62">
        <v>400</v>
      </c>
      <c r="E319" s="80">
        <f t="shared" si="5"/>
        <v>204.5167524784874</v>
      </c>
      <c r="F319" s="16"/>
      <c r="G319" s="15"/>
      <c r="H319" s="17"/>
    </row>
    <row r="320" spans="1:8" x14ac:dyDescent="0.25">
      <c r="A320" s="10">
        <v>152.19999999999999</v>
      </c>
      <c r="B320" s="11" t="s">
        <v>301</v>
      </c>
      <c r="C320" s="12" t="s">
        <v>158</v>
      </c>
      <c r="D320" s="62">
        <v>200</v>
      </c>
      <c r="E320" s="80">
        <f t="shared" si="5"/>
        <v>102.2583762392437</v>
      </c>
      <c r="F320" s="16"/>
      <c r="G320" s="15"/>
      <c r="H320" s="17"/>
    </row>
    <row r="321" spans="1:8" x14ac:dyDescent="0.25">
      <c r="A321" s="10">
        <v>152.30000000000001</v>
      </c>
      <c r="B321" s="11" t="s">
        <v>302</v>
      </c>
      <c r="C321" s="12" t="s">
        <v>158</v>
      </c>
      <c r="D321" s="62">
        <v>200</v>
      </c>
      <c r="E321" s="80">
        <f t="shared" si="5"/>
        <v>102.2583762392437</v>
      </c>
      <c r="F321" s="16"/>
      <c r="G321" s="15"/>
      <c r="H321" s="17"/>
    </row>
    <row r="322" spans="1:8" x14ac:dyDescent="0.25">
      <c r="A322" s="10">
        <v>152.4</v>
      </c>
      <c r="B322" s="11" t="s">
        <v>303</v>
      </c>
      <c r="C322" s="12" t="s">
        <v>158</v>
      </c>
      <c r="D322" s="62">
        <v>700</v>
      </c>
      <c r="E322" s="80">
        <f t="shared" si="5"/>
        <v>357.90431683735295</v>
      </c>
      <c r="F322" s="16"/>
      <c r="G322" s="15"/>
      <c r="H322" s="17"/>
    </row>
    <row r="323" spans="1:8" x14ac:dyDescent="0.25">
      <c r="A323" s="10">
        <v>152.5</v>
      </c>
      <c r="B323" s="11" t="s">
        <v>304</v>
      </c>
      <c r="C323" s="12" t="s">
        <v>158</v>
      </c>
      <c r="D323" s="62">
        <v>200</v>
      </c>
      <c r="E323" s="80">
        <f t="shared" si="5"/>
        <v>102.2583762392437</v>
      </c>
      <c r="F323" s="16"/>
      <c r="G323" s="15"/>
      <c r="H323" s="17"/>
    </row>
    <row r="324" spans="1:8" x14ac:dyDescent="0.25">
      <c r="A324" s="10">
        <v>152.6</v>
      </c>
      <c r="B324" s="11" t="s">
        <v>305</v>
      </c>
      <c r="C324" s="12" t="s">
        <v>158</v>
      </c>
      <c r="D324" s="62">
        <v>400</v>
      </c>
      <c r="E324" s="80">
        <f t="shared" si="5"/>
        <v>204.5167524784874</v>
      </c>
      <c r="F324" s="16"/>
      <c r="G324" s="15"/>
      <c r="H324" s="17"/>
    </row>
    <row r="325" spans="1:8" x14ac:dyDescent="0.25">
      <c r="A325" s="10">
        <v>152.69999999999999</v>
      </c>
      <c r="B325" s="11" t="s">
        <v>306</v>
      </c>
      <c r="C325" s="12" t="s">
        <v>158</v>
      </c>
      <c r="D325" s="62">
        <v>400</v>
      </c>
      <c r="E325" s="80">
        <f t="shared" si="5"/>
        <v>204.5167524784874</v>
      </c>
      <c r="F325" s="16"/>
      <c r="G325" s="15"/>
      <c r="H325" s="17"/>
    </row>
    <row r="326" spans="1:8" x14ac:dyDescent="0.25">
      <c r="A326" s="10">
        <v>14037</v>
      </c>
      <c r="B326" s="44" t="s">
        <v>147</v>
      </c>
      <c r="C326" s="12" t="s">
        <v>158</v>
      </c>
      <c r="D326" s="62">
        <v>900</v>
      </c>
      <c r="E326" s="80">
        <f t="shared" si="5"/>
        <v>460.16269307659667</v>
      </c>
      <c r="F326" s="16"/>
      <c r="G326" s="15"/>
      <c r="H326" s="17"/>
    </row>
    <row r="327" spans="1:8" x14ac:dyDescent="0.25">
      <c r="A327" s="10">
        <v>14039</v>
      </c>
      <c r="B327" s="44" t="s">
        <v>148</v>
      </c>
      <c r="C327" s="12" t="s">
        <v>158</v>
      </c>
      <c r="D327" s="62">
        <v>900</v>
      </c>
      <c r="E327" s="80">
        <f t="shared" si="5"/>
        <v>460.16269307659667</v>
      </c>
      <c r="F327" s="16"/>
      <c r="G327" s="15"/>
      <c r="H327" s="17"/>
    </row>
    <row r="328" spans="1:8" x14ac:dyDescent="0.25">
      <c r="A328" s="10">
        <v>154.1</v>
      </c>
      <c r="B328" s="11" t="s">
        <v>313</v>
      </c>
      <c r="C328" s="12" t="s">
        <v>158</v>
      </c>
      <c r="D328" s="62">
        <v>900</v>
      </c>
      <c r="E328" s="80">
        <f t="shared" si="5"/>
        <v>460.16269307659667</v>
      </c>
      <c r="F328" s="16"/>
      <c r="G328" s="15"/>
      <c r="H328" s="17"/>
    </row>
    <row r="329" spans="1:8" x14ac:dyDescent="0.25">
      <c r="A329" s="10">
        <v>154.19999999999999</v>
      </c>
      <c r="B329" s="11" t="s">
        <v>307</v>
      </c>
      <c r="C329" s="12" t="s">
        <v>158</v>
      </c>
      <c r="D329" s="62">
        <v>900</v>
      </c>
      <c r="E329" s="80">
        <f t="shared" si="5"/>
        <v>460.16269307659667</v>
      </c>
      <c r="F329" s="16"/>
      <c r="G329" s="15"/>
      <c r="H329" s="17"/>
    </row>
    <row r="330" spans="1:8" x14ac:dyDescent="0.25">
      <c r="A330" s="10">
        <v>154.30000000000001</v>
      </c>
      <c r="B330" s="11" t="s">
        <v>308</v>
      </c>
      <c r="C330" s="12" t="s">
        <v>158</v>
      </c>
      <c r="D330" s="62">
        <v>500</v>
      </c>
      <c r="E330" s="80">
        <f t="shared" si="5"/>
        <v>255.64594059810923</v>
      </c>
      <c r="F330" s="16"/>
      <c r="G330" s="15"/>
      <c r="H330" s="17"/>
    </row>
    <row r="331" spans="1:8" x14ac:dyDescent="0.25">
      <c r="A331" s="10">
        <v>154.4</v>
      </c>
      <c r="B331" s="11" t="s">
        <v>309</v>
      </c>
      <c r="C331" s="12" t="s">
        <v>158</v>
      </c>
      <c r="D331" s="62">
        <v>900</v>
      </c>
      <c r="E331" s="80">
        <f t="shared" si="5"/>
        <v>460.16269307659667</v>
      </c>
      <c r="F331" s="16"/>
      <c r="G331" s="15"/>
      <c r="H331" s="17"/>
    </row>
    <row r="332" spans="1:8" x14ac:dyDescent="0.25">
      <c r="A332" s="10">
        <v>154.5</v>
      </c>
      <c r="B332" s="11" t="s">
        <v>310</v>
      </c>
      <c r="C332" s="12" t="s">
        <v>158</v>
      </c>
      <c r="D332" s="62">
        <v>900</v>
      </c>
      <c r="E332" s="80">
        <f t="shared" si="5"/>
        <v>460.16269307659667</v>
      </c>
      <c r="F332" s="16"/>
      <c r="G332" s="15"/>
      <c r="H332" s="17"/>
    </row>
    <row r="333" spans="1:8" x14ac:dyDescent="0.25">
      <c r="A333" s="10">
        <v>154.6</v>
      </c>
      <c r="B333" s="11" t="s">
        <v>311</v>
      </c>
      <c r="C333" s="12" t="s">
        <v>158</v>
      </c>
      <c r="D333" s="62">
        <v>900</v>
      </c>
      <c r="E333" s="80">
        <f t="shared" si="5"/>
        <v>460.16269307659667</v>
      </c>
      <c r="F333" s="16"/>
      <c r="G333" s="15"/>
      <c r="H333" s="17"/>
    </row>
    <row r="334" spans="1:8" x14ac:dyDescent="0.25">
      <c r="A334" s="10">
        <v>154.69999999999999</v>
      </c>
      <c r="B334" s="11" t="s">
        <v>312</v>
      </c>
      <c r="C334" s="12" t="s">
        <v>158</v>
      </c>
      <c r="D334" s="62">
        <v>400</v>
      </c>
      <c r="E334" s="80">
        <f t="shared" si="5"/>
        <v>204.5167524784874</v>
      </c>
      <c r="F334" s="16"/>
      <c r="G334" s="15"/>
      <c r="H334" s="17"/>
    </row>
    <row r="335" spans="1:8" x14ac:dyDescent="0.25">
      <c r="A335" s="10">
        <v>14041</v>
      </c>
      <c r="B335" s="44" t="s">
        <v>149</v>
      </c>
      <c r="C335" s="12" t="s">
        <v>158</v>
      </c>
      <c r="D335" s="62">
        <v>400</v>
      </c>
      <c r="E335" s="80">
        <f t="shared" si="5"/>
        <v>204.5167524784874</v>
      </c>
      <c r="F335" s="16"/>
      <c r="G335" s="15"/>
      <c r="H335" s="17"/>
    </row>
    <row r="336" spans="1:8" x14ac:dyDescent="0.25">
      <c r="A336" s="10">
        <v>155.1</v>
      </c>
      <c r="B336" s="11" t="s">
        <v>317</v>
      </c>
      <c r="C336" s="12" t="s">
        <v>158</v>
      </c>
      <c r="D336" s="62">
        <v>400</v>
      </c>
      <c r="E336" s="80">
        <f t="shared" si="5"/>
        <v>204.5167524784874</v>
      </c>
      <c r="F336" s="16"/>
      <c r="G336" s="15"/>
      <c r="H336" s="17"/>
    </row>
    <row r="337" spans="1:8" x14ac:dyDescent="0.25">
      <c r="A337" s="35"/>
      <c r="B337" s="36" t="s">
        <v>197</v>
      </c>
      <c r="C337" s="35"/>
      <c r="D337" s="66"/>
      <c r="E337" s="100"/>
      <c r="F337" s="23"/>
      <c r="G337" s="22"/>
      <c r="H337" s="110"/>
    </row>
    <row r="338" spans="1:8" x14ac:dyDescent="0.25">
      <c r="A338" s="10">
        <v>14097</v>
      </c>
      <c r="B338" s="11" t="s">
        <v>150</v>
      </c>
      <c r="C338" s="12" t="s">
        <v>158</v>
      </c>
      <c r="D338" s="62">
        <v>840</v>
      </c>
      <c r="E338" s="80">
        <f t="shared" si="5"/>
        <v>429.48518020482356</v>
      </c>
      <c r="F338" s="16"/>
      <c r="G338" s="15"/>
      <c r="H338" s="17"/>
    </row>
    <row r="339" spans="1:8" x14ac:dyDescent="0.25">
      <c r="A339" s="10">
        <v>14043</v>
      </c>
      <c r="B339" s="11" t="s">
        <v>151</v>
      </c>
      <c r="C339" s="12" t="s">
        <v>158</v>
      </c>
      <c r="D339" s="62">
        <v>28</v>
      </c>
      <c r="E339" s="80">
        <f t="shared" si="5"/>
        <v>14.316172673494117</v>
      </c>
      <c r="F339" s="16"/>
      <c r="G339" s="15"/>
      <c r="H339" s="17"/>
    </row>
    <row r="340" spans="1:8" x14ac:dyDescent="0.25">
      <c r="A340" s="10">
        <v>14044</v>
      </c>
      <c r="B340" s="11" t="s">
        <v>152</v>
      </c>
      <c r="C340" s="12" t="s">
        <v>158</v>
      </c>
      <c r="D340" s="62">
        <v>14</v>
      </c>
      <c r="E340" s="80">
        <f t="shared" si="5"/>
        <v>7.1580863367470586</v>
      </c>
      <c r="F340" s="16"/>
      <c r="G340" s="15"/>
      <c r="H340" s="17"/>
    </row>
    <row r="341" spans="1:8" x14ac:dyDescent="0.25">
      <c r="A341" s="10">
        <v>14045</v>
      </c>
      <c r="B341" s="11" t="s">
        <v>153</v>
      </c>
      <c r="C341" s="12" t="s">
        <v>158</v>
      </c>
      <c r="D341" s="62">
        <v>14</v>
      </c>
      <c r="E341" s="80">
        <f t="shared" si="5"/>
        <v>7.1580863367470586</v>
      </c>
      <c r="F341" s="16"/>
      <c r="G341" s="15"/>
      <c r="H341" s="17"/>
    </row>
    <row r="342" spans="1:8" x14ac:dyDescent="0.25">
      <c r="A342" s="10">
        <v>14046</v>
      </c>
      <c r="B342" s="11" t="s">
        <v>154</v>
      </c>
      <c r="C342" s="12" t="s">
        <v>158</v>
      </c>
      <c r="D342" s="62">
        <v>0.3</v>
      </c>
      <c r="E342" s="80">
        <f t="shared" si="5"/>
        <v>0.15338756435886555</v>
      </c>
      <c r="F342" s="16"/>
      <c r="G342" s="15"/>
      <c r="H342" s="17"/>
    </row>
    <row r="343" spans="1:8" x14ac:dyDescent="0.25">
      <c r="A343" s="10"/>
      <c r="B343" s="44" t="s">
        <v>198</v>
      </c>
      <c r="C343" s="12"/>
      <c r="D343" s="62"/>
      <c r="E343" s="80"/>
      <c r="F343" s="16"/>
      <c r="G343" s="15"/>
      <c r="H343" s="17"/>
    </row>
    <row r="344" spans="1:8" x14ac:dyDescent="0.25">
      <c r="A344" s="10">
        <v>14047</v>
      </c>
      <c r="B344" s="11" t="s">
        <v>155</v>
      </c>
      <c r="C344" s="12" t="s">
        <v>158</v>
      </c>
      <c r="D344" s="62">
        <v>4.2</v>
      </c>
      <c r="E344" s="80">
        <f t="shared" si="5"/>
        <v>2.1474259010241177</v>
      </c>
      <c r="F344" s="16"/>
      <c r="G344" s="15"/>
      <c r="H344" s="17"/>
    </row>
    <row r="345" spans="1:8" x14ac:dyDescent="0.25">
      <c r="A345" s="10">
        <v>14048</v>
      </c>
      <c r="B345" s="11" t="s">
        <v>156</v>
      </c>
      <c r="C345" s="12" t="s">
        <v>158</v>
      </c>
      <c r="D345" s="62">
        <v>7</v>
      </c>
      <c r="E345" s="80">
        <f t="shared" si="5"/>
        <v>3.5790431683735293</v>
      </c>
      <c r="F345" s="16"/>
      <c r="G345" s="15"/>
      <c r="H345" s="17"/>
    </row>
    <row r="346" spans="1:8" x14ac:dyDescent="0.25">
      <c r="A346" s="10">
        <v>14049</v>
      </c>
      <c r="B346" s="11" t="s">
        <v>157</v>
      </c>
      <c r="C346" s="12" t="s">
        <v>158</v>
      </c>
      <c r="D346" s="62">
        <v>11.2</v>
      </c>
      <c r="E346" s="80">
        <f t="shared" si="5"/>
        <v>5.7264690693976465</v>
      </c>
      <c r="F346" s="16"/>
      <c r="G346" s="15"/>
      <c r="H346" s="17"/>
    </row>
    <row r="347" spans="1:8" x14ac:dyDescent="0.25">
      <c r="A347" s="15">
        <v>14050</v>
      </c>
      <c r="B347" s="48" t="s">
        <v>222</v>
      </c>
      <c r="C347" s="49" t="s">
        <v>158</v>
      </c>
      <c r="D347" s="55">
        <v>7</v>
      </c>
      <c r="E347" s="80">
        <f t="shared" si="5"/>
        <v>3.5790431683735293</v>
      </c>
      <c r="F347" s="19"/>
      <c r="G347" s="17"/>
      <c r="H347" s="17"/>
    </row>
    <row r="348" spans="1:8" x14ac:dyDescent="0.25">
      <c r="E348" s="101"/>
    </row>
  </sheetData>
  <mergeCells count="8">
    <mergeCell ref="A1:H1"/>
    <mergeCell ref="A272:C272"/>
    <mergeCell ref="A49:C49"/>
    <mergeCell ref="A2:G2"/>
    <mergeCell ref="D7:H7"/>
    <mergeCell ref="A7:A8"/>
    <mergeCell ref="B7:B8"/>
    <mergeCell ref="A3:H3"/>
  </mergeCells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2025-12-02T11:12:11Z</cp:lastPrinted>
  <dcterms:created xsi:type="dcterms:W3CDTF">2019-05-29T08:54:45Z</dcterms:created>
  <dcterms:modified xsi:type="dcterms:W3CDTF">2026-01-14T13:45:44Z</dcterms:modified>
</cp:coreProperties>
</file>