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1 LION\Desktop\"/>
    </mc:Choice>
  </mc:AlternateContent>
  <xr:revisionPtr revIDLastSave="0" documentId="13_ncr:1_{1A40A05D-4485-4ACC-9CCA-1D8291E10C3D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InfoHospital" sheetId="1" r:id="rId1"/>
    <sheet name="HospitalPriceList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" l="1"/>
  <c r="E37" i="2"/>
  <c r="E39" i="2"/>
  <c r="E40" i="2"/>
  <c r="E45" i="2"/>
  <c r="E49" i="2"/>
  <c r="E50" i="2"/>
  <c r="E51" i="2"/>
  <c r="E52" i="2"/>
  <c r="E56" i="2"/>
  <c r="E57" i="2"/>
  <c r="E58" i="2"/>
  <c r="E59" i="2"/>
  <c r="E60" i="2"/>
  <c r="E61" i="2"/>
  <c r="E66" i="2"/>
  <c r="E67" i="2"/>
  <c r="E68" i="2"/>
  <c r="E69" i="2"/>
  <c r="E70" i="2"/>
  <c r="E71" i="2"/>
  <c r="E73" i="2"/>
  <c r="E74" i="2"/>
  <c r="E75" i="2"/>
  <c r="E76" i="2"/>
  <c r="E81" i="2"/>
  <c r="E82" i="2"/>
  <c r="E83" i="2"/>
  <c r="E84" i="2"/>
  <c r="E86" i="2"/>
  <c r="E87" i="2"/>
  <c r="E88" i="2"/>
  <c r="E89" i="2"/>
  <c r="E93" i="2"/>
  <c r="E31" i="2"/>
  <c r="G11" i="2"/>
  <c r="G12" i="2"/>
  <c r="G13" i="2"/>
  <c r="G16" i="2"/>
  <c r="G17" i="2"/>
  <c r="G18" i="2"/>
  <c r="G19" i="2"/>
  <c r="G20" i="2"/>
  <c r="G21" i="2"/>
  <c r="G24" i="2"/>
  <c r="G25" i="2"/>
  <c r="G26" i="2"/>
  <c r="G10" i="2"/>
  <c r="E24" i="2"/>
  <c r="E25" i="2"/>
  <c r="E26" i="2"/>
  <c r="E21" i="2"/>
  <c r="E20" i="2"/>
  <c r="E13" i="2"/>
  <c r="E11" i="2"/>
  <c r="E18" i="3"/>
  <c r="C18" i="3"/>
  <c r="E17" i="3"/>
  <c r="C17" i="3"/>
  <c r="E16" i="3"/>
  <c r="C16" i="3"/>
  <c r="E13" i="3"/>
  <c r="C13" i="3"/>
  <c r="E12" i="3"/>
  <c r="C12" i="3"/>
  <c r="E11" i="3"/>
  <c r="E10" i="3"/>
  <c r="E9" i="3"/>
  <c r="E8" i="3"/>
  <c r="E5" i="3"/>
  <c r="C5" i="3"/>
  <c r="E4" i="3"/>
  <c r="E3" i="3"/>
  <c r="C3" i="3"/>
  <c r="E2" i="3"/>
</calcChain>
</file>

<file path=xl/sharedStrings.xml><?xml version="1.0" encoding="utf-8"?>
<sst xmlns="http://schemas.openxmlformats.org/spreadsheetml/2006/main" count="170" uniqueCount="124">
  <si>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</si>
  <si>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</si>
  <si>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</si>
  <si>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</si>
  <si>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</si>
  <si>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</si>
  <si>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</si>
  <si>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</si>
  <si>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</si>
  <si>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</si>
  <si>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</si>
  <si>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</si>
  <si>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</si>
  <si>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</si>
  <si>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</si>
  <si>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</si>
  <si>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</si>
  <si>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</si>
  <si>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</si>
  <si>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</si>
  <si>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</si>
  <si>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</si>
  <si>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</si>
  <si>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</si>
  <si>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</si>
  <si>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Цена в евро</t>
  </si>
  <si>
    <t>На информационно табло</t>
  </si>
  <si>
    <t>1бр.</t>
  </si>
  <si>
    <t>касов бон; фактура, при поискване от пациента</t>
  </si>
  <si>
    <t>Пакет дейности без ограничения във възрастта</t>
  </si>
  <si>
    <t>Дейност по възстановяване функцията на дъвкателния апарат при цялостна обеззъбена горна челюст с горна цяла плакова зъбна протеза, в т.ч. и контролни прегледи за период до 2 месеца</t>
  </si>
  <si>
    <t>Зъботехнически труд и материали</t>
  </si>
  <si>
    <t>Техническа изработка на горна цяла плакова зъбна протеза</t>
  </si>
  <si>
    <t>Дейности по възстановяване функцията на дъвкателния апарат при цялостна обеззъбена долна челюст с долна цяла плакова зъбна протеза, в
т.ч. и контролни прегледи за период до 2 месеца</t>
  </si>
  <si>
    <t>Техническа изработка на долна цяла плакова зъбна протеза</t>
  </si>
  <si>
    <t>Пакет дейности за пациенти до 18 г.</t>
  </si>
  <si>
    <t>Обстоен преглед със снемане на зъбен статус</t>
  </si>
  <si>
    <r>
      <t xml:space="preserve">Обтурация с химичен композит </t>
    </r>
    <r>
      <rPr>
        <b/>
        <sz val="10"/>
        <color theme="1"/>
        <rFont val="Times New Roman"/>
        <family val="1"/>
        <charset val="204"/>
      </rPr>
      <t>без анестезия</t>
    </r>
  </si>
  <si>
    <r>
      <t xml:space="preserve">Екстракция на постоянен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</si>
  <si>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Екстракция на временен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</si>
  <si>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Лечение на пулпит или периодонтит на временен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</si>
  <si>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r>
      <t xml:space="preserve">Лечение на пулпит или периодонтит на постоянен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</si>
  <si>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t>не заплаща</t>
  </si>
  <si>
    <t>Пакет дейности за пациенти над 18 г.</t>
  </si>
  <si>
    <t xml:space="preserve">Екстракция на временен зъб </t>
  </si>
  <si>
    <t xml:space="preserve">Екстракция на еднокоренов зъб </t>
  </si>
  <si>
    <t>Преглед</t>
  </si>
  <si>
    <t>Първичен преглед</t>
  </si>
  <si>
    <t>Първичен прелед със снемане на зъбен статус</t>
  </si>
  <si>
    <t>Дентална профилактика</t>
  </si>
  <si>
    <t>Почистване на зъбна плака и зъбен камък с ултразвук – цяло съзъбие</t>
  </si>
  <si>
    <t>Почистване на зъбен камък и полиране с Airflow – цяло съзъбие</t>
  </si>
  <si>
    <t>Почистване на зъбна плака с четка и полирна паста</t>
  </si>
  <si>
    <t>Полиране на цялото съзъбие с Air Flow</t>
  </si>
  <si>
    <t>Професионално избелване на зъбите в кабинета</t>
  </si>
  <si>
    <t>Мотивация за орална хигиена</t>
  </si>
  <si>
    <t>Консерватично зъболечение</t>
  </si>
  <si>
    <t>Лечение на кариес</t>
  </si>
  <si>
    <t>Обтурация с глас-йономерен цимент</t>
  </si>
  <si>
    <t>Изработване на обтурация с фотополимер (пломба) *цената варира в зависимост големината и сложността на изработка на обтурацията</t>
  </si>
  <si>
    <t>Поставяне на силант</t>
  </si>
  <si>
    <t>Лечение на пулпит и периодонтит</t>
  </si>
  <si>
    <t>Трепанация и екстирпация на нерв</t>
  </si>
  <si>
    <t>Лечение на пулпит на временен зъб</t>
  </si>
  <si>
    <t>Възстановяване на силно разрушени зъби</t>
  </si>
  <si>
    <t>Изграждане на пънче с химиополимер</t>
  </si>
  <si>
    <t xml:space="preserve">                                       с фотополимер</t>
  </si>
  <si>
    <t xml:space="preserve">Ажустиране и циментиране на радикуларен щифт метален </t>
  </si>
  <si>
    <t xml:space="preserve">                                                                                      фиброщифт   </t>
  </si>
  <si>
    <t>Други</t>
  </si>
  <si>
    <t>Отстраняване на радикуларен щифт</t>
  </si>
  <si>
    <t>Поставяне на флуорен лак *на зъб</t>
  </si>
  <si>
    <t>Протетична стоматология</t>
  </si>
  <si>
    <t>Коронка – метална</t>
  </si>
  <si>
    <t>Коронка - блендкерамика</t>
  </si>
  <si>
    <t>Коронка - металокерамика</t>
  </si>
  <si>
    <t>Коронка - цирконий</t>
  </si>
  <si>
    <t xml:space="preserve">Временна коронка </t>
  </si>
  <si>
    <t>Временна коронка * изработена в зъботехничекса лаборатория</t>
  </si>
  <si>
    <t>Снемаемо/подвижно протезиране</t>
  </si>
  <si>
    <t>Плакова протеза цала/ частична *с метални куки</t>
  </si>
  <si>
    <t>Еластична *силиконова протеза цяла/частична</t>
  </si>
  <si>
    <t>Микропротеза до 3 зъба – пластмасова</t>
  </si>
  <si>
    <t>Микропротеза  до 3 зъба еластична *силиконова</t>
  </si>
  <si>
    <t>Хирургична стоматология</t>
  </si>
  <si>
    <t>Цената на хирургичните дейности се определя след анализ на рентгенова снимка, интраорален преглед и план на избрания хирургичен подход</t>
  </si>
  <si>
    <t xml:space="preserve">Терминална / проводна анестезия </t>
  </si>
  <si>
    <t xml:space="preserve">Екстракция на многокоренов / дълбокофрактуриран зъб </t>
  </si>
  <si>
    <t xml:space="preserve">Екстракция на мъдрец </t>
  </si>
  <si>
    <t xml:space="preserve">Спиране на локален кръвоизлив с ГЕЛАСПОН </t>
  </si>
  <si>
    <t xml:space="preserve">Спиране на локален кръвоизлив чрез шев </t>
  </si>
  <si>
    <t xml:space="preserve">Циркумцизио на полуретиниран зъб </t>
  </si>
  <si>
    <t xml:space="preserve">Кюретаж, промивка, поставяне на антибиотик Alvogyl </t>
  </si>
  <si>
    <t>Физиотерапия</t>
  </si>
  <si>
    <t>Лазерна терапия (1 брой процедура)</t>
  </si>
  <si>
    <t xml:space="preserve">        циркониева</t>
  </si>
  <si>
    <t>Изработване и циментиране на вставка  с включен зъботехнически труд:                    композитна</t>
  </si>
  <si>
    <t>Неснемаемо/неподвижно протезиране със включен зъботехнически труд</t>
  </si>
  <si>
    <t>АИППДП Д-р Георги Борисов Кючуков</t>
  </si>
  <si>
    <t>2617112013</t>
  </si>
  <si>
    <t>6550</t>
  </si>
  <si>
    <t>Хасково</t>
  </si>
  <si>
    <t>Любимец</t>
  </si>
  <si>
    <t>Арда</t>
  </si>
  <si>
    <t>kyuchukov.dent@abv.bg</t>
  </si>
  <si>
    <t>180493499</t>
  </si>
  <si>
    <t>35-65€</t>
  </si>
  <si>
    <t>50-95€</t>
  </si>
  <si>
    <t>25-35€</t>
  </si>
  <si>
    <t>45-70€</t>
  </si>
  <si>
    <t>Лечение на пулпит или периодонтит * +20 евро за допълнителен канал</t>
  </si>
  <si>
    <t>30-45€</t>
  </si>
  <si>
    <t>40-55€</t>
  </si>
  <si>
    <t>30,€</t>
  </si>
  <si>
    <t>80-100€</t>
  </si>
  <si>
    <t>Цена в лева</t>
  </si>
  <si>
    <t>68.45–127.13 лв.</t>
  </si>
  <si>
    <t>97.79 - 185.80 лв.</t>
  </si>
  <si>
    <t>48.90 - 68.45 лв.</t>
  </si>
  <si>
    <t>17,90</t>
  </si>
  <si>
    <t>88.01 - 136.91 лв.</t>
  </si>
  <si>
    <t>58.67 - 88.01 лв.</t>
  </si>
  <si>
    <t>78.23 - 107.57 лв.</t>
  </si>
  <si>
    <t>156.47 - 195.58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</si>
</sst>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[$€-1]"/>
    <numFmt numFmtId="165" formatCode="#,##0.00\ &quot;лв.&quot;"/>
    <numFmt numFmtId="166" formatCode="#,##0\ [$€-1];[Red]\-#,##0\ [$€-1]"/>
    <numFmt numFmtId="169" formatCode="_-* #,##0.00\ [$лв.-402]_-;\-* #,##0.00\ [$лв.-402]_-;_-* &quot;-&quot;??\ [$лв.-402]_-;_-@_-"/>
    <numFmt numFmtId="170" formatCode="_-* #,##0.00\ [$€-1]_-;\-* #,##0.00\ [$€-1]_-;_-* &quot;-&quot;??\ [$€-1]_-;_-@_-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21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 wrapText="1"/>
    </xf>
    <xf numFmtId="164" fontId="16" fillId="0" borderId="13" xfId="0" applyNumberFormat="1" applyFont="1" applyBorder="1" applyAlignment="1">
      <alignment vertical="center"/>
    </xf>
    <xf numFmtId="165" fontId="16" fillId="0" borderId="13" xfId="0" applyNumberFormat="1" applyFont="1" applyBorder="1" applyAlignment="1">
      <alignment vertical="center"/>
    </xf>
    <xf numFmtId="165" fontId="16" fillId="0" borderId="16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165" fontId="16" fillId="0" borderId="18" xfId="0" applyNumberFormat="1" applyFont="1" applyBorder="1" applyAlignment="1">
      <alignment vertical="center"/>
    </xf>
    <xf numFmtId="164" fontId="16" fillId="0" borderId="19" xfId="0" applyNumberFormat="1" applyFont="1" applyBorder="1" applyAlignment="1">
      <alignment vertical="center"/>
    </xf>
    <xf numFmtId="0" fontId="16" fillId="0" borderId="21" xfId="0" applyNumberFormat="1" applyFont="1" applyBorder="1" applyAlignment="1">
      <alignment horizontal="center" vertical="center" wrapText="1"/>
    </xf>
    <xf numFmtId="165" fontId="16" fillId="0" borderId="21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16" fillId="0" borderId="23" xfId="0" applyNumberFormat="1" applyFont="1" applyBorder="1" applyAlignment="1">
      <alignment vertical="center" wrapText="1"/>
    </xf>
    <xf numFmtId="164" fontId="16" fillId="0" borderId="24" xfId="0" applyNumberFormat="1" applyFont="1" applyBorder="1" applyAlignment="1">
      <alignment vertical="center"/>
    </xf>
    <xf numFmtId="0" fontId="16" fillId="0" borderId="26" xfId="0" applyNumberFormat="1" applyFont="1" applyBorder="1" applyAlignment="1">
      <alignment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165" fontId="16" fillId="0" borderId="27" xfId="0" applyNumberFormat="1" applyFont="1" applyBorder="1" applyAlignment="1">
      <alignment vertical="center"/>
    </xf>
    <xf numFmtId="164" fontId="16" fillId="0" borderId="28" xfId="0" applyNumberFormat="1" applyFont="1" applyBorder="1" applyAlignment="1">
      <alignment vertical="center"/>
    </xf>
    <xf numFmtId="0" fontId="16" fillId="0" borderId="17" xfId="0" applyNumberFormat="1" applyFont="1" applyBorder="1" applyAlignment="1">
      <alignment vertical="center" wrapText="1"/>
    </xf>
    <xf numFmtId="0" fontId="16" fillId="0" borderId="29" xfId="0" applyNumberFormat="1" applyFont="1" applyBorder="1" applyAlignment="1">
      <alignment horizontal="center" vertical="center" wrapText="1"/>
    </xf>
    <xf numFmtId="165" fontId="16" fillId="0" borderId="30" xfId="0" applyNumberFormat="1" applyFont="1" applyBorder="1" applyAlignment="1">
      <alignment vertical="center"/>
    </xf>
    <xf numFmtId="0" fontId="18" fillId="0" borderId="20" xfId="0" applyNumberFormat="1" applyFont="1" applyBorder="1" applyAlignment="1">
      <alignment horizontal="center" vertical="center" wrapText="1"/>
    </xf>
    <xf numFmtId="164" fontId="16" fillId="0" borderId="21" xfId="0" applyNumberFormat="1" applyFont="1" applyBorder="1" applyAlignment="1">
      <alignment vertical="center"/>
    </xf>
    <xf numFmtId="164" fontId="16" fillId="0" borderId="31" xfId="0" applyNumberFormat="1" applyFont="1" applyBorder="1" applyAlignment="1">
      <alignment vertical="center"/>
    </xf>
    <xf numFmtId="0" fontId="16" fillId="0" borderId="32" xfId="0" applyNumberFormat="1" applyFont="1" applyBorder="1" applyAlignment="1">
      <alignment horizontal="center" vertical="center" wrapText="1"/>
    </xf>
    <xf numFmtId="165" fontId="16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16" fillId="0" borderId="17" xfId="0" applyNumberFormat="1" applyFont="1" applyBorder="1" applyAlignment="1">
      <alignment horizontal="center" vertical="center" wrapText="1"/>
    </xf>
    <xf numFmtId="165" fontId="16" fillId="0" borderId="17" xfId="0" applyNumberFormat="1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164" fontId="16" fillId="0" borderId="27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4" fontId="16" fillId="0" borderId="21" xfId="0" applyNumberFormat="1" applyFont="1" applyBorder="1" applyAlignment="1">
      <alignment vertical="center"/>
    </xf>
    <xf numFmtId="4" fontId="16" fillId="0" borderId="22" xfId="0" applyNumberFormat="1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" fillId="0" borderId="37" xfId="0" applyFont="1" applyBorder="1" applyAlignment="1">
      <alignment horizontal="left" vertical="center" wrapText="1" readingOrder="1"/>
    </xf>
    <xf numFmtId="0" fontId="1" fillId="0" borderId="41" xfId="0" applyFont="1" applyBorder="1" applyAlignment="1">
      <alignment horizontal="left" vertical="center" wrapText="1" readingOrder="1"/>
    </xf>
    <xf numFmtId="0" fontId="1" fillId="0" borderId="42" xfId="0" applyFont="1" applyBorder="1" applyAlignment="1">
      <alignment horizontal="left" vertical="center" wrapText="1" readingOrder="1"/>
    </xf>
    <xf numFmtId="0" fontId="20" fillId="0" borderId="37" xfId="0" applyFont="1" applyBorder="1" applyAlignment="1">
      <alignment horizontal="left" vertical="center" wrapText="1" readingOrder="1"/>
    </xf>
    <xf numFmtId="0" fontId="1" fillId="2" borderId="38" xfId="0" applyFont="1" applyFill="1" applyBorder="1" applyAlignment="1">
      <alignment horizontal="center" vertical="center" wrapText="1" readingOrder="1"/>
    </xf>
    <xf numFmtId="0" fontId="1" fillId="2" borderId="39" xfId="0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 readingOrder="1"/>
    </xf>
    <xf numFmtId="0" fontId="19" fillId="2" borderId="39" xfId="0" applyFont="1" applyFill="1" applyBorder="1" applyAlignment="1">
      <alignment horizontal="center" vertical="center" wrapText="1" readingOrder="1"/>
    </xf>
    <xf numFmtId="0" fontId="19" fillId="2" borderId="40" xfId="0" applyFont="1" applyFill="1" applyBorder="1" applyAlignment="1">
      <alignment horizontal="center" vertical="center" wrapText="1" readingOrder="1"/>
    </xf>
    <xf numFmtId="0" fontId="1" fillId="2" borderId="38" xfId="0" applyFont="1" applyFill="1" applyBorder="1" applyAlignment="1">
      <alignment horizontal="center" vertical="center" wrapText="1" readingOrder="1"/>
    </xf>
    <xf numFmtId="0" fontId="1" fillId="2" borderId="39" xfId="0" applyFont="1" applyFill="1" applyBorder="1" applyAlignment="1">
      <alignment horizontal="center" vertical="center" wrapText="1" readingOrder="1"/>
    </xf>
    <xf numFmtId="0" fontId="1" fillId="2" borderId="40" xfId="0" applyFont="1" applyFill="1" applyBorder="1" applyAlignment="1">
      <alignment horizontal="center" vertical="center" wrapText="1" readingOrder="1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 wrapText="1" readingOrder="1"/>
    </xf>
    <xf numFmtId="0" fontId="19" fillId="2" borderId="44" xfId="0" applyFont="1" applyFill="1" applyBorder="1" applyAlignment="1">
      <alignment horizontal="center" vertical="center" wrapText="1" readingOrder="1"/>
    </xf>
    <xf numFmtId="0" fontId="19" fillId="2" borderId="45" xfId="0" applyFont="1" applyFill="1" applyBorder="1" applyAlignment="1">
      <alignment horizontal="center" vertical="center" wrapText="1" readingOrder="1"/>
    </xf>
    <xf numFmtId="0" fontId="1" fillId="2" borderId="46" xfId="0" applyFont="1" applyFill="1" applyBorder="1" applyAlignment="1">
      <alignment horizontal="left" vertical="center" wrapText="1" readingOrder="1"/>
    </xf>
    <xf numFmtId="0" fontId="1" fillId="2" borderId="47" xfId="0" applyFont="1" applyFill="1" applyBorder="1" applyAlignment="1">
      <alignment horizontal="left" vertical="center" wrapText="1" readingOrder="1"/>
    </xf>
    <xf numFmtId="0" fontId="1" fillId="2" borderId="48" xfId="0" applyFont="1" applyFill="1" applyBorder="1" applyAlignment="1">
      <alignment horizontal="left" vertical="center" wrapText="1" readingOrder="1"/>
    </xf>
    <xf numFmtId="0" fontId="1" fillId="0" borderId="38" xfId="0" applyFont="1" applyBorder="1" applyAlignment="1">
      <alignment horizontal="center" vertical="center" wrapText="1" readingOrder="1"/>
    </xf>
    <xf numFmtId="0" fontId="1" fillId="0" borderId="39" xfId="0" applyFont="1" applyBorder="1" applyAlignment="1">
      <alignment horizontal="center" vertical="center" wrapText="1" readingOrder="1"/>
    </xf>
    <xf numFmtId="0" fontId="1" fillId="0" borderId="40" xfId="0" applyFont="1" applyBorder="1" applyAlignment="1">
      <alignment horizontal="center" vertical="center" wrapText="1" readingOrder="1"/>
    </xf>
    <xf numFmtId="169" fontId="16" fillId="0" borderId="21" xfId="0" applyNumberFormat="1" applyFont="1" applyBorder="1" applyAlignment="1">
      <alignment vertical="center"/>
    </xf>
    <xf numFmtId="169" fontId="16" fillId="0" borderId="13" xfId="0" applyNumberFormat="1" applyFont="1" applyBorder="1" applyAlignment="1">
      <alignment vertical="center"/>
    </xf>
    <xf numFmtId="169" fontId="16" fillId="0" borderId="27" xfId="0" applyNumberFormat="1" applyFont="1" applyBorder="1" applyAlignment="1">
      <alignment vertical="center"/>
    </xf>
    <xf numFmtId="169" fontId="16" fillId="0" borderId="17" xfId="0" applyNumberFormat="1" applyFont="1" applyBorder="1" applyAlignment="1">
      <alignment vertical="center"/>
    </xf>
    <xf numFmtId="169" fontId="16" fillId="0" borderId="16" xfId="0" applyNumberFormat="1" applyFont="1" applyBorder="1" applyAlignment="1">
      <alignment vertical="center"/>
    </xf>
    <xf numFmtId="170" fontId="16" fillId="0" borderId="21" xfId="0" applyNumberFormat="1" applyFont="1" applyBorder="1" applyAlignment="1">
      <alignment horizontal="center" vertical="center" wrapText="1"/>
    </xf>
    <xf numFmtId="170" fontId="16" fillId="0" borderId="21" xfId="0" applyNumberFormat="1" applyFont="1" applyBorder="1" applyAlignment="1">
      <alignment vertical="center"/>
    </xf>
    <xf numFmtId="170" fontId="16" fillId="0" borderId="13" xfId="0" applyNumberFormat="1" applyFont="1" applyBorder="1" applyAlignment="1">
      <alignment horizontal="center" vertical="center" wrapText="1"/>
    </xf>
    <xf numFmtId="170" fontId="16" fillId="0" borderId="14" xfId="0" applyNumberFormat="1" applyFont="1" applyBorder="1" applyAlignment="1">
      <alignment horizontal="center" vertical="center" wrapText="1"/>
    </xf>
    <xf numFmtId="170" fontId="16" fillId="0" borderId="15" xfId="0" applyNumberFormat="1" applyFont="1" applyBorder="1" applyAlignment="1">
      <alignment horizontal="center" vertical="center" wrapText="1"/>
    </xf>
    <xf numFmtId="170" fontId="16" fillId="0" borderId="13" xfId="0" applyNumberFormat="1" applyFont="1" applyBorder="1" applyAlignment="1">
      <alignment vertical="center"/>
    </xf>
    <xf numFmtId="170" fontId="16" fillId="0" borderId="27" xfId="0" applyNumberFormat="1" applyFont="1" applyBorder="1" applyAlignment="1">
      <alignment horizontal="center" vertical="center" wrapText="1"/>
    </xf>
    <xf numFmtId="170" fontId="16" fillId="0" borderId="27" xfId="0" applyNumberFormat="1" applyFont="1" applyBorder="1" applyAlignment="1">
      <alignment vertical="center"/>
    </xf>
    <xf numFmtId="170" fontId="16" fillId="0" borderId="17" xfId="0" applyNumberFormat="1" applyFont="1" applyBorder="1" applyAlignment="1">
      <alignment horizontal="center" vertical="center" wrapText="1"/>
    </xf>
    <xf numFmtId="170" fontId="16" fillId="0" borderId="17" xfId="0" applyNumberFormat="1" applyFont="1" applyBorder="1" applyAlignment="1">
      <alignment vertical="center"/>
    </xf>
    <xf numFmtId="170" fontId="16" fillId="0" borderId="14" xfId="0" applyNumberFormat="1" applyFont="1" applyBorder="1" applyAlignment="1">
      <alignment horizontal="center" vertical="center"/>
    </xf>
    <xf numFmtId="170" fontId="16" fillId="0" borderId="15" xfId="0" applyNumberFormat="1" applyFont="1" applyBorder="1" applyAlignment="1">
      <alignment horizontal="center" vertical="center"/>
    </xf>
    <xf numFmtId="170" fontId="16" fillId="0" borderId="16" xfId="0" applyNumberFormat="1" applyFont="1" applyBorder="1" applyAlignment="1">
      <alignment vertical="center"/>
    </xf>
    <xf numFmtId="170" fontId="16" fillId="0" borderId="32" xfId="0" applyNumberFormat="1" applyFont="1" applyBorder="1" applyAlignment="1">
      <alignment horizontal="center" vertical="center" wrapText="1"/>
    </xf>
    <xf numFmtId="170" fontId="16" fillId="0" borderId="33" xfId="0" applyNumberFormat="1" applyFont="1" applyBorder="1" applyAlignment="1">
      <alignment vertical="center"/>
    </xf>
    <xf numFmtId="170" fontId="16" fillId="0" borderId="18" xfId="0" applyNumberFormat="1" applyFont="1" applyBorder="1" applyAlignment="1">
      <alignment vertical="center"/>
    </xf>
    <xf numFmtId="169" fontId="5" fillId="0" borderId="0" xfId="0" applyNumberFormat="1" applyFont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169" fontId="16" fillId="0" borderId="25" xfId="0" applyNumberFormat="1" applyFont="1" applyBorder="1" applyAlignment="1">
      <alignment vertical="center"/>
    </xf>
    <xf numFmtId="169" fontId="4" fillId="0" borderId="0" xfId="0" applyNumberFormat="1" applyFont="1" applyAlignment="1">
      <alignment vertical="center"/>
    </xf>
    <xf numFmtId="44" fontId="5" fillId="0" borderId="0" xfId="2" applyFont="1" applyAlignment="1">
      <alignment horizontal="center" vertical="center"/>
    </xf>
    <xf numFmtId="44" fontId="6" fillId="0" borderId="0" xfId="2" applyFont="1" applyAlignment="1">
      <alignment horizontal="center" vertical="center"/>
    </xf>
    <xf numFmtId="44" fontId="16" fillId="0" borderId="16" xfId="2" applyFont="1" applyBorder="1" applyAlignment="1">
      <alignment vertical="center"/>
    </xf>
    <xf numFmtId="44" fontId="16" fillId="0" borderId="22" xfId="2" applyFont="1" applyBorder="1" applyAlignment="1">
      <alignment vertical="center"/>
    </xf>
    <xf numFmtId="44" fontId="16" fillId="0" borderId="24" xfId="2" applyFont="1" applyBorder="1" applyAlignment="1">
      <alignment vertical="center"/>
    </xf>
    <xf numFmtId="44" fontId="16" fillId="0" borderId="0" xfId="2" applyFont="1" applyBorder="1" applyAlignment="1">
      <alignment vertical="center"/>
    </xf>
    <xf numFmtId="44" fontId="4" fillId="0" borderId="0" xfId="2" applyFont="1" applyAlignment="1">
      <alignment vertical="center"/>
    </xf>
    <xf numFmtId="0" fontId="1" fillId="0" borderId="37" xfId="0" applyFont="1" applyBorder="1" applyAlignment="1">
      <alignment horizontal="center" vertical="center" wrapText="1" readingOrder="1"/>
    </xf>
    <xf numFmtId="0" fontId="1" fillId="0" borderId="43" xfId="0" applyFont="1" applyBorder="1" applyAlignment="1">
      <alignment horizontal="center" vertical="center" wrapText="1" readingOrder="1"/>
    </xf>
    <xf numFmtId="0" fontId="1" fillId="0" borderId="45" xfId="0" applyFont="1" applyBorder="1" applyAlignment="1">
      <alignment horizontal="center" vertical="center" wrapText="1" readingOrder="1"/>
    </xf>
    <xf numFmtId="0" fontId="1" fillId="0" borderId="49" xfId="0" applyFont="1" applyBorder="1" applyAlignment="1">
      <alignment horizontal="center" vertical="center" wrapText="1" readingOrder="1"/>
    </xf>
    <xf numFmtId="0" fontId="1" fillId="0" borderId="50" xfId="0" applyFont="1" applyBorder="1" applyAlignment="1">
      <alignment horizontal="center" vertical="center" wrapText="1" readingOrder="1"/>
    </xf>
    <xf numFmtId="0" fontId="1" fillId="2" borderId="47" xfId="0" applyFont="1" applyFill="1" applyBorder="1" applyAlignment="1">
      <alignment horizontal="center" vertical="center" wrapText="1" readingOrder="1"/>
    </xf>
    <xf numFmtId="0" fontId="1" fillId="2" borderId="43" xfId="0" applyFont="1" applyFill="1" applyBorder="1" applyAlignment="1">
      <alignment horizontal="center" vertical="center" wrapText="1" readingOrder="1"/>
    </xf>
    <xf numFmtId="0" fontId="1" fillId="2" borderId="44" xfId="0" applyFont="1" applyFill="1" applyBorder="1" applyAlignment="1">
      <alignment horizontal="center" vertical="center" wrapText="1" readingOrder="1"/>
    </xf>
    <xf numFmtId="0" fontId="1" fillId="2" borderId="45" xfId="0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right" vertical="center"/>
    </xf>
    <xf numFmtId="169" fontId="22" fillId="0" borderId="0" xfId="0" applyNumberFormat="1" applyFont="1" applyAlignment="1">
      <alignment horizontal="right" vertical="center"/>
    </xf>
    <xf numFmtId="166" fontId="1" fillId="0" borderId="37" xfId="0" applyNumberFormat="1" applyFont="1" applyBorder="1" applyAlignment="1">
      <alignment horizontal="center" vertical="center" wrapText="1" readingOrder="1"/>
    </xf>
    <xf numFmtId="169" fontId="1" fillId="0" borderId="37" xfId="2" applyNumberFormat="1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 vertical="center" readingOrder="1"/>
    </xf>
    <xf numFmtId="0" fontId="1" fillId="0" borderId="41" xfId="0" applyFont="1" applyBorder="1" applyAlignment="1">
      <alignment horizontal="center" vertical="center" wrapText="1" readingOrder="1"/>
    </xf>
    <xf numFmtId="0" fontId="1" fillId="0" borderId="42" xfId="0" applyFont="1" applyBorder="1" applyAlignment="1">
      <alignment horizontal="center" vertical="center" wrapText="1" readingOrder="1"/>
    </xf>
    <xf numFmtId="8" fontId="23" fillId="0" borderId="0" xfId="0" applyNumberFormat="1" applyFont="1" applyAlignment="1">
      <alignment horizontal="center" vertical="center" readingOrder="1"/>
    </xf>
    <xf numFmtId="166" fontId="1" fillId="0" borderId="42" xfId="0" applyNumberFormat="1" applyFont="1" applyBorder="1" applyAlignment="1">
      <alignment horizontal="center" vertical="center" wrapText="1" readingOrder="1"/>
    </xf>
    <xf numFmtId="166" fontId="1" fillId="0" borderId="41" xfId="0" applyNumberFormat="1" applyFont="1" applyBorder="1" applyAlignment="1">
      <alignment horizontal="center" vertical="center" wrapText="1" readingOrder="1"/>
    </xf>
    <xf numFmtId="0" fontId="1" fillId="2" borderId="46" xfId="0" applyFont="1" applyFill="1" applyBorder="1" applyAlignment="1">
      <alignment horizontal="center" vertical="center" wrapText="1" readingOrder="1"/>
    </xf>
    <xf numFmtId="0" fontId="1" fillId="2" borderId="48" xfId="0" applyFont="1" applyFill="1" applyBorder="1" applyAlignment="1">
      <alignment horizontal="center" vertical="center" wrapText="1" readingOrder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uchukov.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sqref="A1:F1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72" t="s">
        <v>98</v>
      </c>
      <c r="B1" s="73"/>
      <c r="C1" s="73"/>
      <c r="D1" s="73"/>
      <c r="E1" s="73"/>
      <c r="F1" s="74"/>
    </row>
    <row r="2" spans="1:6" ht="15.5" x14ac:dyDescent="0.35">
      <c r="A2" s="69" t="s">
        <v>1</v>
      </c>
      <c r="B2" s="70"/>
      <c r="C2" s="70"/>
      <c r="D2" s="70"/>
      <c r="E2" s="70"/>
      <c r="F2" s="71"/>
    </row>
    <row r="3" spans="1:6" ht="15.5" x14ac:dyDescent="0.35">
      <c r="A3" s="3" t="s">
        <v>4</v>
      </c>
      <c r="B3" s="23" t="s">
        <v>105</v>
      </c>
      <c r="C3" s="4" t="s">
        <v>5</v>
      </c>
      <c r="D3" s="23" t="s">
        <v>99</v>
      </c>
      <c r="E3" s="4" t="s">
        <v>6</v>
      </c>
      <c r="F3" s="24" t="s">
        <v>100</v>
      </c>
    </row>
    <row r="4" spans="1:6" ht="15.5" x14ac:dyDescent="0.35">
      <c r="A4" s="75"/>
      <c r="B4" s="76"/>
      <c r="C4" s="76"/>
      <c r="D4" s="76"/>
      <c r="E4" s="76"/>
      <c r="F4" s="77"/>
    </row>
    <row r="5" spans="1:6" ht="15.5" x14ac:dyDescent="0.35">
      <c r="A5" s="69" t="s">
        <v>0</v>
      </c>
      <c r="B5" s="70"/>
      <c r="C5" s="70"/>
      <c r="D5" s="70"/>
      <c r="E5" s="70"/>
      <c r="F5" s="71"/>
    </row>
    <row r="6" spans="1:6" ht="15.5" x14ac:dyDescent="0.35">
      <c r="A6" s="3" t="s">
        <v>7</v>
      </c>
      <c r="B6" s="8" t="s">
        <v>101</v>
      </c>
      <c r="C6" s="4" t="s">
        <v>8</v>
      </c>
      <c r="D6" s="8" t="s">
        <v>102</v>
      </c>
      <c r="E6" s="4" t="s">
        <v>9</v>
      </c>
      <c r="F6" s="7" t="s">
        <v>102</v>
      </c>
    </row>
    <row r="7" spans="1:6" ht="15.5" x14ac:dyDescent="0.35">
      <c r="A7" s="69" t="s">
        <v>11</v>
      </c>
      <c r="B7" s="70"/>
      <c r="C7" s="70"/>
      <c r="D7" s="70"/>
      <c r="E7" s="70"/>
      <c r="F7" s="71"/>
    </row>
    <row r="8" spans="1:6" ht="15.5" x14ac:dyDescent="0.35">
      <c r="A8" s="3" t="s">
        <v>10</v>
      </c>
      <c r="B8" s="9" t="s">
        <v>103</v>
      </c>
      <c r="C8" s="4" t="s">
        <v>14</v>
      </c>
      <c r="D8" s="9">
        <v>8</v>
      </c>
      <c r="E8" s="4" t="s">
        <v>13</v>
      </c>
      <c r="F8" s="7"/>
    </row>
    <row r="9" spans="1:6" ht="15.5" x14ac:dyDescent="0.35">
      <c r="A9" s="78" t="s">
        <v>11</v>
      </c>
      <c r="B9" s="79"/>
      <c r="C9" s="79"/>
      <c r="D9" s="79"/>
      <c r="E9" s="79"/>
      <c r="F9" s="80"/>
    </row>
    <row r="10" spans="1:6" ht="15.5" x14ac:dyDescent="0.35">
      <c r="A10" s="75"/>
      <c r="B10" s="76"/>
      <c r="C10" s="76"/>
      <c r="D10" s="76"/>
      <c r="E10" s="76"/>
      <c r="F10" s="77"/>
    </row>
    <row r="11" spans="1:6" ht="15.5" x14ac:dyDescent="0.35">
      <c r="A11" s="69" t="s">
        <v>12</v>
      </c>
      <c r="B11" s="70"/>
      <c r="C11" s="70"/>
      <c r="D11" s="70"/>
      <c r="E11" s="70"/>
      <c r="F11" s="71"/>
    </row>
    <row r="12" spans="1:6" ht="16" thickBot="1" x14ac:dyDescent="0.4">
      <c r="A12" s="5" t="s">
        <v>2</v>
      </c>
      <c r="B12" s="25" t="s">
        <v>104</v>
      </c>
      <c r="C12" s="6" t="s">
        <v>3</v>
      </c>
      <c r="D12" s="10">
        <v>883390448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87"/>
      <c r="B14" s="73"/>
      <c r="C14" s="73"/>
      <c r="D14" s="73"/>
      <c r="E14" s="73"/>
      <c r="F14" s="74"/>
    </row>
    <row r="15" spans="1:6" ht="23.25" customHeight="1" x14ac:dyDescent="0.35">
      <c r="A15" s="88" t="s">
        <v>16</v>
      </c>
      <c r="B15" s="89"/>
      <c r="C15" s="89"/>
      <c r="D15" s="89"/>
      <c r="E15" s="89"/>
      <c r="F15" s="90"/>
    </row>
    <row r="16" spans="1:6" ht="15.5" x14ac:dyDescent="0.35">
      <c r="A16" s="84" t="s">
        <v>26</v>
      </c>
      <c r="B16" s="85"/>
      <c r="C16" s="85"/>
      <c r="D16" s="85"/>
      <c r="E16" s="85"/>
      <c r="F16" s="86"/>
    </row>
    <row r="17" spans="1:6" ht="42.75" customHeight="1" x14ac:dyDescent="0.35">
      <c r="A17" s="81" t="s">
        <v>17</v>
      </c>
      <c r="B17" s="82"/>
      <c r="C17" s="82"/>
      <c r="D17" s="82"/>
      <c r="E17" s="82"/>
      <c r="F17" s="83"/>
    </row>
    <row r="18" spans="1:6" ht="59.25" customHeight="1" x14ac:dyDescent="0.35">
      <c r="A18" s="84" t="s">
        <v>28</v>
      </c>
      <c r="B18" s="85"/>
      <c r="C18" s="85"/>
      <c r="D18" s="85"/>
      <c r="E18" s="85"/>
      <c r="F18" s="86"/>
    </row>
    <row r="19" spans="1:6" ht="42.75" customHeight="1" x14ac:dyDescent="0.35">
      <c r="A19" s="81" t="s">
        <v>18</v>
      </c>
      <c r="B19" s="82"/>
      <c r="C19" s="82"/>
      <c r="D19" s="82"/>
      <c r="E19" s="82"/>
      <c r="F19" s="8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95"/>
  <sheetViews>
    <sheetView tabSelected="1" topLeftCell="B81" zoomScaleNormal="100" workbookViewId="0">
      <selection activeCell="K30" sqref="K30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14.54296875" style="14" customWidth="1"/>
    <col min="5" max="5" width="19.7265625" style="142" customWidth="1"/>
    <col min="6" max="6" width="10.36328125" style="14" customWidth="1"/>
    <col min="7" max="7" width="10.36328125" style="149" customWidth="1"/>
    <col min="8" max="12" width="9.08984375" style="14"/>
    <col min="13" max="13" width="80.54296875" style="14" customWidth="1"/>
    <col min="14" max="14" width="40.453125" style="14" customWidth="1"/>
    <col min="15" max="15" width="40.90625" style="14" customWidth="1"/>
    <col min="16" max="16384" width="9.08984375" style="14"/>
  </cols>
  <sheetData>
    <row r="1" spans="1:7" s="13" customFormat="1" ht="50.25" customHeight="1" x14ac:dyDescent="0.35">
      <c r="A1" s="91" t="s">
        <v>19</v>
      </c>
      <c r="B1" s="91"/>
      <c r="C1" s="91"/>
      <c r="D1" s="91"/>
      <c r="E1" s="91"/>
      <c r="F1" s="91"/>
      <c r="G1" s="91"/>
    </row>
    <row r="2" spans="1:7" ht="49.5" customHeight="1" x14ac:dyDescent="0.35">
      <c r="A2" s="92" t="s">
        <v>98</v>
      </c>
      <c r="B2" s="92"/>
      <c r="C2" s="92"/>
      <c r="D2" s="92"/>
      <c r="E2" s="92"/>
      <c r="F2" s="92"/>
      <c r="G2" s="92"/>
    </row>
    <row r="3" spans="1:7" ht="49.5" customHeight="1" x14ac:dyDescent="0.35">
      <c r="A3" s="94" t="s">
        <v>1</v>
      </c>
      <c r="B3" s="94"/>
      <c r="C3" s="94"/>
      <c r="D3" s="94"/>
      <c r="E3" s="94"/>
      <c r="F3" s="94"/>
      <c r="G3" s="94"/>
    </row>
    <row r="4" spans="1:7" ht="15.5" x14ac:dyDescent="0.35">
      <c r="A4" s="22" t="s">
        <v>4</v>
      </c>
      <c r="B4" s="21">
        <v>180493499</v>
      </c>
      <c r="C4" s="20"/>
      <c r="D4" s="20"/>
      <c r="E4" s="139"/>
      <c r="F4" s="20"/>
      <c r="G4" s="143"/>
    </row>
    <row r="5" spans="1:7" ht="25.5" customHeight="1" x14ac:dyDescent="0.35">
      <c r="A5" s="15"/>
      <c r="B5" s="15"/>
      <c r="C5" s="15"/>
      <c r="D5" s="15"/>
      <c r="E5" s="140"/>
      <c r="F5" s="15"/>
      <c r="G5" s="144"/>
    </row>
    <row r="6" spans="1:7" s="17" customFormat="1" ht="24.75" customHeight="1" x14ac:dyDescent="0.35">
      <c r="A6" s="97" t="s">
        <v>22</v>
      </c>
      <c r="B6" s="97" t="s">
        <v>15</v>
      </c>
      <c r="C6" s="97" t="s">
        <v>24</v>
      </c>
      <c r="D6" s="93" t="s">
        <v>20</v>
      </c>
      <c r="E6" s="93"/>
      <c r="F6" s="93"/>
      <c r="G6" s="93"/>
    </row>
    <row r="7" spans="1:7" s="18" customFormat="1" ht="51.75" customHeight="1" x14ac:dyDescent="0.35">
      <c r="A7" s="98"/>
      <c r="B7" s="98"/>
      <c r="C7" s="98"/>
      <c r="D7" s="95" t="s">
        <v>23</v>
      </c>
      <c r="E7" s="96"/>
      <c r="F7" s="95" t="s">
        <v>21</v>
      </c>
      <c r="G7" s="96"/>
    </row>
    <row r="8" spans="1:7" s="16" customFormat="1" ht="13.5" thickBot="1" x14ac:dyDescent="0.4">
      <c r="A8" s="98"/>
      <c r="B8" s="98"/>
      <c r="C8" s="98"/>
      <c r="D8" s="56" t="s">
        <v>25</v>
      </c>
      <c r="E8" s="122" t="s">
        <v>115</v>
      </c>
      <c r="F8" s="56" t="s">
        <v>25</v>
      </c>
      <c r="G8" s="145" t="s">
        <v>115</v>
      </c>
    </row>
    <row r="9" spans="1:7" s="19" customFormat="1" x14ac:dyDescent="0.35">
      <c r="A9" s="59"/>
      <c r="B9" s="46" t="s">
        <v>29</v>
      </c>
      <c r="C9" s="123"/>
      <c r="D9" s="124"/>
      <c r="E9" s="118"/>
      <c r="F9" s="124"/>
      <c r="G9" s="146"/>
    </row>
    <row r="10" spans="1:7" s="19" customFormat="1" ht="39" x14ac:dyDescent="0.35">
      <c r="A10" s="60">
        <v>1</v>
      </c>
      <c r="B10" s="37" t="s">
        <v>30</v>
      </c>
      <c r="C10" s="125" t="s">
        <v>27</v>
      </c>
      <c r="D10" s="126" t="s">
        <v>31</v>
      </c>
      <c r="E10" s="127"/>
      <c r="F10" s="128">
        <v>146.99</v>
      </c>
      <c r="G10" s="147">
        <f>F10*1.95583</f>
        <v>287.48745170000001</v>
      </c>
    </row>
    <row r="11" spans="1:7" s="19" customFormat="1" ht="13" x14ac:dyDescent="0.35">
      <c r="A11" s="60">
        <v>2</v>
      </c>
      <c r="B11" s="37" t="s">
        <v>32</v>
      </c>
      <c r="C11" s="125" t="s">
        <v>27</v>
      </c>
      <c r="D11" s="128">
        <v>31.06</v>
      </c>
      <c r="E11" s="119">
        <f>D11*1.95583</f>
        <v>60.748079799999999</v>
      </c>
      <c r="F11" s="128">
        <v>31.06</v>
      </c>
      <c r="G11" s="147">
        <f t="shared" ref="G11:G26" si="0">F11*1.95583</f>
        <v>60.748079799999999</v>
      </c>
    </row>
    <row r="12" spans="1:7" s="19" customFormat="1" ht="39" x14ac:dyDescent="0.35">
      <c r="A12" s="60">
        <v>3</v>
      </c>
      <c r="B12" s="37" t="s">
        <v>33</v>
      </c>
      <c r="C12" s="125" t="s">
        <v>27</v>
      </c>
      <c r="D12" s="126" t="s">
        <v>31</v>
      </c>
      <c r="E12" s="127"/>
      <c r="F12" s="128">
        <v>146.88</v>
      </c>
      <c r="G12" s="147">
        <f t="shared" si="0"/>
        <v>287.27231039999998</v>
      </c>
    </row>
    <row r="13" spans="1:7" s="19" customFormat="1" ht="13.5" thickBot="1" x14ac:dyDescent="0.4">
      <c r="A13" s="61">
        <v>4</v>
      </c>
      <c r="B13" s="39" t="s">
        <v>34</v>
      </c>
      <c r="C13" s="129" t="s">
        <v>27</v>
      </c>
      <c r="D13" s="130">
        <v>31.06</v>
      </c>
      <c r="E13" s="120">
        <f>D13*1.95583</f>
        <v>60.748079799999999</v>
      </c>
      <c r="F13" s="130">
        <v>31.06</v>
      </c>
      <c r="G13" s="147">
        <f t="shared" si="0"/>
        <v>60.748079799999999</v>
      </c>
    </row>
    <row r="14" spans="1:7" s="19" customFormat="1" ht="13.5" thickBot="1" x14ac:dyDescent="0.4">
      <c r="A14" s="62"/>
      <c r="B14" s="43"/>
      <c r="C14" s="131"/>
      <c r="D14" s="132"/>
      <c r="E14" s="121"/>
      <c r="F14" s="132"/>
      <c r="G14" s="147"/>
    </row>
    <row r="15" spans="1:7" s="19" customFormat="1" x14ac:dyDescent="0.35">
      <c r="A15" s="59"/>
      <c r="B15" s="46" t="s">
        <v>35</v>
      </c>
      <c r="C15" s="123"/>
      <c r="D15" s="124"/>
      <c r="E15" s="118"/>
      <c r="F15" s="124"/>
      <c r="G15" s="147"/>
    </row>
    <row r="16" spans="1:7" s="16" customFormat="1" ht="13" x14ac:dyDescent="0.35">
      <c r="A16" s="60">
        <v>5</v>
      </c>
      <c r="B16" s="37" t="s">
        <v>36</v>
      </c>
      <c r="C16" s="125" t="s">
        <v>27</v>
      </c>
      <c r="D16" s="133" t="s">
        <v>42</v>
      </c>
      <c r="E16" s="134"/>
      <c r="F16" s="128">
        <v>16.760000000000002</v>
      </c>
      <c r="G16" s="147">
        <f t="shared" si="0"/>
        <v>32.779710800000004</v>
      </c>
    </row>
    <row r="17" spans="1:42" s="16" customFormat="1" ht="13" x14ac:dyDescent="0.35">
      <c r="A17" s="60">
        <v>6</v>
      </c>
      <c r="B17" s="37" t="s">
        <v>37</v>
      </c>
      <c r="C17" s="125" t="s">
        <v>27</v>
      </c>
      <c r="D17" s="133" t="s">
        <v>42</v>
      </c>
      <c r="E17" s="134"/>
      <c r="F17" s="128">
        <v>45.67</v>
      </c>
      <c r="G17" s="147">
        <f t="shared" si="0"/>
        <v>89.322756100000007</v>
      </c>
    </row>
    <row r="18" spans="1:42" s="19" customFormat="1" ht="13" x14ac:dyDescent="0.35">
      <c r="A18" s="60">
        <v>7</v>
      </c>
      <c r="B18" s="37" t="s">
        <v>39</v>
      </c>
      <c r="C18" s="125" t="s">
        <v>27</v>
      </c>
      <c r="D18" s="133" t="s">
        <v>42</v>
      </c>
      <c r="E18" s="134"/>
      <c r="F18" s="128">
        <v>18.350000000000001</v>
      </c>
      <c r="G18" s="147">
        <f t="shared" si="0"/>
        <v>35.889480500000005</v>
      </c>
    </row>
    <row r="19" spans="1:42" s="19" customFormat="1" ht="13" x14ac:dyDescent="0.35">
      <c r="A19" s="60">
        <v>8</v>
      </c>
      <c r="B19" s="37" t="s">
        <v>38</v>
      </c>
      <c r="C19" s="125" t="s">
        <v>27</v>
      </c>
      <c r="D19" s="133" t="s">
        <v>42</v>
      </c>
      <c r="E19" s="134"/>
      <c r="F19" s="128">
        <v>45.67</v>
      </c>
      <c r="G19" s="147">
        <f t="shared" si="0"/>
        <v>89.322756100000007</v>
      </c>
    </row>
    <row r="20" spans="1:42" s="19" customFormat="1" ht="13" x14ac:dyDescent="0.35">
      <c r="A20" s="60">
        <v>9</v>
      </c>
      <c r="B20" s="37" t="s">
        <v>40</v>
      </c>
      <c r="C20" s="125" t="s">
        <v>27</v>
      </c>
      <c r="D20" s="128">
        <v>4.7</v>
      </c>
      <c r="E20" s="119">
        <f>D20*1.95583</f>
        <v>9.1924010000000003</v>
      </c>
      <c r="F20" s="128">
        <v>24.58</v>
      </c>
      <c r="G20" s="147">
        <f t="shared" si="0"/>
        <v>48.074301399999996</v>
      </c>
    </row>
    <row r="21" spans="1:42" s="16" customFormat="1" ht="13.5" thickBot="1" x14ac:dyDescent="0.4">
      <c r="A21" s="61">
        <v>10</v>
      </c>
      <c r="B21" s="39" t="s">
        <v>41</v>
      </c>
      <c r="C21" s="129" t="s">
        <v>27</v>
      </c>
      <c r="D21" s="130">
        <v>6</v>
      </c>
      <c r="E21" s="120">
        <f>D21*1.95583</f>
        <v>11.73498</v>
      </c>
      <c r="F21" s="130">
        <v>79.27</v>
      </c>
      <c r="G21" s="147">
        <f t="shared" si="0"/>
        <v>155.0386441</v>
      </c>
    </row>
    <row r="22" spans="1:42" s="16" customFormat="1" ht="13.5" thickBot="1" x14ac:dyDescent="0.4">
      <c r="A22" s="62"/>
      <c r="B22" s="43"/>
      <c r="C22" s="131"/>
      <c r="D22" s="132"/>
      <c r="E22" s="120"/>
      <c r="F22" s="132"/>
      <c r="G22" s="147"/>
    </row>
    <row r="23" spans="1:42" s="16" customFormat="1" ht="14.5" thickBot="1" x14ac:dyDescent="0.4">
      <c r="A23" s="59"/>
      <c r="B23" s="46" t="s">
        <v>43</v>
      </c>
      <c r="C23" s="123"/>
      <c r="D23" s="124"/>
      <c r="E23" s="120"/>
      <c r="F23" s="124"/>
      <c r="G23" s="147"/>
    </row>
    <row r="24" spans="1:42" s="16" customFormat="1" ht="13.5" thickBot="1" x14ac:dyDescent="0.4">
      <c r="A24" s="60">
        <v>11</v>
      </c>
      <c r="B24" s="37" t="s">
        <v>36</v>
      </c>
      <c r="C24" s="125" t="s">
        <v>27</v>
      </c>
      <c r="D24" s="128">
        <v>1.48</v>
      </c>
      <c r="E24" s="120">
        <f t="shared" ref="E24:E26" si="1">D24*1.95583</f>
        <v>2.8946283999999998</v>
      </c>
      <c r="F24" s="128">
        <v>16.760000000000002</v>
      </c>
      <c r="G24" s="147">
        <f t="shared" si="0"/>
        <v>32.779710800000004</v>
      </c>
    </row>
    <row r="25" spans="1:42" s="16" customFormat="1" ht="13.5" thickBot="1" x14ac:dyDescent="0.4">
      <c r="A25" s="60">
        <v>12</v>
      </c>
      <c r="B25" s="37" t="s">
        <v>37</v>
      </c>
      <c r="C25" s="125" t="s">
        <v>27</v>
      </c>
      <c r="D25" s="135">
        <v>2.0499999999999998</v>
      </c>
      <c r="E25" s="120">
        <f t="shared" si="1"/>
        <v>4.0094514999999999</v>
      </c>
      <c r="F25" s="135">
        <v>43.63</v>
      </c>
      <c r="G25" s="147">
        <f t="shared" si="0"/>
        <v>85.332862900000009</v>
      </c>
    </row>
    <row r="26" spans="1:42" s="16" customFormat="1" ht="13.5" thickBot="1" x14ac:dyDescent="0.4">
      <c r="A26" s="61">
        <v>13</v>
      </c>
      <c r="B26" s="39" t="s">
        <v>38</v>
      </c>
      <c r="C26" s="136" t="s">
        <v>27</v>
      </c>
      <c r="D26" s="137">
        <v>2.0499999999999998</v>
      </c>
      <c r="E26" s="120">
        <f t="shared" si="1"/>
        <v>4.0094514999999999</v>
      </c>
      <c r="F26" s="138">
        <v>43.63</v>
      </c>
      <c r="G26" s="147">
        <f t="shared" si="0"/>
        <v>85.332862900000009</v>
      </c>
    </row>
    <row r="27" spans="1:42" s="16" customFormat="1" ht="13" x14ac:dyDescent="0.35">
      <c r="A27" s="62"/>
      <c r="B27" s="43"/>
      <c r="C27" s="44"/>
      <c r="D27" s="45"/>
      <c r="E27" s="141"/>
      <c r="F27" s="31"/>
      <c r="G27" s="148"/>
    </row>
    <row r="29" spans="1:42" ht="14.5" thickBot="1" x14ac:dyDescent="0.4"/>
    <row r="30" spans="1:42" ht="23.5" customHeight="1" thickBot="1" x14ac:dyDescent="0.4">
      <c r="B30" s="67" t="s">
        <v>46</v>
      </c>
      <c r="C30" s="68"/>
      <c r="D30" s="155"/>
      <c r="E30" s="155"/>
    </row>
    <row r="31" spans="1:42" ht="23.5" thickBot="1" x14ac:dyDescent="0.4">
      <c r="B31" s="151" t="s">
        <v>47</v>
      </c>
      <c r="C31" s="152"/>
      <c r="D31" s="161">
        <v>20</v>
      </c>
      <c r="E31" s="162">
        <f>D31*1.95583</f>
        <v>39.116599999999998</v>
      </c>
      <c r="AN31" s="99" t="s">
        <v>46</v>
      </c>
      <c r="AO31" s="100"/>
      <c r="AP31" s="101"/>
    </row>
    <row r="32" spans="1:42" ht="16" thickBot="1" x14ac:dyDescent="0.4">
      <c r="B32" s="153" t="s">
        <v>48</v>
      </c>
      <c r="C32" s="154"/>
      <c r="D32" s="161">
        <v>25</v>
      </c>
      <c r="E32" s="162">
        <f t="shared" ref="E32:E93" si="2">D32*1.95583</f>
        <v>48.89575</v>
      </c>
      <c r="AN32" s="63"/>
    </row>
    <row r="33" spans="2:42" ht="23.5" customHeight="1" thickBot="1" x14ac:dyDescent="0.4">
      <c r="B33" s="163"/>
      <c r="C33" s="163"/>
      <c r="D33" s="163"/>
      <c r="E33" s="162"/>
      <c r="AN33" s="63"/>
    </row>
    <row r="34" spans="2:42" ht="23.5" customHeight="1" thickBot="1" x14ac:dyDescent="0.4">
      <c r="B34" s="102" t="s">
        <v>49</v>
      </c>
      <c r="C34" s="103"/>
      <c r="D34" s="104"/>
      <c r="E34" s="162"/>
    </row>
    <row r="35" spans="2:42" ht="23.5" thickBot="1" x14ac:dyDescent="0.4">
      <c r="B35" s="151" t="s">
        <v>50</v>
      </c>
      <c r="C35" s="152"/>
      <c r="D35" s="150" t="s">
        <v>106</v>
      </c>
      <c r="E35" s="164" t="s">
        <v>116</v>
      </c>
      <c r="AN35" s="99"/>
      <c r="AO35" s="100"/>
      <c r="AP35" s="101"/>
    </row>
    <row r="36" spans="2:42" ht="16" thickBot="1" x14ac:dyDescent="0.4">
      <c r="B36" s="150" t="s">
        <v>51</v>
      </c>
      <c r="C36" s="163"/>
      <c r="D36" s="150" t="s">
        <v>107</v>
      </c>
      <c r="E36" s="162" t="s">
        <v>117</v>
      </c>
      <c r="AN36" s="63"/>
    </row>
    <row r="37" spans="2:42" ht="16" thickBot="1" x14ac:dyDescent="0.4">
      <c r="B37" s="150" t="s">
        <v>52</v>
      </c>
      <c r="C37" s="163"/>
      <c r="D37" s="161">
        <v>20</v>
      </c>
      <c r="E37" s="162">
        <f t="shared" si="2"/>
        <v>39.116599999999998</v>
      </c>
      <c r="AN37" s="63"/>
    </row>
    <row r="38" spans="2:42" ht="16" thickBot="1" x14ac:dyDescent="0.4">
      <c r="B38" s="150" t="s">
        <v>53</v>
      </c>
      <c r="C38" s="163"/>
      <c r="D38" s="150" t="s">
        <v>108</v>
      </c>
      <c r="E38" s="165" t="s">
        <v>118</v>
      </c>
      <c r="AN38" s="63"/>
    </row>
    <row r="39" spans="2:42" ht="16" thickBot="1" x14ac:dyDescent="0.4">
      <c r="B39" s="150" t="s">
        <v>54</v>
      </c>
      <c r="C39" s="163"/>
      <c r="D39" s="161">
        <v>105</v>
      </c>
      <c r="E39" s="162">
        <f t="shared" si="2"/>
        <v>205.36214999999999</v>
      </c>
      <c r="AN39" s="63"/>
    </row>
    <row r="40" spans="2:42" ht="16" thickBot="1" x14ac:dyDescent="0.4">
      <c r="B40" s="150" t="s">
        <v>55</v>
      </c>
      <c r="C40" s="163"/>
      <c r="D40" s="161">
        <v>25</v>
      </c>
      <c r="E40" s="162">
        <f t="shared" si="2"/>
        <v>48.89575</v>
      </c>
      <c r="AN40" s="63"/>
    </row>
    <row r="41" spans="2:42" ht="16" thickBot="1" x14ac:dyDescent="0.4">
      <c r="B41" s="163"/>
      <c r="C41" s="163"/>
      <c r="D41" s="163"/>
      <c r="E41" s="162"/>
      <c r="AN41" s="63"/>
    </row>
    <row r="42" spans="2:42" ht="23.5" customHeight="1" thickBot="1" x14ac:dyDescent="0.4">
      <c r="B42" s="163"/>
      <c r="C42" s="163"/>
      <c r="D42" s="163"/>
      <c r="E42" s="162"/>
    </row>
    <row r="43" spans="2:42" ht="23.5" customHeight="1" thickBot="1" x14ac:dyDescent="0.4">
      <c r="B43" s="102" t="s">
        <v>56</v>
      </c>
      <c r="C43" s="103"/>
      <c r="D43" s="104"/>
      <c r="E43" s="162"/>
    </row>
    <row r="44" spans="2:42" ht="16" customHeight="1" thickBot="1" x14ac:dyDescent="0.4">
      <c r="B44" s="102" t="s">
        <v>57</v>
      </c>
      <c r="C44" s="103"/>
      <c r="D44" s="104"/>
      <c r="E44" s="162"/>
      <c r="AN44" s="99"/>
      <c r="AO44" s="100"/>
      <c r="AP44" s="101"/>
    </row>
    <row r="45" spans="2:42" ht="16" thickBot="1" x14ac:dyDescent="0.4">
      <c r="B45" s="150" t="s">
        <v>58</v>
      </c>
      <c r="C45" s="163"/>
      <c r="D45" s="161">
        <v>40</v>
      </c>
      <c r="E45" s="162">
        <f t="shared" si="2"/>
        <v>78.233199999999997</v>
      </c>
      <c r="AN45" s="102"/>
      <c r="AO45" s="103"/>
      <c r="AP45" s="104"/>
    </row>
    <row r="46" spans="2:42" ht="31.5" thickBot="1" x14ac:dyDescent="0.4">
      <c r="B46" s="150" t="s">
        <v>59</v>
      </c>
      <c r="C46" s="163"/>
      <c r="D46" s="150" t="s">
        <v>109</v>
      </c>
      <c r="E46" s="162" t="s">
        <v>120</v>
      </c>
      <c r="AN46" s="63"/>
    </row>
    <row r="47" spans="2:42" ht="16" customHeight="1" thickBot="1" x14ac:dyDescent="0.4">
      <c r="B47" s="150" t="s">
        <v>60</v>
      </c>
      <c r="C47" s="163"/>
      <c r="D47" s="150" t="s">
        <v>119</v>
      </c>
      <c r="E47" s="162">
        <v>35.01</v>
      </c>
      <c r="AN47" s="63"/>
    </row>
    <row r="48" spans="2:42" ht="16" customHeight="1" thickBot="1" x14ac:dyDescent="0.4">
      <c r="B48" s="102" t="s">
        <v>61</v>
      </c>
      <c r="C48" s="103"/>
      <c r="D48" s="104"/>
      <c r="E48" s="162"/>
      <c r="AN48" s="63"/>
    </row>
    <row r="49" spans="2:42" ht="16" thickBot="1" x14ac:dyDescent="0.4">
      <c r="B49" s="150" t="s">
        <v>62</v>
      </c>
      <c r="C49" s="163"/>
      <c r="D49" s="161">
        <v>25</v>
      </c>
      <c r="E49" s="162">
        <f t="shared" si="2"/>
        <v>48.89575</v>
      </c>
      <c r="AN49" s="102"/>
      <c r="AO49" s="103"/>
      <c r="AP49" s="104"/>
    </row>
    <row r="50" spans="2:42" ht="16" thickBot="1" x14ac:dyDescent="0.4">
      <c r="B50" s="150" t="s">
        <v>110</v>
      </c>
      <c r="C50" s="163"/>
      <c r="D50" s="161">
        <v>50</v>
      </c>
      <c r="E50" s="162">
        <f t="shared" si="2"/>
        <v>97.791499999999999</v>
      </c>
      <c r="AN50" s="63"/>
    </row>
    <row r="51" spans="2:42" ht="16" customHeight="1" thickBot="1" x14ac:dyDescent="0.4">
      <c r="B51" s="150" t="s">
        <v>63</v>
      </c>
      <c r="C51" s="163"/>
      <c r="D51" s="161">
        <v>30</v>
      </c>
      <c r="E51" s="162">
        <f t="shared" si="2"/>
        <v>58.674900000000001</v>
      </c>
      <c r="AN51" s="63"/>
    </row>
    <row r="52" spans="2:42" ht="16" customHeight="1" thickBot="1" x14ac:dyDescent="0.4">
      <c r="B52" s="115" t="s">
        <v>64</v>
      </c>
      <c r="C52" s="116"/>
      <c r="D52" s="117"/>
      <c r="E52" s="162">
        <f t="shared" si="2"/>
        <v>0</v>
      </c>
      <c r="AN52" s="63"/>
    </row>
    <row r="53" spans="2:42" ht="16" thickBot="1" x14ac:dyDescent="0.4">
      <c r="B53" s="166" t="s">
        <v>65</v>
      </c>
      <c r="C53" s="163"/>
      <c r="D53" s="166" t="s">
        <v>111</v>
      </c>
      <c r="E53" s="165" t="s">
        <v>121</v>
      </c>
      <c r="AN53" s="115"/>
      <c r="AO53" s="116"/>
      <c r="AP53" s="117"/>
    </row>
    <row r="54" spans="2:42" ht="16" thickBot="1" x14ac:dyDescent="0.4">
      <c r="B54" s="167" t="s">
        <v>66</v>
      </c>
      <c r="C54" s="163"/>
      <c r="D54" s="167" t="s">
        <v>112</v>
      </c>
      <c r="E54" s="164" t="s">
        <v>122</v>
      </c>
      <c r="AN54" s="64"/>
    </row>
    <row r="55" spans="2:42" ht="16" thickBot="1" x14ac:dyDescent="0.4">
      <c r="B55" s="166" t="s">
        <v>67</v>
      </c>
      <c r="C55" s="163"/>
      <c r="D55" s="166" t="s">
        <v>113</v>
      </c>
      <c r="E55" s="168">
        <v>58.67</v>
      </c>
      <c r="AN55" s="65"/>
    </row>
    <row r="56" spans="2:42" ht="16" thickBot="1" x14ac:dyDescent="0.4">
      <c r="B56" s="167" t="s">
        <v>68</v>
      </c>
      <c r="C56" s="163"/>
      <c r="D56" s="169">
        <v>50</v>
      </c>
      <c r="E56" s="162">
        <f t="shared" si="2"/>
        <v>97.791499999999999</v>
      </c>
      <c r="AN56" s="64"/>
    </row>
    <row r="57" spans="2:42" ht="16" thickBot="1" x14ac:dyDescent="0.4">
      <c r="B57" s="102" t="s">
        <v>69</v>
      </c>
      <c r="C57" s="103"/>
      <c r="D57" s="104"/>
      <c r="E57" s="162">
        <f t="shared" si="2"/>
        <v>0</v>
      </c>
      <c r="AN57" s="65"/>
    </row>
    <row r="58" spans="2:42" ht="16" thickBot="1" x14ac:dyDescent="0.4">
      <c r="B58" s="150" t="s">
        <v>70</v>
      </c>
      <c r="C58" s="163"/>
      <c r="D58" s="161">
        <v>25</v>
      </c>
      <c r="E58" s="162">
        <f t="shared" si="2"/>
        <v>48.89575</v>
      </c>
      <c r="AN58" s="102"/>
      <c r="AO58" s="103"/>
      <c r="AP58" s="104"/>
    </row>
    <row r="59" spans="2:42" ht="16" thickBot="1" x14ac:dyDescent="0.4">
      <c r="B59" s="150" t="s">
        <v>71</v>
      </c>
      <c r="C59" s="163"/>
      <c r="D59" s="161">
        <v>5</v>
      </c>
      <c r="E59" s="162">
        <f t="shared" si="2"/>
        <v>9.7791499999999996</v>
      </c>
      <c r="AN59" s="63"/>
    </row>
    <row r="60" spans="2:42" ht="31.5" thickBot="1" x14ac:dyDescent="0.4">
      <c r="B60" s="166" t="s">
        <v>96</v>
      </c>
      <c r="C60" s="163"/>
      <c r="D60" s="170">
        <v>130</v>
      </c>
      <c r="E60" s="162">
        <f t="shared" si="2"/>
        <v>254.25790000000001</v>
      </c>
      <c r="AN60" s="63"/>
    </row>
    <row r="61" spans="2:42" ht="16" thickBot="1" x14ac:dyDescent="0.4">
      <c r="B61" s="167" t="s">
        <v>95</v>
      </c>
      <c r="C61" s="163"/>
      <c r="D61" s="169">
        <v>210</v>
      </c>
      <c r="E61" s="162">
        <f t="shared" si="2"/>
        <v>410.72429999999997</v>
      </c>
      <c r="AN61" s="64"/>
    </row>
    <row r="62" spans="2:42" ht="16" thickBot="1" x14ac:dyDescent="0.4">
      <c r="B62" s="163"/>
      <c r="C62" s="163"/>
      <c r="D62" s="163"/>
      <c r="E62" s="162"/>
      <c r="AN62" s="65"/>
    </row>
    <row r="63" spans="2:42" ht="23.5" customHeight="1" thickBot="1" x14ac:dyDescent="0.4">
      <c r="B63" s="163"/>
      <c r="C63" s="163"/>
      <c r="D63" s="163"/>
      <c r="E63" s="162"/>
    </row>
    <row r="64" spans="2:42" ht="23.5" customHeight="1" thickBot="1" x14ac:dyDescent="0.4">
      <c r="B64" s="102" t="s">
        <v>72</v>
      </c>
      <c r="C64" s="103"/>
      <c r="D64" s="104"/>
      <c r="E64" s="162"/>
    </row>
    <row r="65" spans="2:42" ht="16" customHeight="1" thickBot="1" x14ac:dyDescent="0.4">
      <c r="B65" s="102" t="s">
        <v>97</v>
      </c>
      <c r="C65" s="103"/>
      <c r="D65" s="104"/>
      <c r="E65" s="162"/>
      <c r="AN65" s="99"/>
      <c r="AO65" s="100"/>
      <c r="AP65" s="101"/>
    </row>
    <row r="66" spans="2:42" ht="16" thickBot="1" x14ac:dyDescent="0.4">
      <c r="B66" s="150" t="s">
        <v>73</v>
      </c>
      <c r="C66" s="163"/>
      <c r="D66" s="161">
        <v>50</v>
      </c>
      <c r="E66" s="162">
        <f t="shared" si="2"/>
        <v>97.791499999999999</v>
      </c>
      <c r="AN66" s="102"/>
      <c r="AO66" s="103"/>
      <c r="AP66" s="104"/>
    </row>
    <row r="67" spans="2:42" ht="16" thickBot="1" x14ac:dyDescent="0.4">
      <c r="B67" s="150" t="s">
        <v>74</v>
      </c>
      <c r="C67" s="163"/>
      <c r="D67" s="161">
        <v>85</v>
      </c>
      <c r="E67" s="162">
        <f t="shared" si="2"/>
        <v>166.24555000000001</v>
      </c>
      <c r="AN67" s="63"/>
    </row>
    <row r="68" spans="2:42" ht="16" thickBot="1" x14ac:dyDescent="0.4">
      <c r="B68" s="150" t="s">
        <v>75</v>
      </c>
      <c r="C68" s="163"/>
      <c r="D68" s="161">
        <v>130</v>
      </c>
      <c r="E68" s="162">
        <f t="shared" si="2"/>
        <v>254.25790000000001</v>
      </c>
      <c r="AN68" s="63"/>
    </row>
    <row r="69" spans="2:42" ht="16" thickBot="1" x14ac:dyDescent="0.4">
      <c r="B69" s="150" t="s">
        <v>76</v>
      </c>
      <c r="C69" s="163"/>
      <c r="D69" s="161">
        <v>310</v>
      </c>
      <c r="E69" s="162">
        <f t="shared" si="2"/>
        <v>606.30729999999994</v>
      </c>
      <c r="AN69" s="63"/>
    </row>
    <row r="70" spans="2:42" ht="16" thickBot="1" x14ac:dyDescent="0.4">
      <c r="B70" s="150" t="s">
        <v>77</v>
      </c>
      <c r="C70" s="163"/>
      <c r="D70" s="161">
        <v>20</v>
      </c>
      <c r="E70" s="162">
        <f t="shared" si="2"/>
        <v>39.116599999999998</v>
      </c>
      <c r="AN70" s="63"/>
    </row>
    <row r="71" spans="2:42" ht="16" customHeight="1" thickBot="1" x14ac:dyDescent="0.4">
      <c r="B71" s="150" t="s">
        <v>78</v>
      </c>
      <c r="C71" s="163"/>
      <c r="D71" s="161">
        <v>30</v>
      </c>
      <c r="E71" s="162">
        <f t="shared" si="2"/>
        <v>58.674900000000001</v>
      </c>
      <c r="AN71" s="63"/>
    </row>
    <row r="72" spans="2:42" ht="16" customHeight="1" thickBot="1" x14ac:dyDescent="0.4">
      <c r="B72" s="102" t="s">
        <v>79</v>
      </c>
      <c r="C72" s="103"/>
      <c r="D72" s="104"/>
      <c r="E72" s="162"/>
      <c r="AN72" s="63"/>
    </row>
    <row r="73" spans="2:42" ht="16" thickBot="1" x14ac:dyDescent="0.4">
      <c r="B73" s="150" t="s">
        <v>80</v>
      </c>
      <c r="C73" s="163"/>
      <c r="D73" s="161">
        <v>205</v>
      </c>
      <c r="E73" s="162">
        <f t="shared" si="2"/>
        <v>400.94515000000001</v>
      </c>
      <c r="AN73" s="102"/>
      <c r="AO73" s="103"/>
      <c r="AP73" s="104"/>
    </row>
    <row r="74" spans="2:42" ht="16" thickBot="1" x14ac:dyDescent="0.4">
      <c r="B74" s="150" t="s">
        <v>81</v>
      </c>
      <c r="C74" s="163"/>
      <c r="D74" s="161">
        <v>310</v>
      </c>
      <c r="E74" s="162">
        <f t="shared" si="2"/>
        <v>606.30729999999994</v>
      </c>
      <c r="AN74" s="63"/>
    </row>
    <row r="75" spans="2:42" ht="16" thickBot="1" x14ac:dyDescent="0.4">
      <c r="B75" s="150" t="s">
        <v>82</v>
      </c>
      <c r="C75" s="163"/>
      <c r="D75" s="161">
        <v>110</v>
      </c>
      <c r="E75" s="162">
        <f t="shared" si="2"/>
        <v>215.1413</v>
      </c>
      <c r="AN75" s="63"/>
    </row>
    <row r="76" spans="2:42" ht="16" thickBot="1" x14ac:dyDescent="0.4">
      <c r="B76" s="150" t="s">
        <v>83</v>
      </c>
      <c r="C76" s="163"/>
      <c r="D76" s="161">
        <v>155</v>
      </c>
      <c r="E76" s="162">
        <f t="shared" si="2"/>
        <v>303.15364999999997</v>
      </c>
      <c r="AN76" s="63"/>
    </row>
    <row r="77" spans="2:42" ht="16" thickBot="1" x14ac:dyDescent="0.4">
      <c r="B77" s="163"/>
      <c r="C77" s="163"/>
      <c r="D77" s="163"/>
      <c r="E77" s="162"/>
      <c r="AN77" s="63"/>
    </row>
    <row r="78" spans="2:42" ht="23.5" customHeight="1" thickBot="1" x14ac:dyDescent="0.4">
      <c r="B78" s="163"/>
      <c r="C78" s="163"/>
      <c r="D78" s="163"/>
      <c r="E78" s="162"/>
    </row>
    <row r="79" spans="2:42" ht="22" customHeight="1" thickBot="1" x14ac:dyDescent="0.4">
      <c r="B79" s="156" t="s">
        <v>84</v>
      </c>
      <c r="C79" s="157"/>
      <c r="D79" s="158"/>
      <c r="E79" s="162"/>
    </row>
    <row r="80" spans="2:42" ht="30" customHeight="1" thickBot="1" x14ac:dyDescent="0.4">
      <c r="B80" s="171" t="s">
        <v>85</v>
      </c>
      <c r="C80" s="155"/>
      <c r="D80" s="172"/>
      <c r="E80" s="162"/>
      <c r="AN80" s="109"/>
      <c r="AO80" s="110"/>
      <c r="AP80" s="111"/>
    </row>
    <row r="81" spans="2:42" ht="16" thickBot="1" x14ac:dyDescent="0.4">
      <c r="B81" s="150" t="s">
        <v>86</v>
      </c>
      <c r="C81" s="163"/>
      <c r="D81" s="161">
        <v>12</v>
      </c>
      <c r="E81" s="162">
        <f t="shared" si="2"/>
        <v>23.46996</v>
      </c>
      <c r="AN81" s="112"/>
      <c r="AO81" s="113"/>
      <c r="AP81" s="114"/>
    </row>
    <row r="82" spans="2:42" ht="17" thickBot="1" x14ac:dyDescent="0.4">
      <c r="B82" s="150" t="s">
        <v>44</v>
      </c>
      <c r="C82" s="163"/>
      <c r="D82" s="161">
        <v>25</v>
      </c>
      <c r="E82" s="162">
        <f t="shared" si="2"/>
        <v>48.89575</v>
      </c>
      <c r="AN82" s="66"/>
    </row>
    <row r="83" spans="2:42" ht="17" thickBot="1" x14ac:dyDescent="0.4">
      <c r="B83" s="150" t="s">
        <v>45</v>
      </c>
      <c r="C83" s="163"/>
      <c r="D83" s="161">
        <v>50</v>
      </c>
      <c r="E83" s="162">
        <f t="shared" si="2"/>
        <v>97.791499999999999</v>
      </c>
      <c r="AN83" s="66"/>
    </row>
    <row r="84" spans="2:42" ht="17" thickBot="1" x14ac:dyDescent="0.4">
      <c r="B84" s="150" t="s">
        <v>87</v>
      </c>
      <c r="C84" s="163"/>
      <c r="D84" s="161">
        <v>70</v>
      </c>
      <c r="E84" s="162">
        <f t="shared" si="2"/>
        <v>136.90809999999999</v>
      </c>
      <c r="AN84" s="66"/>
    </row>
    <row r="85" spans="2:42" ht="17" thickBot="1" x14ac:dyDescent="0.4">
      <c r="B85" s="150" t="s">
        <v>88</v>
      </c>
      <c r="C85" s="163"/>
      <c r="D85" s="150" t="s">
        <v>114</v>
      </c>
      <c r="E85" s="165" t="s">
        <v>123</v>
      </c>
      <c r="AN85" s="66"/>
    </row>
    <row r="86" spans="2:42" ht="17" thickBot="1" x14ac:dyDescent="0.4">
      <c r="B86" s="150" t="s">
        <v>89</v>
      </c>
      <c r="C86" s="163"/>
      <c r="D86" s="161">
        <v>15</v>
      </c>
      <c r="E86" s="162">
        <f t="shared" si="2"/>
        <v>29.33745</v>
      </c>
      <c r="AN86" s="66"/>
    </row>
    <row r="87" spans="2:42" ht="17" thickBot="1" x14ac:dyDescent="0.4">
      <c r="B87" s="150" t="s">
        <v>90</v>
      </c>
      <c r="C87" s="163"/>
      <c r="D87" s="161">
        <v>20</v>
      </c>
      <c r="E87" s="162">
        <f t="shared" si="2"/>
        <v>39.116599999999998</v>
      </c>
      <c r="AN87" s="66"/>
    </row>
    <row r="88" spans="2:42" ht="17" thickBot="1" x14ac:dyDescent="0.4">
      <c r="B88" s="150" t="s">
        <v>91</v>
      </c>
      <c r="C88" s="163"/>
      <c r="D88" s="161">
        <v>25</v>
      </c>
      <c r="E88" s="162">
        <f t="shared" si="2"/>
        <v>48.89575</v>
      </c>
      <c r="AN88" s="66"/>
    </row>
    <row r="89" spans="2:42" ht="17" thickBot="1" x14ac:dyDescent="0.4">
      <c r="B89" s="150" t="s">
        <v>92</v>
      </c>
      <c r="C89" s="163"/>
      <c r="D89" s="161">
        <v>25</v>
      </c>
      <c r="E89" s="162">
        <f t="shared" si="2"/>
        <v>48.89575</v>
      </c>
      <c r="AN89" s="66"/>
    </row>
    <row r="90" spans="2:42" ht="17" thickBot="1" x14ac:dyDescent="0.4">
      <c r="B90" s="163"/>
      <c r="C90" s="163"/>
      <c r="D90" s="163"/>
      <c r="E90" s="162"/>
      <c r="AN90" s="66"/>
    </row>
    <row r="91" spans="2:42" ht="23.5" customHeight="1" thickBot="1" x14ac:dyDescent="0.4">
      <c r="B91" s="163"/>
      <c r="C91" s="163"/>
      <c r="D91" s="163"/>
      <c r="E91" s="162"/>
    </row>
    <row r="92" spans="2:42" ht="23.5" customHeight="1" thickBot="1" x14ac:dyDescent="0.4">
      <c r="B92" s="102" t="s">
        <v>93</v>
      </c>
      <c r="C92" s="103"/>
      <c r="D92" s="104"/>
      <c r="E92" s="162"/>
    </row>
    <row r="93" spans="2:42" ht="23.5" thickBot="1" x14ac:dyDescent="0.4">
      <c r="B93" s="150" t="s">
        <v>94</v>
      </c>
      <c r="C93" s="163"/>
      <c r="D93" s="161">
        <v>25</v>
      </c>
      <c r="E93" s="162">
        <f t="shared" si="2"/>
        <v>48.89575</v>
      </c>
      <c r="AN93" s="99"/>
      <c r="AO93" s="100"/>
      <c r="AP93" s="101"/>
    </row>
    <row r="94" spans="2:42" ht="17" thickBot="1" x14ac:dyDescent="0.4">
      <c r="B94" s="159"/>
      <c r="C94" s="159"/>
      <c r="D94" s="159"/>
      <c r="E94" s="160"/>
      <c r="AN94" s="66"/>
    </row>
    <row r="95" spans="2:42" ht="15.5" x14ac:dyDescent="0.35">
      <c r="B95" s="159"/>
      <c r="C95" s="159"/>
      <c r="D95" s="159"/>
      <c r="E95" s="160"/>
    </row>
  </sheetData>
  <mergeCells count="44">
    <mergeCell ref="AN80:AP80"/>
    <mergeCell ref="AN81:AP81"/>
    <mergeCell ref="AN93:AP93"/>
    <mergeCell ref="B35:C35"/>
    <mergeCell ref="B31:C31"/>
    <mergeCell ref="B32:C32"/>
    <mergeCell ref="AN53:AP53"/>
    <mergeCell ref="AN58:AP58"/>
    <mergeCell ref="AN65:AP65"/>
    <mergeCell ref="AN66:AP66"/>
    <mergeCell ref="AN73:AP73"/>
    <mergeCell ref="AN31:AP31"/>
    <mergeCell ref="AN35:AP35"/>
    <mergeCell ref="AN44:AP44"/>
    <mergeCell ref="AN45:AP45"/>
    <mergeCell ref="AN49:AP49"/>
    <mergeCell ref="B72:D72"/>
    <mergeCell ref="B79:D79"/>
    <mergeCell ref="B80:D80"/>
    <mergeCell ref="B92:D92"/>
    <mergeCell ref="B48:D48"/>
    <mergeCell ref="B52:D52"/>
    <mergeCell ref="B57:D57"/>
    <mergeCell ref="B64:D64"/>
    <mergeCell ref="B65:D65"/>
    <mergeCell ref="B34:D34"/>
    <mergeCell ref="B43:D43"/>
    <mergeCell ref="B44:D44"/>
    <mergeCell ref="D10:E10"/>
    <mergeCell ref="D12:E12"/>
    <mergeCell ref="D16:E16"/>
    <mergeCell ref="D17:E17"/>
    <mergeCell ref="D18:E18"/>
    <mergeCell ref="D19:E19"/>
    <mergeCell ref="D30:E30"/>
    <mergeCell ref="A1:G1"/>
    <mergeCell ref="A2:G2"/>
    <mergeCell ref="D6:G6"/>
    <mergeCell ref="A3:G3"/>
    <mergeCell ref="D7:E7"/>
    <mergeCell ref="B6:B8"/>
    <mergeCell ref="C6:C8"/>
    <mergeCell ref="A6:A8"/>
    <mergeCell ref="F7:G7"/>
  </mergeCells>
  <pageMargins left="0.70866141732283472" right="0.70866141732283472" top="0.74803149606299213" bottom="0.74803149606299213" header="0.31496062992125984" footer="0.31496062992125984"/>
  <pageSetup paperSize="9" scale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FCC4-408D-4391-9BE3-9A4FCE3A50CD}">
  <dimension ref="A1:E18"/>
  <sheetViews>
    <sheetView workbookViewId="0">
      <selection activeCell="B13" sqref="B13"/>
    </sheetView>
  </sheetViews>
  <sheetFormatPr defaultRowHeight="14.5" x14ac:dyDescent="0.35"/>
  <cols>
    <col min="1" max="1" width="21.54296875" customWidth="1"/>
    <col min="2" max="2" width="55.08984375" customWidth="1"/>
    <col min="3" max="5" width="8.7265625" customWidth="1"/>
  </cols>
  <sheetData>
    <row r="1" spans="1:5" x14ac:dyDescent="0.35">
      <c r="A1" s="34"/>
      <c r="B1" s="57"/>
      <c r="C1" s="47"/>
      <c r="D1" s="57"/>
      <c r="E1" s="58"/>
    </row>
    <row r="2" spans="1:5" x14ac:dyDescent="0.35">
      <c r="A2" s="26" t="s">
        <v>27</v>
      </c>
      <c r="B2" s="105" t="s">
        <v>31</v>
      </c>
      <c r="C2" s="106"/>
      <c r="D2" s="28">
        <v>287.27999999999997</v>
      </c>
      <c r="E2" s="38">
        <f>D2/1.95583</f>
        <v>146.88393163004963</v>
      </c>
    </row>
    <row r="3" spans="1:5" x14ac:dyDescent="0.35">
      <c r="A3" s="26" t="s">
        <v>27</v>
      </c>
      <c r="B3" s="28">
        <v>-60.75</v>
      </c>
      <c r="C3" s="27">
        <f>B3/1.95583</f>
        <v>-31.060981782670275</v>
      </c>
      <c r="D3" s="28">
        <v>60.75</v>
      </c>
      <c r="E3" s="38">
        <f>D3/1.95583</f>
        <v>31.060981782670275</v>
      </c>
    </row>
    <row r="4" spans="1:5" x14ac:dyDescent="0.35">
      <c r="A4" s="26" t="s">
        <v>27</v>
      </c>
      <c r="B4" s="105" t="s">
        <v>31</v>
      </c>
      <c r="C4" s="106"/>
      <c r="D4" s="28">
        <v>287.27999999999997</v>
      </c>
      <c r="E4" s="38">
        <f>D4/1.95583</f>
        <v>146.88393163004963</v>
      </c>
    </row>
    <row r="5" spans="1:5" ht="15" thickBot="1" x14ac:dyDescent="0.4">
      <c r="A5" s="40" t="s">
        <v>27</v>
      </c>
      <c r="B5" s="41">
        <v>-60.75</v>
      </c>
      <c r="C5" s="55">
        <f>B5/1.95583</f>
        <v>-31.060981782670275</v>
      </c>
      <c r="D5" s="41">
        <v>60.75</v>
      </c>
      <c r="E5" s="42">
        <f>D5/1.95583</f>
        <v>31.060981782670275</v>
      </c>
    </row>
    <row r="6" spans="1:5" ht="15" thickBot="1" x14ac:dyDescent="0.4">
      <c r="A6" s="52"/>
      <c r="B6" s="53"/>
      <c r="C6" s="54"/>
      <c r="D6" s="53"/>
      <c r="E6" s="54"/>
    </row>
    <row r="7" spans="1:5" x14ac:dyDescent="0.35">
      <c r="A7" s="34"/>
      <c r="B7" s="35"/>
      <c r="C7" s="47"/>
      <c r="D7" s="35"/>
      <c r="E7" s="36"/>
    </row>
    <row r="8" spans="1:5" x14ac:dyDescent="0.35">
      <c r="A8" s="26" t="s">
        <v>27</v>
      </c>
      <c r="B8" s="107" t="s">
        <v>42</v>
      </c>
      <c r="C8" s="108"/>
      <c r="D8" s="28">
        <v>32.78</v>
      </c>
      <c r="E8" s="38">
        <f>D8/1.95583</f>
        <v>16.760147865612044</v>
      </c>
    </row>
    <row r="9" spans="1:5" x14ac:dyDescent="0.35">
      <c r="A9" s="26" t="s">
        <v>27</v>
      </c>
      <c r="B9" s="107" t="s">
        <v>42</v>
      </c>
      <c r="C9" s="108"/>
      <c r="D9" s="28">
        <v>89.33</v>
      </c>
      <c r="E9" s="38">
        <f>D9/1.95583</f>
        <v>45.673703747258195</v>
      </c>
    </row>
    <row r="10" spans="1:5" x14ac:dyDescent="0.35">
      <c r="A10" s="26" t="s">
        <v>27</v>
      </c>
      <c r="B10" s="107" t="s">
        <v>42</v>
      </c>
      <c r="C10" s="108"/>
      <c r="D10" s="28">
        <v>35.89</v>
      </c>
      <c r="E10" s="38">
        <f>D10/1.95583</f>
        <v>18.350265616132283</v>
      </c>
    </row>
    <row r="11" spans="1:5" x14ac:dyDescent="0.35">
      <c r="A11" s="26" t="s">
        <v>27</v>
      </c>
      <c r="B11" s="107" t="s">
        <v>42</v>
      </c>
      <c r="C11" s="108"/>
      <c r="D11" s="28">
        <v>89.33</v>
      </c>
      <c r="E11" s="38">
        <f>D11/1.95583</f>
        <v>45.673703747258195</v>
      </c>
    </row>
    <row r="12" spans="1:5" x14ac:dyDescent="0.35">
      <c r="A12" s="26" t="s">
        <v>27</v>
      </c>
      <c r="B12" s="28">
        <v>4.7</v>
      </c>
      <c r="C12" s="27">
        <f>B12/1.95583</f>
        <v>2.4030718416222272</v>
      </c>
      <c r="D12" s="28">
        <v>48.08</v>
      </c>
      <c r="E12" s="38">
        <f>D12/1.95583</f>
        <v>24.582913647914186</v>
      </c>
    </row>
    <row r="13" spans="1:5" ht="15" thickBot="1" x14ac:dyDescent="0.4">
      <c r="A13" s="40" t="s">
        <v>27</v>
      </c>
      <c r="B13" s="41">
        <v>6</v>
      </c>
      <c r="C13" s="55">
        <f>B13/1.95583</f>
        <v>3.0677512871773112</v>
      </c>
      <c r="D13" s="41">
        <v>155.04</v>
      </c>
      <c r="E13" s="42">
        <f>D13/1.95583</f>
        <v>79.270693260661716</v>
      </c>
    </row>
    <row r="14" spans="1:5" ht="15" thickBot="1" x14ac:dyDescent="0.4">
      <c r="A14" s="52"/>
      <c r="B14" s="53"/>
      <c r="C14" s="54"/>
      <c r="D14" s="53"/>
      <c r="E14" s="54"/>
    </row>
    <row r="15" spans="1:5" x14ac:dyDescent="0.35">
      <c r="A15" s="34"/>
      <c r="B15" s="35"/>
      <c r="C15" s="47"/>
      <c r="D15" s="35"/>
      <c r="E15" s="36"/>
    </row>
    <row r="16" spans="1:5" x14ac:dyDescent="0.35">
      <c r="A16" s="26" t="s">
        <v>27</v>
      </c>
      <c r="B16" s="28">
        <v>2.9</v>
      </c>
      <c r="C16" s="27">
        <f>B16/1.95583</f>
        <v>1.4827464554690335</v>
      </c>
      <c r="D16" s="28">
        <v>32.78</v>
      </c>
      <c r="E16" s="38">
        <f>D16/1.95583</f>
        <v>16.760147865612044</v>
      </c>
    </row>
    <row r="17" spans="1:5" x14ac:dyDescent="0.35">
      <c r="A17" s="26" t="s">
        <v>27</v>
      </c>
      <c r="B17" s="29">
        <v>4</v>
      </c>
      <c r="C17" s="30">
        <f>B17/1.95583</f>
        <v>2.045167524784874</v>
      </c>
      <c r="D17" s="29">
        <v>85.33</v>
      </c>
      <c r="E17" s="48">
        <f>D17/1.95583</f>
        <v>43.628536222473322</v>
      </c>
    </row>
    <row r="18" spans="1:5" ht="15" thickBot="1" x14ac:dyDescent="0.4">
      <c r="A18" s="49" t="s">
        <v>27</v>
      </c>
      <c r="B18" s="50">
        <v>4</v>
      </c>
      <c r="C18" s="51">
        <f>B18/1.95583</f>
        <v>2.045167524784874</v>
      </c>
      <c r="D18" s="32">
        <v>85.33</v>
      </c>
      <c r="E18" s="33">
        <f>D18/1.95583</f>
        <v>43.628536222473322</v>
      </c>
    </row>
  </sheetData>
  <mergeCells count="6">
    <mergeCell ref="B2:C2"/>
    <mergeCell ref="B4:C4"/>
    <mergeCell ref="B8:C8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georgi_kyuchukov91@abv.bg</cp:lastModifiedBy>
  <cp:lastPrinted>2025-12-30T09:41:11Z</cp:lastPrinted>
  <dcterms:created xsi:type="dcterms:W3CDTF">2019-05-29T08:54:45Z</dcterms:created>
  <dcterms:modified xsi:type="dcterms:W3CDTF">2025-12-30T09:41:15Z</dcterms:modified>
</cp:coreProperties>
</file>