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et2\Documents\6. ЦЕНОРАЗПИС ПЛАТЕНИ УСЛУГИ\Ценоразпис 2025\"/>
    </mc:Choice>
  </mc:AlternateContent>
  <bookViews>
    <workbookView xWindow="0" yWindow="0" windowWidth="28800" windowHeight="1243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1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0" i="2"/>
  <c r="G132" i="2" l="1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31" i="2"/>
  <c r="A2" i="2" l="1"/>
  <c r="B6" i="2"/>
</calcChain>
</file>

<file path=xl/sharedStrings.xml><?xml version="1.0" encoding="utf-8"?>
<sst xmlns="http://schemas.openxmlformats.org/spreadsheetml/2006/main" count="348" uniqueCount="193">
  <si>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</si>
  <si>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</si>
  <si>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</si>
  <si>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</si>
  <si>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</si>
  <si>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</si>
  <si>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</si>
  <si>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</si>
  <si>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</si>
  <si>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</si>
  <si>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</si>
  <si>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</si>
  <si>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</si>
  <si>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</si>
  <si>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</si>
  <si>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</si>
  <si>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</si>
  <si>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</si>
  <si>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</si>
  <si>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</si>
  <si>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</si>
  <si>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</si>
  <si>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</si>
  <si>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</si>
  <si>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АСИМП - МЦ "КЮЧУК ПАРИЖ" ООД</t>
  </si>
  <si>
    <t>115523511</t>
  </si>
  <si>
    <t>1622131014</t>
  </si>
  <si>
    <t>4000</t>
  </si>
  <si>
    <t>ПЛОВДИВ</t>
  </si>
  <si>
    <t>ГЕОРГИ КОНДОЛОВ</t>
  </si>
  <si>
    <t>Информационно табло намиращо се на входа на МЦ срещу регистратурата и на видно място във всеки кабинет</t>
  </si>
  <si>
    <t>На всички пациенти заплатили услуга се издава касов бон и при поискване фактура.</t>
  </si>
  <si>
    <t>ПЪРВИЧЕН ПРЕГЛЕД В ДОМАШНИ УСЛОВИЯ</t>
  </si>
  <si>
    <t>МЕДИЦИНСКО СВИДЕТЕЛСТВО ЗА РАБОТА</t>
  </si>
  <si>
    <t>МЕДИЦИНСКО СВИДЕТЕЛСТВО ЗА ШОФЬОР КАТ.С,Д,Е</t>
  </si>
  <si>
    <t>ИЗДАВАНЕ НА БОЛНИЧЕН ЛИСТ ОТ ЛКК</t>
  </si>
  <si>
    <t>ИЗДАВАНЕ ДУБЛИКАТ НА МЕДИЦИНСКИ ДОКУМЕНТ</t>
  </si>
  <si>
    <t>ЕЛЕКТРОКАРДИОГРАФИЯ-12 ОТВ.</t>
  </si>
  <si>
    <t>ЕХОКАРДИОГРАФИЯ</t>
  </si>
  <si>
    <t>ЕКГ ХОЛТЕР МОНИТОРИРАНЕ</t>
  </si>
  <si>
    <t>НЕПРЕКЪСНАТ ЗАПИС АН ХОЛТЕР МОНИТОРИРАНЕ</t>
  </si>
  <si>
    <t>ПРОВЕРКА НА КРЪВНО НАЛЯГАНЕ</t>
  </si>
  <si>
    <t>ГИПСОВА ИМОБИЛИЗАЦИЯ НА ГОРЕН КРАЙНИК</t>
  </si>
  <si>
    <t>ГИПСОВА ИМОБИЛИЗАЦИЯ НА ДОЛЕН КРАЙНИК</t>
  </si>
  <si>
    <t>ОТСТРАНЯВАНЕ НА ШИНИ И ГИПС.ПРЕВРЪЗКИ</t>
  </si>
  <si>
    <t>ДИАГНОСТИЧНА И ТЕРАПЕВТИЧНА ПУНКЦИЯ</t>
  </si>
  <si>
    <t>ЕХОГРАФИЯ НА ТАЗОБЕДРЕНИ СТАВИ ПРИ ДЕЦА</t>
  </si>
  <si>
    <t>ВЗЕМАНЕ НА НАМАЗКА ЗА МИКРОБИОЛОГИЯ ОТ ОКО</t>
  </si>
  <si>
    <t>БИОМИКРОСКОПИЯ</t>
  </si>
  <si>
    <t>ИЗСЛЕДВАНЕ НА ЦВЕТНО ЗРЕНИЕ</t>
  </si>
  <si>
    <t>ЗРИТЕЛНА ОСТРОТА И РЕФРАКЦИЯ</t>
  </si>
  <si>
    <t>РЕФРАКЦИЯ С ПРЕДПИСВАНЕ НА ОЧИЛА</t>
  </si>
  <si>
    <t>ИЗСЛЕДВАНЕ НА ОЧНИ ДЪНА</t>
  </si>
  <si>
    <t>ПРОСЛЕДЯВАНЕ НА ОЧНО НАЛЯГАНЕ /4 ПЪТИ/</t>
  </si>
  <si>
    <t>СВАЛЯНЕ  И ПРОМИВКА НА КОНТАКТНИ ЛЕЩИ</t>
  </si>
  <si>
    <t>ПРОМИВКА НА КОНЮНКТИВАЛЕН САК</t>
  </si>
  <si>
    <t>ОТСТРАНЯВАНЕ НА ЧУЖДО ТЯЛО В ОЧИТЕ</t>
  </si>
  <si>
    <t>ТОНОМЕТРИЯ</t>
  </si>
  <si>
    <t>ИНДИРЕКТНА ЛАРИНГОСКОПИЯ</t>
  </si>
  <si>
    <t>ТОНАЛНА ПРАГОВА АУДИОМЕТРИЯ</t>
  </si>
  <si>
    <t>ОТСТРАНЯВАНЕ НА ЦЕРУМЕН</t>
  </si>
  <si>
    <t>ОТСРАНЯВАНЕ НА ЧУЖДО ТЯЛО В УХОТО</t>
  </si>
  <si>
    <t>ОТОСКОПИЯ</t>
  </si>
  <si>
    <t>РИНОСКОПИЯ</t>
  </si>
  <si>
    <t>КЛИНИЧЕН ТЕСТ ЗА СЛУХ БЕЗ АУДИОМЕТРИЯ</t>
  </si>
  <si>
    <t>БЛОКАДА НА НЕРВИ</t>
  </si>
  <si>
    <t>КРИОТЕРАПИЯ</t>
  </si>
  <si>
    <t>ПЛАТЕН ПРЕГЛЕД С ОПРЕДЕЛЯНЕ НА БМИ</t>
  </si>
  <si>
    <t>ЕХОГРАФИЯ НА ЩИТОВИДНА ЖЛЕЗА</t>
  </si>
  <si>
    <t>ПРЕГЛЕД С ПОСТАВЯНЕ НА СПИРАЛА</t>
  </si>
  <si>
    <t>ПРЕГЛЕД С ПРЕМАХВАНЕ НА СПИРАЛА</t>
  </si>
  <si>
    <t>ПРЕГЛЕД С ГОРЕНЕ НА РАНИЧКА</t>
  </si>
  <si>
    <t>ОТСТРАНЯВАНЕ НА ХИР.ШЕВЕН МАТЕРИАЛ</t>
  </si>
  <si>
    <t>КАТЕТАРИЗАЦИЯ НА ПИКОЧЕН МЕХУР</t>
  </si>
  <si>
    <t>ПРОМИВКА ПРЕЗ ПОСТАВЕН КАТЕТЪР</t>
  </si>
  <si>
    <t>ДОПЛЕРОВА СОНОГРАФИЯ НА ПЕРИФЕРНИ СЪДОВЕ</t>
  </si>
  <si>
    <t>ЕЛЕКТРОТЕРАПИЯ МАГНИТ</t>
  </si>
  <si>
    <t>ЕЛЕКТРОФОРЕЗА</t>
  </si>
  <si>
    <t>ЕЛЕКТРОТЕРАПИЯ ДД</t>
  </si>
  <si>
    <t>ЕЛЕКТРОТЕРАПИЯ СМТ</t>
  </si>
  <si>
    <t>ЕЛЕКТРОТЕРАПИЯ ИНТ</t>
  </si>
  <si>
    <t>ЕЛЕКТРОТЕРАПИЯ  СС2</t>
  </si>
  <si>
    <t>ЕЛЕКТРОТЕРАПИЯ УЛТРАЗВУК 1 ПОЛЕ</t>
  </si>
  <si>
    <t>ЕЛЕКТРО СТИМУЛАЦИЯ 1 ПОЛЕ</t>
  </si>
  <si>
    <t>ЕЛЕКТРОТЕРАПИЯ  ИНФРАРУЖ</t>
  </si>
  <si>
    <t>ЕЛЕКТРОТЕРАПИЯ ТЕНС</t>
  </si>
  <si>
    <t>ЕЛЕКТРОТЕРАПИЯ ВАК</t>
  </si>
  <si>
    <t>ЕЛЕКТРОТЕРАПИЯ Д'АРС</t>
  </si>
  <si>
    <t>СУСПЕНСИОННА ТЕРАПИЯ</t>
  </si>
  <si>
    <t>МОБИЛИЗАЦИЯ НА ПЕРИФЕРНИ СТАВИ</t>
  </si>
  <si>
    <t>МАСАЖ ЦЯЛО ТЯЛО -60 МИН.</t>
  </si>
  <si>
    <t>МАСАЖ ГРЪБ-30 МИН.</t>
  </si>
  <si>
    <t>МАСАЖ ЧАСТИЧЕН-20МИН.</t>
  </si>
  <si>
    <t>РЪЧЕН ЛИМФОДРЕНАЖ -20МИН. /1ПОЛЕ/</t>
  </si>
  <si>
    <t>АПАРАТЕН ЛИМФОДРЕНАЖ - 20МИН.</t>
  </si>
  <si>
    <t>ЛУГА КОМПРЕС /1ПОЛЕ/</t>
  </si>
  <si>
    <t>43а</t>
  </si>
  <si>
    <t>МЕДИЦИНСКО СВИДЕТЕЛСТВО - СПЕЦИАЛИСТ</t>
  </si>
  <si>
    <t>ПЛАТЕН ПРЕГЛЕД И ЕХОКАРДИОГРАФИЯ ПРИ ДЕТСКИ КАРДИОЛОГ</t>
  </si>
  <si>
    <t>ЕХОГРАФИЯ ПРИ ДЕТСКИ КАРДИОЛОГ</t>
  </si>
  <si>
    <t>МАГНИТ</t>
  </si>
  <si>
    <t>МАГНИТ + ТОПЛОТЕРАПИЯ</t>
  </si>
  <si>
    <t>АНАЛИТИЧНА ЛФК</t>
  </si>
  <si>
    <t>ЛФК СЪС СПЕЦИАЛИЗИРАНИ МЕТОДИКИ</t>
  </si>
  <si>
    <t>АПАРАТЕН ЛИМФОДРЕНАЖ - 20МИН./2 ПОЛЕТА/</t>
  </si>
  <si>
    <t>ЛУГА КОМПРЕС /2ПОЛЕТА/</t>
  </si>
  <si>
    <t>ЕЛЕКТРОЕНЦЕФАЛОГРАФИЯ</t>
  </si>
  <si>
    <t>ПОДКОЖНА И МУСКУЛНА ИНЖЕКЦИЯ</t>
  </si>
  <si>
    <t>ВЕНОЗНА ИНЖЕКЦИЯ</t>
  </si>
  <si>
    <t>ИНФУЗИЯ</t>
  </si>
  <si>
    <t>ПАКЕТ ПЛАТЕН ПРЕГЛЕД И ЕХОГРАХИЯ НА ЩИТОВИДНАТА ЖЛЕЗА ПРИ ЕНДОКРИНОЛОГ</t>
  </si>
  <si>
    <t>ЕЛЕКТРОМИОГРАФИЯ НА ЕДИН КРАЙНИК</t>
  </si>
  <si>
    <t>ЕЛЕКТРОМИОГРАФИЯ НА ДВА КРАЙНИКА</t>
  </si>
  <si>
    <t>ЕЛЕКТРОМИОГРАФИЯ НА ЧЕТИРИ КРАЙНИКА</t>
  </si>
  <si>
    <t>АПАРАТЕН ЛИМФОДРЕНАЖ - 30МИН.  /1ПОЛЕ/</t>
  </si>
  <si>
    <t>АПАРАТЕН ЛИМФОДРЕНАЖ - 40МИН.  /1ПОЛЕ/</t>
  </si>
  <si>
    <t>АПАРАТЕН ЛИМФОДРЕНАЖ - 60МИН.  /1ПОЛЕ/</t>
  </si>
  <si>
    <t>МАСАЖ С ЛУГА И МАСЛО 20 МИНУТИ ЧАСТИЧЕН</t>
  </si>
  <si>
    <t xml:space="preserve">МАСАЖ С ЛУГА И МАСЛО - ГРЪБ 30 МИНУТИ </t>
  </si>
  <si>
    <t>РЕФЛЕКТОРЕН МАСАЖ 40 МИНУТИ</t>
  </si>
  <si>
    <t>ИЗСЛЕДВАНЕ С БИОАНАЛИЗАТОР</t>
  </si>
  <si>
    <t>ЕЛЕКТРОКАРДИОГРАФИЯ-12 ОТВ. С РАЗЧИТАНЕ</t>
  </si>
  <si>
    <t xml:space="preserve">ДОПЛЕРОВА СОНОГРАФИЯ </t>
  </si>
  <si>
    <t>КРИОТЕРАПИЯ от 1 до 3 броя</t>
  </si>
  <si>
    <t>ЦИТОНАМАЗКА</t>
  </si>
  <si>
    <t>ПЛАТЕН ПРЕГЛЕД С ВКЛЮЧЕНА ЕХОГРАФИЯ НА ДВЕТЕ  МЛЕЧНИ ЖЛЕЗИ</t>
  </si>
  <si>
    <t>ОБРАБОТКА И ПРЕВРЪЗКА НА МАЛКА РАНА</t>
  </si>
  <si>
    <t>СТАВНА ЕХОГРАФИЯ</t>
  </si>
  <si>
    <t>ЕЛЕКТРОКОАГУЛАЦИЯ от 1 до 5 броя</t>
  </si>
  <si>
    <t>ПЪРВИЧЕН ПРЕГЛЕД ПРИ УРОЛОГ</t>
  </si>
  <si>
    <t>ВТОРИЧЕН ПРЕГЛЕД ПРИ УРОЛОГ</t>
  </si>
  <si>
    <t>ЕХОГРАФИЯ НА КОРЕМНИ ОРГАНИ ОТ ПЕДИАТЪР</t>
  </si>
  <si>
    <t>ГОЛЯМ ПАКЕТ ПРОЦЕДУРИ / включва лекарски преглед + 20 процедури/</t>
  </si>
  <si>
    <t>МАЛЪК ПАКЕТ ПРОЦЕДУРИ /включва лекарски преглед +10 процедури/</t>
  </si>
  <si>
    <t>ГОЛЯМ ПАКЕТ - ПРОДЪЛЖЕНИЕ НА ЛЕЧЕНИЕТО/след проведено лечение с направление/ включва 20 процедури</t>
  </si>
  <si>
    <t>МАЛЪК ПАКЕТ - ПРОДЪЛЖЕНИЕ НА ЛЕЧЕНИЕТО /след проведено лечение с направление/ включва 10 процедури</t>
  </si>
  <si>
    <t>ПОСТИЗИОМЕТРИЧНА РЕЛАКСАЦИЯ /едно поле/</t>
  </si>
  <si>
    <t>ЛАЗЕРТЕРАПИЯ</t>
  </si>
  <si>
    <t>АНТИЦЕЛУЛИТЕН МАСАЖ 30 МИНУТИ 1 поле</t>
  </si>
  <si>
    <t>бр</t>
  </si>
  <si>
    <t>Управител на АСИМП - МЦ "Кючук Париж" ООД</t>
  </si>
  <si>
    <t>ЕХОГРАФИЯ НА КОРЕМНИ ОРГАНИ ПРИ ГАСТРОЕНТЕРОЛОГ</t>
  </si>
  <si>
    <t>ПЛАТЕН ПРЕГРЕД С ВКЛЮЧЕНА ЕХОГРАФИЯ НА КОРЕМНИ ОРГАНИ ПРИ ГАСТРОЕНТЕРОЛОГ</t>
  </si>
  <si>
    <t>ЕХОГРАФИЯ НА ПОС ПРИ УРОЛОГ</t>
  </si>
  <si>
    <t>ПЛАТЕН ПРЕГЛЕД С ВКЛЮЧЕНА ЕХОГРАФИЯ НА ПОС ПРИ УРОЛОГ</t>
  </si>
  <si>
    <t>ЕХОГРАФИЯ НА ПОС ПРИ НЕФРОЛОГ</t>
  </si>
  <si>
    <t>ПЛАТЕН ПРЕГЛЕД С ВКЛЮЧЕНА ЕХОГРАФИЯ НА ПОС ПРИ НЕФРОЛОГ</t>
  </si>
  <si>
    <t>ПЪРВИЧЕН ПЛАТЕН ПРЕГЛЕД С ВКЛЮЧЕНА ЕХОГРАФИЯ ПРИ АГ</t>
  </si>
  <si>
    <t>ВТОРИЧЕН ПЛАТЕН ПРЕГЛЕД С ВКЛЮЧЕНА ЕХОГРАФИЯ ПРИ АГ</t>
  </si>
  <si>
    <t xml:space="preserve">Пациент </t>
  </si>
  <si>
    <t>НЗОК</t>
  </si>
  <si>
    <t>в лв</t>
  </si>
  <si>
    <r>
      <t xml:space="preserve">в </t>
    </r>
    <r>
      <rPr>
        <b/>
        <sz val="10"/>
        <rFont val="Calibri"/>
        <family val="2"/>
        <charset val="204"/>
      </rPr>
      <t>€</t>
    </r>
  </si>
  <si>
    <t>ВЕСЕЛИНА БОРИСЛАВОВА МУШАМОВА</t>
  </si>
  <si>
    <t>mc-k-parij@abv.bg</t>
  </si>
  <si>
    <t>ХАГОП МОВСЕС КАРАГЬОЗЯН</t>
  </si>
  <si>
    <t>mc-k-parij.com</t>
  </si>
  <si>
    <t>ПЛАТЕН ПЪРВИЧЕН ПРЕГЛЕД</t>
  </si>
  <si>
    <t>ПЛАТЕН ВТОРИЧЕН ПРЕГЛЕД</t>
  </si>
  <si>
    <t xml:space="preserve">Първични прегледи </t>
  </si>
  <si>
    <t xml:space="preserve">Вторични прегледи </t>
  </si>
  <si>
    <t>Първични прегледи по повод остри състояния</t>
  </si>
  <si>
    <t>Вторични прегледи по повод остри състояния</t>
  </si>
  <si>
    <t>Профилактични прегледи на ЗОЛ до 18 г. от лекар-специалист с придобита специалност по „Педиатрия“</t>
  </si>
  <si>
    <t>Първични профилактични прегледи по програма „Майчино здравеопазване“</t>
  </si>
  <si>
    <t>Вторични профилактични прегледи по програма „Майчино здравеопазване“</t>
  </si>
  <si>
    <t>Профилактични прегледи на ЗОЛ над 18 г. с рискови фактори за развитие на заболяване</t>
  </si>
  <si>
    <t>Първоначален специализиран преглед по пакет физиотерапия и рехабилитация</t>
  </si>
  <si>
    <t>Процедури по група 1 по пакет физиотерапия и рехабилитация</t>
  </si>
  <si>
    <t>Процедури по група 2 по пакет физиотерапия и рехабилитация</t>
  </si>
  <si>
    <t>Процедури по група 3 по пакет физиотерапия и рехабилитация</t>
  </si>
  <si>
    <t>Заключителен преглед по пакет физиотерапия и рехабилитация</t>
  </si>
  <si>
    <t>Първични специализирани прегледи по диспансерно наблюдение на ЗОЛ</t>
  </si>
  <si>
    <t>Специализиран преглед по диспансерно наблюдение на ЗОЛ с едно или повече заболявания</t>
  </si>
  <si>
    <t>Криотерапия и/или лазертерапия на доброкачествени кожни тумори</t>
  </si>
  <si>
    <t>Пункционна биопсия на щитовидна жлеза под ехографски контрол</t>
  </si>
  <si>
    <t>Ехокардиография</t>
  </si>
  <si>
    <t>Непрекъснат 24-часов електрокардиографски запис (ЕКГ Холтер мониториране)</t>
  </si>
  <si>
    <t>Непрекъснат 24-часов запис на артериално налягане (Холтер мониториране)</t>
  </si>
  <si>
    <t>Доплерова сонография</t>
  </si>
  <si>
    <t>Електромиография (ЕМГ)</t>
  </si>
  <si>
    <t>Електроенцефалография (ЕЕГ)</t>
  </si>
  <si>
    <t>Ехографско изследване на стави при деца</t>
  </si>
  <si>
    <t>Диагностична и терапевтична пункция на стави</t>
  </si>
  <si>
    <t>Доплерова сонография на периферни съдове</t>
  </si>
  <si>
    <t>ПОТРЕБИТЕЛСКА ТАКСА</t>
  </si>
  <si>
    <t>МЕДИЦИНСКА ЕКСПЕРТИЗА ЛКК ОБЩА</t>
  </si>
  <si>
    <t>ПОТРЕБИТЕЛСКА ТАКСА /ПЕНСИОНЕРИ/</t>
  </si>
  <si>
    <t>ПЛАТЕНИ МЕДИЦИНСКИ И ДРУГИ УСЛУГИ</t>
  </si>
  <si>
    <t>МЕДИЦИНСКИ УСЛУГИ ПО ДОГОВОР С НЗОК</t>
  </si>
  <si>
    <t>ПЛАТЕН ПРЕГЛЕД С ВКЛЮЧЕНА ДОПЛЕРОВА СОНАГРАФИЯ НА ПЕРИФЕРНИ СЪДОВЕ</t>
  </si>
  <si>
    <t>Утвърдил: д-р Хагоп Мовсес Карагьозян</t>
  </si>
  <si>
    <t>ПЛАТЕН ВТОРИЧЕН ПРЕГЛЕД КАРДИОЛОГ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</si>
</sst>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_-* #,##0.00\ [$€-1]_-;\-* #,##0.00\ [$€-1]_-;_-* &quot;-&quot;??\ [$€-1]_-;_-@_-"/>
    <numFmt numFmtId="165" formatCode="_-* #,##0.00\ [$лв.-402]_-;\-* #,##0.00\ [$лв.-402]_-;_-* &quot;-&quot;??\ [$лв.-402]_-;_-@_-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4" fontId="5" fillId="0" borderId="0" xfId="2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44" fontId="4" fillId="0" borderId="0" xfId="2" applyFont="1" applyFill="1" applyAlignment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13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44" fontId="15" fillId="0" borderId="13" xfId="2" applyFont="1" applyFill="1" applyBorder="1" applyAlignment="1">
      <alignment horizontal="center" vertical="top" wrapText="1"/>
    </xf>
    <xf numFmtId="44" fontId="0" fillId="0" borderId="13" xfId="2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64" fontId="20" fillId="2" borderId="13" xfId="0" applyNumberFormat="1" applyFont="1" applyFill="1" applyBorder="1" applyAlignment="1">
      <alignment horizontal="center" vertical="center" wrapText="1"/>
    </xf>
    <xf numFmtId="164" fontId="15" fillId="0" borderId="13" xfId="2" applyNumberFormat="1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164" fontId="22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165" fontId="20" fillId="2" borderId="13" xfId="0" applyNumberFormat="1" applyFont="1" applyFill="1" applyBorder="1" applyAlignment="1">
      <alignment horizontal="center" vertical="center" wrapText="1"/>
    </xf>
    <xf numFmtId="165" fontId="22" fillId="2" borderId="13" xfId="0" applyNumberFormat="1" applyFont="1" applyFill="1" applyBorder="1" applyAlignment="1">
      <alignment horizontal="center" vertical="center" wrapText="1"/>
    </xf>
    <xf numFmtId="165" fontId="12" fillId="0" borderId="13" xfId="0" applyNumberFormat="1" applyFont="1" applyFill="1" applyBorder="1" applyAlignment="1">
      <alignment vertical="center"/>
    </xf>
    <xf numFmtId="165" fontId="12" fillId="0" borderId="13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24" fillId="0" borderId="13" xfId="0" applyFont="1" applyBorder="1" applyAlignment="1">
      <alignment vertical="center" wrapText="1"/>
    </xf>
    <xf numFmtId="0" fontId="25" fillId="0" borderId="13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-k-parij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2" t="s">
        <v>24</v>
      </c>
      <c r="B1" s="64"/>
      <c r="C1" s="64"/>
      <c r="D1" s="64"/>
      <c r="E1" s="64"/>
      <c r="F1" s="65"/>
    </row>
    <row r="2" spans="1:6" ht="15.75" x14ac:dyDescent="0.25">
      <c r="A2" s="69" t="s">
        <v>1</v>
      </c>
      <c r="B2" s="70"/>
      <c r="C2" s="70"/>
      <c r="D2" s="70"/>
      <c r="E2" s="70"/>
      <c r="F2" s="71"/>
    </row>
    <row r="3" spans="1:6" ht="15.75" x14ac:dyDescent="0.25">
      <c r="A3" s="3" t="s">
        <v>4</v>
      </c>
      <c r="B3" s="14" t="s">
        <v>25</v>
      </c>
      <c r="C3" s="4" t="s">
        <v>5</v>
      </c>
      <c r="D3" s="14" t="s">
        <v>26</v>
      </c>
      <c r="E3" s="4" t="s">
        <v>6</v>
      </c>
      <c r="F3" s="11" t="s">
        <v>27</v>
      </c>
    </row>
    <row r="4" spans="1:6" ht="15.75" x14ac:dyDescent="0.25">
      <c r="A4" s="73" t="s">
        <v>155</v>
      </c>
      <c r="B4" s="74"/>
      <c r="C4" s="74"/>
      <c r="D4" s="74"/>
      <c r="E4" s="74"/>
      <c r="F4" s="75"/>
    </row>
    <row r="5" spans="1:6" ht="15.75" x14ac:dyDescent="0.25">
      <c r="A5" s="69" t="s">
        <v>0</v>
      </c>
      <c r="B5" s="70"/>
      <c r="C5" s="70"/>
      <c r="D5" s="70"/>
      <c r="E5" s="70"/>
      <c r="F5" s="71"/>
    </row>
    <row r="6" spans="1:6" ht="15.75" x14ac:dyDescent="0.25">
      <c r="A6" s="3" t="s">
        <v>7</v>
      </c>
      <c r="B6" s="12" t="s">
        <v>28</v>
      </c>
      <c r="C6" s="4" t="s">
        <v>8</v>
      </c>
      <c r="D6" s="12" t="s">
        <v>28</v>
      </c>
      <c r="E6" s="4" t="s">
        <v>9</v>
      </c>
      <c r="F6" s="7" t="s">
        <v>28</v>
      </c>
    </row>
    <row r="7" spans="1:6" ht="15.75" x14ac:dyDescent="0.25">
      <c r="A7" s="69" t="s">
        <v>11</v>
      </c>
      <c r="B7" s="70"/>
      <c r="C7" s="70"/>
      <c r="D7" s="70"/>
      <c r="E7" s="70"/>
      <c r="F7" s="71"/>
    </row>
    <row r="8" spans="1:6" ht="15.75" x14ac:dyDescent="0.25">
      <c r="A8" s="3" t="s">
        <v>10</v>
      </c>
      <c r="B8" s="12" t="s">
        <v>29</v>
      </c>
      <c r="C8" s="4" t="s">
        <v>14</v>
      </c>
      <c r="D8" s="12" t="s">
        <v>96</v>
      </c>
      <c r="E8" s="4" t="s">
        <v>13</v>
      </c>
      <c r="F8" s="7"/>
    </row>
    <row r="9" spans="1:6" ht="15.75" x14ac:dyDescent="0.25">
      <c r="A9" s="76" t="s">
        <v>11</v>
      </c>
      <c r="B9" s="77"/>
      <c r="C9" s="77"/>
      <c r="D9" s="77"/>
      <c r="E9" s="77"/>
      <c r="F9" s="78"/>
    </row>
    <row r="10" spans="1:6" ht="15.75" x14ac:dyDescent="0.25">
      <c r="A10" s="73" t="s">
        <v>153</v>
      </c>
      <c r="B10" s="74"/>
      <c r="C10" s="74"/>
      <c r="D10" s="74"/>
      <c r="E10" s="74"/>
      <c r="F10" s="75"/>
    </row>
    <row r="11" spans="1:6" ht="15.75" x14ac:dyDescent="0.25">
      <c r="A11" s="69" t="s">
        <v>12</v>
      </c>
      <c r="B11" s="70"/>
      <c r="C11" s="70"/>
      <c r="D11" s="70"/>
      <c r="E11" s="70"/>
      <c r="F11" s="71"/>
    </row>
    <row r="12" spans="1:6" ht="16.5" thickBot="1" x14ac:dyDescent="0.3">
      <c r="A12" s="5" t="s">
        <v>2</v>
      </c>
      <c r="B12" s="13" t="s">
        <v>154</v>
      </c>
      <c r="C12" s="6" t="s">
        <v>3</v>
      </c>
      <c r="D12" s="8">
        <v>895658862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63" t="s">
        <v>156</v>
      </c>
      <c r="B14" s="64"/>
      <c r="C14" s="64"/>
      <c r="D14" s="64"/>
      <c r="E14" s="64"/>
      <c r="F14" s="65"/>
    </row>
    <row r="15" spans="1:6" ht="23.25" customHeight="1" x14ac:dyDescent="0.25">
      <c r="A15" s="66" t="s">
        <v>16</v>
      </c>
      <c r="B15" s="67"/>
      <c r="C15" s="67"/>
      <c r="D15" s="67"/>
      <c r="E15" s="67"/>
      <c r="F15" s="68"/>
    </row>
    <row r="16" spans="1:6" ht="15.75" x14ac:dyDescent="0.25">
      <c r="A16" s="60" t="s">
        <v>30</v>
      </c>
      <c r="B16" s="61"/>
      <c r="C16" s="61"/>
      <c r="D16" s="61"/>
      <c r="E16" s="61"/>
      <c r="F16" s="62"/>
    </row>
    <row r="17" spans="1:6" ht="42.75" customHeight="1" x14ac:dyDescent="0.25">
      <c r="A17" s="57" t="s">
        <v>17</v>
      </c>
      <c r="B17" s="58"/>
      <c r="C17" s="58"/>
      <c r="D17" s="58"/>
      <c r="E17" s="58"/>
      <c r="F17" s="59"/>
    </row>
    <row r="18" spans="1:6" ht="59.25" customHeight="1" x14ac:dyDescent="0.25">
      <c r="A18" s="60" t="s">
        <v>31</v>
      </c>
      <c r="B18" s="61"/>
      <c r="C18" s="61"/>
      <c r="D18" s="61"/>
      <c r="E18" s="61"/>
      <c r="F18" s="62"/>
    </row>
    <row r="19" spans="1:6" ht="42.75" customHeight="1" x14ac:dyDescent="0.25">
      <c r="A19" s="57" t="s">
        <v>18</v>
      </c>
      <c r="B19" s="58"/>
      <c r="C19" s="58"/>
      <c r="D19" s="58"/>
      <c r="E19" s="58"/>
      <c r="F19" s="5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zoomScale="87" zoomScaleNormal="87" workbookViewId="0">
      <selection activeCell="J28" sqref="J28"/>
    </sheetView>
  </sheetViews>
  <sheetFormatPr defaultColWidth="9.140625" defaultRowHeight="15" x14ac:dyDescent="0.25"/>
  <cols>
    <col min="1" max="1" width="10.7109375" style="16" customWidth="1"/>
    <col min="2" max="2" width="72" style="16" customWidth="1"/>
    <col min="3" max="3" width="9.140625" style="16" customWidth="1"/>
    <col min="4" max="4" width="11" style="26" bestFit="1" customWidth="1"/>
    <col min="5" max="5" width="11" style="26" customWidth="1"/>
    <col min="6" max="7" width="11.42578125" style="54" customWidth="1"/>
    <col min="8" max="8" width="11.5703125" style="32" customWidth="1"/>
    <col min="9" max="16384" width="9.140625" style="16"/>
  </cols>
  <sheetData>
    <row r="1" spans="1:8" s="15" customFormat="1" ht="20.25" customHeight="1" x14ac:dyDescent="0.25">
      <c r="A1" s="79" t="s">
        <v>19</v>
      </c>
      <c r="B1" s="79"/>
      <c r="C1" s="79"/>
      <c r="D1" s="79"/>
      <c r="E1" s="79"/>
      <c r="F1" s="79"/>
      <c r="G1" s="79"/>
      <c r="H1" s="79"/>
    </row>
    <row r="2" spans="1:8" ht="20.25" customHeight="1" x14ac:dyDescent="0.25">
      <c r="A2" s="80" t="str">
        <f>InfoHospital!A1</f>
        <v>АСИМП - МЦ "КЮЧУК ПАРИЖ" ООД</v>
      </c>
      <c r="B2" s="80"/>
      <c r="C2" s="80"/>
      <c r="D2" s="80"/>
      <c r="E2" s="80"/>
      <c r="F2" s="80"/>
      <c r="G2" s="80"/>
      <c r="H2" s="80"/>
    </row>
    <row r="3" spans="1:8" ht="20.25" customHeight="1" x14ac:dyDescent="0.25">
      <c r="A3" s="82" t="s">
        <v>1</v>
      </c>
      <c r="B3" s="82"/>
      <c r="C3" s="82"/>
      <c r="D3" s="82"/>
      <c r="E3" s="82"/>
      <c r="F3" s="82"/>
      <c r="G3" s="82"/>
      <c r="H3" s="82"/>
    </row>
    <row r="4" spans="1:8" ht="20.25" customHeight="1" x14ac:dyDescent="0.25">
      <c r="A4" s="83" t="s">
        <v>191</v>
      </c>
      <c r="B4" s="83"/>
      <c r="C4" s="83"/>
      <c r="D4" s="83"/>
      <c r="E4" s="83"/>
      <c r="F4" s="83"/>
      <c r="G4" s="83"/>
      <c r="H4" s="83"/>
    </row>
    <row r="5" spans="1:8" ht="20.25" customHeight="1" x14ac:dyDescent="0.25">
      <c r="A5" s="83" t="s">
        <v>140</v>
      </c>
      <c r="B5" s="83"/>
      <c r="C5" s="83"/>
      <c r="D5" s="83"/>
      <c r="E5" s="83"/>
      <c r="F5" s="83"/>
      <c r="G5" s="83"/>
      <c r="H5" s="83"/>
    </row>
    <row r="6" spans="1:8" ht="20.25" customHeight="1" x14ac:dyDescent="0.25">
      <c r="A6" s="17" t="s">
        <v>4</v>
      </c>
      <c r="B6" s="18" t="str">
        <f>InfoHospital!B3</f>
        <v>115523511</v>
      </c>
      <c r="C6" s="19"/>
      <c r="D6" s="20"/>
      <c r="E6" s="20"/>
      <c r="F6" s="48"/>
      <c r="G6" s="48"/>
      <c r="H6" s="31"/>
    </row>
    <row r="7" spans="1:8" s="21" customFormat="1" ht="24.75" customHeight="1" x14ac:dyDescent="0.25">
      <c r="A7" s="81" t="s">
        <v>21</v>
      </c>
      <c r="B7" s="81" t="s">
        <v>15</v>
      </c>
      <c r="C7" s="81" t="s">
        <v>23</v>
      </c>
      <c r="D7" s="81" t="s">
        <v>20</v>
      </c>
      <c r="E7" s="81"/>
      <c r="F7" s="81"/>
      <c r="G7" s="81"/>
      <c r="H7" s="81"/>
    </row>
    <row r="8" spans="1:8" s="22" customFormat="1" ht="51.75" customHeight="1" x14ac:dyDescent="0.25">
      <c r="A8" s="81"/>
      <c r="B8" s="81"/>
      <c r="C8" s="81"/>
      <c r="D8" s="39" t="s">
        <v>149</v>
      </c>
      <c r="E8" s="39" t="s">
        <v>149</v>
      </c>
      <c r="F8" s="49" t="s">
        <v>150</v>
      </c>
      <c r="G8" s="49" t="s">
        <v>150</v>
      </c>
      <c r="H8" s="27" t="s">
        <v>22</v>
      </c>
    </row>
    <row r="9" spans="1:8" s="22" customFormat="1" ht="16.5" customHeight="1" x14ac:dyDescent="0.25">
      <c r="A9" s="38"/>
      <c r="B9" s="38" t="s">
        <v>188</v>
      </c>
      <c r="C9" s="38"/>
      <c r="D9" s="39" t="s">
        <v>151</v>
      </c>
      <c r="E9" s="40" t="s">
        <v>152</v>
      </c>
      <c r="F9" s="39" t="s">
        <v>151</v>
      </c>
      <c r="G9" s="40" t="s">
        <v>152</v>
      </c>
      <c r="H9" s="38"/>
    </row>
    <row r="10" spans="1:8" s="23" customFormat="1" ht="15.75" x14ac:dyDescent="0.25">
      <c r="A10" s="33">
        <v>89.03</v>
      </c>
      <c r="B10" s="34" t="s">
        <v>157</v>
      </c>
      <c r="C10" s="29" t="s">
        <v>139</v>
      </c>
      <c r="D10" s="35">
        <f>E10*1.95583</f>
        <v>70.409880000000001</v>
      </c>
      <c r="E10" s="41">
        <v>36</v>
      </c>
      <c r="F10" s="51"/>
      <c r="G10" s="51"/>
      <c r="H10" s="28"/>
    </row>
    <row r="11" spans="1:8" s="24" customFormat="1" ht="15.75" x14ac:dyDescent="0.25">
      <c r="A11" s="34"/>
      <c r="B11" s="34" t="s">
        <v>158</v>
      </c>
      <c r="C11" s="29" t="s">
        <v>139</v>
      </c>
      <c r="D11" s="35">
        <f t="shared" ref="D11:D75" si="0">E11*1.95583</f>
        <v>35.204940000000001</v>
      </c>
      <c r="E11" s="41">
        <v>18</v>
      </c>
      <c r="F11" s="51"/>
      <c r="G11" s="51"/>
      <c r="H11" s="28"/>
    </row>
    <row r="12" spans="1:8" s="24" customFormat="1" ht="15.75" x14ac:dyDescent="0.25">
      <c r="A12" s="34"/>
      <c r="B12" s="34" t="s">
        <v>192</v>
      </c>
      <c r="C12" s="29" t="s">
        <v>139</v>
      </c>
      <c r="D12" s="35">
        <f t="shared" si="0"/>
        <v>39.116599999999998</v>
      </c>
      <c r="E12" s="41">
        <v>20</v>
      </c>
      <c r="F12" s="51"/>
      <c r="G12" s="51"/>
      <c r="H12" s="28"/>
    </row>
    <row r="13" spans="1:8" s="24" customFormat="1" ht="15.75" x14ac:dyDescent="0.25">
      <c r="A13" s="33">
        <v>89.03</v>
      </c>
      <c r="B13" s="34" t="s">
        <v>32</v>
      </c>
      <c r="C13" s="29" t="s">
        <v>139</v>
      </c>
      <c r="D13" s="35">
        <f t="shared" si="0"/>
        <v>80.189030000000002</v>
      </c>
      <c r="E13" s="41">
        <v>41</v>
      </c>
      <c r="F13" s="51"/>
      <c r="G13" s="51"/>
      <c r="H13" s="28"/>
    </row>
    <row r="14" spans="1:8" s="24" customFormat="1" ht="15.75" x14ac:dyDescent="0.25">
      <c r="A14" s="33"/>
      <c r="B14" s="34" t="s">
        <v>107</v>
      </c>
      <c r="C14" s="29" t="s">
        <v>139</v>
      </c>
      <c r="D14" s="35">
        <f t="shared" si="0"/>
        <v>7.8233199999999998</v>
      </c>
      <c r="E14" s="41">
        <v>4</v>
      </c>
      <c r="F14" s="51"/>
      <c r="G14" s="51"/>
      <c r="H14" s="28"/>
    </row>
    <row r="15" spans="1:8" s="24" customFormat="1" ht="15.75" x14ac:dyDescent="0.25">
      <c r="A15" s="33"/>
      <c r="B15" s="34" t="s">
        <v>108</v>
      </c>
      <c r="C15" s="29" t="s">
        <v>139</v>
      </c>
      <c r="D15" s="35">
        <f t="shared" si="0"/>
        <v>15.64664</v>
      </c>
      <c r="E15" s="41">
        <v>8</v>
      </c>
      <c r="F15" s="51"/>
      <c r="G15" s="51"/>
      <c r="H15" s="28"/>
    </row>
    <row r="16" spans="1:8" s="24" customFormat="1" ht="15.75" x14ac:dyDescent="0.25">
      <c r="A16" s="33"/>
      <c r="B16" s="34" t="s">
        <v>109</v>
      </c>
      <c r="C16" s="29" t="s">
        <v>139</v>
      </c>
      <c r="D16" s="35">
        <f t="shared" si="0"/>
        <v>21.514129999999998</v>
      </c>
      <c r="E16" s="41">
        <v>11</v>
      </c>
      <c r="F16" s="51"/>
      <c r="G16" s="51"/>
      <c r="H16" s="28"/>
    </row>
    <row r="17" spans="1:8" s="24" customFormat="1" ht="15.75" x14ac:dyDescent="0.25">
      <c r="A17" s="33">
        <v>89.52</v>
      </c>
      <c r="B17" s="34" t="s">
        <v>41</v>
      </c>
      <c r="C17" s="29" t="s">
        <v>139</v>
      </c>
      <c r="D17" s="35">
        <f t="shared" si="0"/>
        <v>10.757064999999999</v>
      </c>
      <c r="E17" s="41">
        <v>5.5</v>
      </c>
      <c r="F17" s="51"/>
      <c r="G17" s="51"/>
      <c r="H17" s="28"/>
    </row>
    <row r="18" spans="1:8" s="24" customFormat="1" ht="15.75" x14ac:dyDescent="0.25">
      <c r="A18" s="34"/>
      <c r="B18" s="34" t="s">
        <v>33</v>
      </c>
      <c r="C18" s="29" t="s">
        <v>139</v>
      </c>
      <c r="D18" s="35">
        <f t="shared" si="0"/>
        <v>50.851579999999998</v>
      </c>
      <c r="E18" s="41">
        <v>26</v>
      </c>
      <c r="F18" s="51"/>
      <c r="G18" s="51"/>
      <c r="H18" s="28"/>
    </row>
    <row r="19" spans="1:8" s="23" customFormat="1" ht="15.75" x14ac:dyDescent="0.25">
      <c r="A19" s="34"/>
      <c r="B19" s="34" t="s">
        <v>34</v>
      </c>
      <c r="C19" s="29" t="s">
        <v>139</v>
      </c>
      <c r="D19" s="35">
        <f t="shared" si="0"/>
        <v>70.409880000000001</v>
      </c>
      <c r="E19" s="41">
        <v>36</v>
      </c>
      <c r="F19" s="51"/>
      <c r="G19" s="51"/>
      <c r="H19" s="28"/>
    </row>
    <row r="20" spans="1:8" s="24" customFormat="1" ht="15.75" x14ac:dyDescent="0.25">
      <c r="A20" s="34"/>
      <c r="B20" s="34" t="s">
        <v>97</v>
      </c>
      <c r="C20" s="29" t="s">
        <v>139</v>
      </c>
      <c r="D20" s="35">
        <f t="shared" si="0"/>
        <v>14.668725</v>
      </c>
      <c r="E20" s="41">
        <v>7.5</v>
      </c>
      <c r="F20" s="51"/>
      <c r="G20" s="51"/>
      <c r="H20" s="28"/>
    </row>
    <row r="21" spans="1:8" s="24" customFormat="1" ht="15.75" x14ac:dyDescent="0.25">
      <c r="A21" s="34"/>
      <c r="B21" s="34" t="s">
        <v>36</v>
      </c>
      <c r="C21" s="29" t="s">
        <v>139</v>
      </c>
      <c r="D21" s="35">
        <f t="shared" si="0"/>
        <v>15.64664</v>
      </c>
      <c r="E21" s="41">
        <v>8</v>
      </c>
      <c r="F21" s="51"/>
      <c r="G21" s="51"/>
      <c r="H21" s="28"/>
    </row>
    <row r="22" spans="1:8" s="23" customFormat="1" ht="15.75" x14ac:dyDescent="0.25">
      <c r="A22" s="34"/>
      <c r="B22" s="34" t="s">
        <v>35</v>
      </c>
      <c r="C22" s="29" t="s">
        <v>139</v>
      </c>
      <c r="D22" s="35">
        <f t="shared" si="0"/>
        <v>60.63073</v>
      </c>
      <c r="E22" s="41">
        <v>31</v>
      </c>
      <c r="F22" s="51"/>
      <c r="G22" s="51"/>
      <c r="H22" s="28"/>
    </row>
    <row r="23" spans="1:8" s="23" customFormat="1" ht="15.75" x14ac:dyDescent="0.25">
      <c r="A23" s="34"/>
      <c r="B23" s="34" t="s">
        <v>185</v>
      </c>
      <c r="C23" s="29" t="s">
        <v>139</v>
      </c>
      <c r="D23" s="35">
        <f t="shared" si="0"/>
        <v>2.8946283999999998</v>
      </c>
      <c r="E23" s="41">
        <v>1.48</v>
      </c>
      <c r="F23" s="51"/>
      <c r="G23" s="51"/>
      <c r="H23" s="28"/>
    </row>
    <row r="24" spans="1:8" s="23" customFormat="1" ht="15.75" x14ac:dyDescent="0.25">
      <c r="A24" s="34"/>
      <c r="B24" s="34" t="s">
        <v>187</v>
      </c>
      <c r="C24" s="29" t="s">
        <v>139</v>
      </c>
      <c r="D24" s="35">
        <f t="shared" si="0"/>
        <v>0.99747330000000001</v>
      </c>
      <c r="E24" s="41">
        <v>0.51</v>
      </c>
      <c r="F24" s="51"/>
      <c r="G24" s="51"/>
      <c r="H24" s="28"/>
    </row>
    <row r="25" spans="1:8" s="24" customFormat="1" ht="15.75" x14ac:dyDescent="0.25">
      <c r="A25" s="33">
        <v>89.52</v>
      </c>
      <c r="B25" s="34" t="s">
        <v>37</v>
      </c>
      <c r="C25" s="29" t="s">
        <v>139</v>
      </c>
      <c r="D25" s="35">
        <f t="shared" si="0"/>
        <v>10.757064999999999</v>
      </c>
      <c r="E25" s="41">
        <v>5.5</v>
      </c>
      <c r="F25" s="51"/>
      <c r="G25" s="51"/>
      <c r="H25" s="28"/>
    </row>
    <row r="26" spans="1:8" s="24" customFormat="1" ht="15.75" x14ac:dyDescent="0.25">
      <c r="A26" s="33">
        <v>89.52</v>
      </c>
      <c r="B26" s="34" t="s">
        <v>121</v>
      </c>
      <c r="C26" s="29" t="s">
        <v>139</v>
      </c>
      <c r="D26" s="35">
        <f t="shared" si="0"/>
        <v>15.64664</v>
      </c>
      <c r="E26" s="41">
        <v>8</v>
      </c>
      <c r="F26" s="51"/>
      <c r="G26" s="51"/>
      <c r="H26" s="28"/>
    </row>
    <row r="27" spans="1:8" s="24" customFormat="1" ht="15.75" x14ac:dyDescent="0.25">
      <c r="A27" s="33">
        <v>88.72</v>
      </c>
      <c r="B27" s="34" t="s">
        <v>38</v>
      </c>
      <c r="C27" s="29" t="s">
        <v>139</v>
      </c>
      <c r="D27" s="35">
        <f t="shared" si="0"/>
        <v>60.63073</v>
      </c>
      <c r="E27" s="41">
        <v>31</v>
      </c>
      <c r="F27" s="51"/>
      <c r="G27" s="51"/>
      <c r="H27" s="28"/>
    </row>
    <row r="28" spans="1:8" s="23" customFormat="1" ht="15.75" x14ac:dyDescent="0.25">
      <c r="A28" s="33">
        <v>89.61</v>
      </c>
      <c r="B28" s="34" t="s">
        <v>39</v>
      </c>
      <c r="C28" s="29" t="s">
        <v>139</v>
      </c>
      <c r="D28" s="35">
        <f t="shared" si="0"/>
        <v>60.63073</v>
      </c>
      <c r="E28" s="41">
        <v>31</v>
      </c>
      <c r="F28" s="51"/>
      <c r="G28" s="51"/>
      <c r="H28" s="28"/>
    </row>
    <row r="29" spans="1:8" s="23" customFormat="1" ht="15.75" x14ac:dyDescent="0.25">
      <c r="A29" s="33">
        <v>89.5</v>
      </c>
      <c r="B29" s="34" t="s">
        <v>40</v>
      </c>
      <c r="C29" s="29" t="s">
        <v>139</v>
      </c>
      <c r="D29" s="35">
        <f t="shared" si="0"/>
        <v>50.851579999999998</v>
      </c>
      <c r="E29" s="41">
        <v>26</v>
      </c>
      <c r="F29" s="51"/>
      <c r="G29" s="51"/>
      <c r="H29" s="28"/>
    </row>
    <row r="30" spans="1:8" s="23" customFormat="1" ht="15.75" x14ac:dyDescent="0.25">
      <c r="A30" s="33">
        <v>93.54</v>
      </c>
      <c r="B30" s="34" t="s">
        <v>42</v>
      </c>
      <c r="C30" s="29" t="s">
        <v>139</v>
      </c>
      <c r="D30" s="35">
        <f t="shared" si="0"/>
        <v>99.747329999999991</v>
      </c>
      <c r="E30" s="41">
        <v>51</v>
      </c>
      <c r="F30" s="51"/>
      <c r="G30" s="51"/>
      <c r="H30" s="28"/>
    </row>
    <row r="31" spans="1:8" s="23" customFormat="1" ht="15.75" x14ac:dyDescent="0.25">
      <c r="A31" s="33">
        <v>93.54</v>
      </c>
      <c r="B31" s="34" t="s">
        <v>43</v>
      </c>
      <c r="C31" s="29" t="s">
        <v>139</v>
      </c>
      <c r="D31" s="35">
        <f t="shared" si="0"/>
        <v>60.63073</v>
      </c>
      <c r="E31" s="41">
        <v>31</v>
      </c>
      <c r="F31" s="51"/>
      <c r="G31" s="51"/>
      <c r="H31" s="28"/>
    </row>
    <row r="32" spans="1:8" s="23" customFormat="1" ht="15.75" x14ac:dyDescent="0.25">
      <c r="A32" s="33">
        <v>97.11</v>
      </c>
      <c r="B32" s="34" t="s">
        <v>44</v>
      </c>
      <c r="C32" s="29" t="s">
        <v>139</v>
      </c>
      <c r="D32" s="35">
        <f t="shared" si="0"/>
        <v>21.514129999999998</v>
      </c>
      <c r="E32" s="41">
        <v>11</v>
      </c>
      <c r="F32" s="51"/>
      <c r="G32" s="51"/>
      <c r="H32" s="28"/>
    </row>
    <row r="33" spans="1:8" s="23" customFormat="1" ht="15.75" x14ac:dyDescent="0.25">
      <c r="A33" s="33">
        <v>81.91</v>
      </c>
      <c r="B33" s="34" t="s">
        <v>45</v>
      </c>
      <c r="C33" s="29" t="s">
        <v>139</v>
      </c>
      <c r="D33" s="35">
        <f t="shared" si="0"/>
        <v>41.072429999999997</v>
      </c>
      <c r="E33" s="41">
        <v>21</v>
      </c>
      <c r="F33" s="51"/>
      <c r="G33" s="51"/>
      <c r="H33" s="28"/>
    </row>
    <row r="34" spans="1:8" s="23" customFormat="1" ht="15.75" x14ac:dyDescent="0.25">
      <c r="A34" s="33">
        <v>88.79</v>
      </c>
      <c r="B34" s="34" t="s">
        <v>46</v>
      </c>
      <c r="C34" s="29" t="s">
        <v>139</v>
      </c>
      <c r="D34" s="35">
        <f t="shared" si="0"/>
        <v>41.072429999999997</v>
      </c>
      <c r="E34" s="41">
        <v>21</v>
      </c>
      <c r="F34" s="51"/>
      <c r="G34" s="51"/>
      <c r="H34" s="28"/>
    </row>
    <row r="35" spans="1:8" ht="15.75" x14ac:dyDescent="0.25">
      <c r="A35" s="33">
        <v>96.51</v>
      </c>
      <c r="B35" s="34" t="s">
        <v>47</v>
      </c>
      <c r="C35" s="29" t="s">
        <v>139</v>
      </c>
      <c r="D35" s="35">
        <f t="shared" si="0"/>
        <v>21.514129999999998</v>
      </c>
      <c r="E35" s="41">
        <v>11</v>
      </c>
      <c r="F35" s="51"/>
      <c r="G35" s="51"/>
      <c r="H35" s="28"/>
    </row>
    <row r="36" spans="1:8" ht="15.75" x14ac:dyDescent="0.25">
      <c r="A36" s="33">
        <v>16.29</v>
      </c>
      <c r="B36" s="34" t="s">
        <v>48</v>
      </c>
      <c r="C36" s="29" t="s">
        <v>139</v>
      </c>
      <c r="D36" s="35">
        <f t="shared" si="0"/>
        <v>21.514129999999998</v>
      </c>
      <c r="E36" s="41">
        <v>11</v>
      </c>
      <c r="F36" s="51"/>
      <c r="G36" s="51"/>
      <c r="H36" s="28"/>
    </row>
    <row r="37" spans="1:8" ht="15.75" x14ac:dyDescent="0.25">
      <c r="A37" s="33">
        <v>95.06</v>
      </c>
      <c r="B37" s="34" t="s">
        <v>49</v>
      </c>
      <c r="C37" s="29" t="s">
        <v>139</v>
      </c>
      <c r="D37" s="35">
        <f t="shared" si="0"/>
        <v>15.64664</v>
      </c>
      <c r="E37" s="41">
        <v>8</v>
      </c>
      <c r="F37" s="51"/>
      <c r="G37" s="51"/>
      <c r="H37" s="28"/>
    </row>
    <row r="38" spans="1:8" ht="15.75" x14ac:dyDescent="0.25">
      <c r="A38" s="33">
        <v>95.01</v>
      </c>
      <c r="B38" s="34" t="s">
        <v>50</v>
      </c>
      <c r="C38" s="29" t="s">
        <v>139</v>
      </c>
      <c r="D38" s="35">
        <f t="shared" si="0"/>
        <v>21.514129999999998</v>
      </c>
      <c r="E38" s="41">
        <v>11</v>
      </c>
      <c r="F38" s="51"/>
      <c r="G38" s="51"/>
      <c r="H38" s="28"/>
    </row>
    <row r="39" spans="1:8" ht="15.75" x14ac:dyDescent="0.25">
      <c r="A39" s="33">
        <v>95.01</v>
      </c>
      <c r="B39" s="34" t="s">
        <v>51</v>
      </c>
      <c r="C39" s="29" t="s">
        <v>139</v>
      </c>
      <c r="D39" s="35">
        <f t="shared" si="0"/>
        <v>31.293279999999999</v>
      </c>
      <c r="E39" s="41">
        <v>16</v>
      </c>
      <c r="F39" s="51"/>
      <c r="G39" s="51"/>
      <c r="H39" s="28"/>
    </row>
    <row r="40" spans="1:8" ht="15.75" x14ac:dyDescent="0.25">
      <c r="A40" s="33">
        <v>16.21</v>
      </c>
      <c r="B40" s="34" t="s">
        <v>52</v>
      </c>
      <c r="C40" s="29" t="s">
        <v>139</v>
      </c>
      <c r="D40" s="35">
        <f t="shared" si="0"/>
        <v>31.293279999999999</v>
      </c>
      <c r="E40" s="41">
        <v>16</v>
      </c>
      <c r="F40" s="51"/>
      <c r="G40" s="51"/>
      <c r="H40" s="28"/>
    </row>
    <row r="41" spans="1:8" ht="15.75" x14ac:dyDescent="0.25">
      <c r="A41" s="33">
        <v>89.11</v>
      </c>
      <c r="B41" s="34" t="s">
        <v>53</v>
      </c>
      <c r="C41" s="29" t="s">
        <v>139</v>
      </c>
      <c r="D41" s="35">
        <f t="shared" si="0"/>
        <v>41.072429999999997</v>
      </c>
      <c r="E41" s="41">
        <v>21</v>
      </c>
      <c r="F41" s="51"/>
      <c r="G41" s="51"/>
      <c r="H41" s="28"/>
    </row>
    <row r="42" spans="1:8" ht="15.75" x14ac:dyDescent="0.25">
      <c r="A42" s="33">
        <v>95.34</v>
      </c>
      <c r="B42" s="34" t="s">
        <v>54</v>
      </c>
      <c r="C42" s="29" t="s">
        <v>139</v>
      </c>
      <c r="D42" s="35">
        <f t="shared" si="0"/>
        <v>21.514129999999998</v>
      </c>
      <c r="E42" s="41">
        <v>11</v>
      </c>
      <c r="F42" s="51"/>
      <c r="G42" s="51"/>
      <c r="H42" s="28"/>
    </row>
    <row r="43" spans="1:8" ht="15.75" x14ac:dyDescent="0.25">
      <c r="A43" s="33">
        <v>96.51</v>
      </c>
      <c r="B43" s="34" t="s">
        <v>55</v>
      </c>
      <c r="C43" s="29" t="s">
        <v>139</v>
      </c>
      <c r="D43" s="35">
        <f t="shared" si="0"/>
        <v>21.514129999999998</v>
      </c>
      <c r="E43" s="41">
        <v>11</v>
      </c>
      <c r="F43" s="51"/>
      <c r="G43" s="51"/>
      <c r="H43" s="28"/>
    </row>
    <row r="44" spans="1:8" ht="15.75" x14ac:dyDescent="0.25">
      <c r="A44" s="33">
        <v>95.34</v>
      </c>
      <c r="B44" s="34" t="s">
        <v>56</v>
      </c>
      <c r="C44" s="29" t="s">
        <v>139</v>
      </c>
      <c r="D44" s="35">
        <f t="shared" si="0"/>
        <v>50.851579999999998</v>
      </c>
      <c r="E44" s="41">
        <v>26</v>
      </c>
      <c r="F44" s="52"/>
      <c r="G44" s="52"/>
      <c r="H44" s="29"/>
    </row>
    <row r="45" spans="1:8" ht="15.75" x14ac:dyDescent="0.25">
      <c r="A45" s="33">
        <v>89.11</v>
      </c>
      <c r="B45" s="34" t="s">
        <v>57</v>
      </c>
      <c r="C45" s="29" t="s">
        <v>139</v>
      </c>
      <c r="D45" s="35">
        <f t="shared" si="0"/>
        <v>21.514129999999998</v>
      </c>
      <c r="E45" s="41">
        <v>11</v>
      </c>
      <c r="F45" s="52"/>
      <c r="G45" s="52"/>
      <c r="H45" s="29"/>
    </row>
    <row r="46" spans="1:8" ht="15.75" x14ac:dyDescent="0.25">
      <c r="A46" s="33">
        <v>31.42</v>
      </c>
      <c r="B46" s="34" t="s">
        <v>58</v>
      </c>
      <c r="C46" s="29" t="s">
        <v>139</v>
      </c>
      <c r="D46" s="35">
        <f t="shared" si="0"/>
        <v>25.425789999999999</v>
      </c>
      <c r="E46" s="41">
        <v>13</v>
      </c>
      <c r="F46" s="52"/>
      <c r="G46" s="52"/>
      <c r="H46" s="29"/>
    </row>
    <row r="47" spans="1:8" ht="15.75" x14ac:dyDescent="0.25">
      <c r="A47" s="33">
        <v>93.41</v>
      </c>
      <c r="B47" s="34" t="s">
        <v>59</v>
      </c>
      <c r="C47" s="29" t="s">
        <v>139</v>
      </c>
      <c r="D47" s="35">
        <f t="shared" si="0"/>
        <v>35.204940000000001</v>
      </c>
      <c r="E47" s="41">
        <v>18</v>
      </c>
      <c r="F47" s="52"/>
      <c r="G47" s="52"/>
      <c r="H47" s="29"/>
    </row>
    <row r="48" spans="1:8" ht="15.75" x14ac:dyDescent="0.25">
      <c r="A48" s="33">
        <v>96.52</v>
      </c>
      <c r="B48" s="34" t="s">
        <v>60</v>
      </c>
      <c r="C48" s="29" t="s">
        <v>139</v>
      </c>
      <c r="D48" s="35">
        <f t="shared" si="0"/>
        <v>21.514129999999998</v>
      </c>
      <c r="E48" s="41">
        <v>11</v>
      </c>
      <c r="F48" s="52"/>
      <c r="G48" s="52"/>
      <c r="H48" s="29"/>
    </row>
    <row r="49" spans="1:8" ht="15.75" x14ac:dyDescent="0.25">
      <c r="A49" s="33">
        <v>98.11</v>
      </c>
      <c r="B49" s="34" t="s">
        <v>61</v>
      </c>
      <c r="C49" s="29" t="s">
        <v>139</v>
      </c>
      <c r="D49" s="35">
        <f t="shared" si="0"/>
        <v>21.514129999999998</v>
      </c>
      <c r="E49" s="41">
        <v>11</v>
      </c>
      <c r="F49" s="52"/>
      <c r="G49" s="52"/>
      <c r="H49" s="29"/>
    </row>
    <row r="50" spans="1:8" ht="15.75" x14ac:dyDescent="0.25">
      <c r="A50" s="33">
        <v>18.11</v>
      </c>
      <c r="B50" s="34" t="s">
        <v>62</v>
      </c>
      <c r="C50" s="29" t="s">
        <v>139</v>
      </c>
      <c r="D50" s="35">
        <f t="shared" si="0"/>
        <v>15.64664</v>
      </c>
      <c r="E50" s="41">
        <v>8</v>
      </c>
      <c r="F50" s="52"/>
      <c r="G50" s="52"/>
      <c r="H50" s="29"/>
    </row>
    <row r="51" spans="1:8" ht="15.75" x14ac:dyDescent="0.25">
      <c r="A51" s="33">
        <v>21.21</v>
      </c>
      <c r="B51" s="34" t="s">
        <v>63</v>
      </c>
      <c r="C51" s="29" t="s">
        <v>139</v>
      </c>
      <c r="D51" s="35">
        <f t="shared" si="0"/>
        <v>15.64664</v>
      </c>
      <c r="E51" s="41">
        <v>8</v>
      </c>
      <c r="F51" s="52"/>
      <c r="G51" s="52"/>
      <c r="H51" s="29"/>
    </row>
    <row r="52" spans="1:8" ht="15.75" x14ac:dyDescent="0.25">
      <c r="A52" s="33">
        <v>95.42</v>
      </c>
      <c r="B52" s="34" t="s">
        <v>64</v>
      </c>
      <c r="C52" s="29" t="s">
        <v>139</v>
      </c>
      <c r="D52" s="35">
        <f t="shared" si="0"/>
        <v>15.64664</v>
      </c>
      <c r="E52" s="41">
        <v>8</v>
      </c>
      <c r="F52" s="52"/>
      <c r="G52" s="52"/>
      <c r="H52" s="29"/>
    </row>
    <row r="53" spans="1:8" ht="15.75" x14ac:dyDescent="0.25">
      <c r="A53" s="34"/>
      <c r="B53" s="34" t="s">
        <v>65</v>
      </c>
      <c r="C53" s="29" t="s">
        <v>139</v>
      </c>
      <c r="D53" s="35">
        <f t="shared" si="0"/>
        <v>31.293279999999999</v>
      </c>
      <c r="E53" s="41">
        <v>16</v>
      </c>
      <c r="F53" s="52"/>
      <c r="G53" s="52"/>
      <c r="H53" s="29"/>
    </row>
    <row r="54" spans="1:8" ht="15.75" x14ac:dyDescent="0.25">
      <c r="A54" s="33">
        <v>88.77</v>
      </c>
      <c r="B54" s="34" t="s">
        <v>122</v>
      </c>
      <c r="C54" s="29" t="s">
        <v>139</v>
      </c>
      <c r="D54" s="35">
        <f t="shared" si="0"/>
        <v>50.851579999999998</v>
      </c>
      <c r="E54" s="41">
        <v>26</v>
      </c>
      <c r="F54" s="52"/>
      <c r="G54" s="52"/>
      <c r="H54" s="29"/>
    </row>
    <row r="55" spans="1:8" ht="15.75" x14ac:dyDescent="0.25">
      <c r="A55" s="33">
        <v>93.08</v>
      </c>
      <c r="B55" s="34" t="s">
        <v>111</v>
      </c>
      <c r="C55" s="29" t="s">
        <v>139</v>
      </c>
      <c r="D55" s="35">
        <f t="shared" si="0"/>
        <v>48.89575</v>
      </c>
      <c r="E55" s="41">
        <v>25</v>
      </c>
      <c r="F55" s="52"/>
      <c r="G55" s="52"/>
      <c r="H55" s="29"/>
    </row>
    <row r="56" spans="1:8" ht="15.75" x14ac:dyDescent="0.25">
      <c r="A56" s="33">
        <v>93.08</v>
      </c>
      <c r="B56" s="34" t="s">
        <v>112</v>
      </c>
      <c r="C56" s="29" t="s">
        <v>139</v>
      </c>
      <c r="D56" s="35">
        <f t="shared" si="0"/>
        <v>68.454049999999995</v>
      </c>
      <c r="E56" s="41">
        <v>35</v>
      </c>
      <c r="F56" s="52"/>
      <c r="G56" s="52"/>
      <c r="H56" s="29"/>
    </row>
    <row r="57" spans="1:8" ht="15.75" x14ac:dyDescent="0.25">
      <c r="A57" s="33">
        <v>93.08</v>
      </c>
      <c r="B57" s="34" t="s">
        <v>113</v>
      </c>
      <c r="C57" s="29" t="s">
        <v>139</v>
      </c>
      <c r="D57" s="35">
        <f t="shared" si="0"/>
        <v>88.012349999999998</v>
      </c>
      <c r="E57" s="41">
        <v>45</v>
      </c>
      <c r="F57" s="52"/>
      <c r="G57" s="52"/>
      <c r="H57" s="29"/>
    </row>
    <row r="58" spans="1:8" ht="15.75" x14ac:dyDescent="0.25">
      <c r="A58" s="33">
        <v>89.14</v>
      </c>
      <c r="B58" s="34" t="s">
        <v>106</v>
      </c>
      <c r="C58" s="29" t="s">
        <v>139</v>
      </c>
      <c r="D58" s="35">
        <f t="shared" si="0"/>
        <v>48.89575</v>
      </c>
      <c r="E58" s="41">
        <v>25</v>
      </c>
      <c r="F58" s="52"/>
      <c r="G58" s="52"/>
      <c r="H58" s="29"/>
    </row>
    <row r="59" spans="1:8" ht="15.75" x14ac:dyDescent="0.25">
      <c r="A59" s="33"/>
      <c r="B59" s="34" t="s">
        <v>127</v>
      </c>
      <c r="C59" s="29" t="s">
        <v>139</v>
      </c>
      <c r="D59" s="35">
        <f t="shared" si="0"/>
        <v>41.072429999999997</v>
      </c>
      <c r="E59" s="41">
        <v>21</v>
      </c>
      <c r="F59" s="52"/>
      <c r="G59" s="52"/>
      <c r="H59" s="29"/>
    </row>
    <row r="60" spans="1:8" ht="15.75" x14ac:dyDescent="0.25">
      <c r="A60" s="33">
        <v>86.3</v>
      </c>
      <c r="B60" s="34" t="s">
        <v>123</v>
      </c>
      <c r="C60" s="29" t="s">
        <v>139</v>
      </c>
      <c r="D60" s="35">
        <f t="shared" si="0"/>
        <v>21.514129999999998</v>
      </c>
      <c r="E60" s="41">
        <v>11</v>
      </c>
      <c r="F60" s="52"/>
      <c r="G60" s="52"/>
      <c r="H60" s="29"/>
    </row>
    <row r="61" spans="1:8" ht="15.75" x14ac:dyDescent="0.25">
      <c r="A61" s="33"/>
      <c r="B61" s="34" t="s">
        <v>128</v>
      </c>
      <c r="C61" s="29" t="s">
        <v>139</v>
      </c>
      <c r="D61" s="35">
        <f t="shared" si="0"/>
        <v>70.409880000000001</v>
      </c>
      <c r="E61" s="41">
        <v>36</v>
      </c>
      <c r="F61" s="52"/>
      <c r="G61" s="52"/>
      <c r="H61" s="29"/>
    </row>
    <row r="62" spans="1:8" ht="30" x14ac:dyDescent="0.25">
      <c r="A62" s="33"/>
      <c r="B62" s="34" t="s">
        <v>110</v>
      </c>
      <c r="C62" s="29" t="s">
        <v>139</v>
      </c>
      <c r="D62" s="35">
        <f t="shared" si="0"/>
        <v>80.189030000000002</v>
      </c>
      <c r="E62" s="41">
        <v>41</v>
      </c>
      <c r="F62" s="52"/>
      <c r="G62" s="52"/>
      <c r="H62" s="29"/>
    </row>
    <row r="63" spans="1:8" ht="15.75" x14ac:dyDescent="0.25">
      <c r="A63" s="33">
        <v>89.03</v>
      </c>
      <c r="B63" s="34" t="s">
        <v>67</v>
      </c>
      <c r="C63" s="29" t="s">
        <v>139</v>
      </c>
      <c r="D63" s="35">
        <f t="shared" si="0"/>
        <v>76.277370000000005</v>
      </c>
      <c r="E63" s="41">
        <v>39</v>
      </c>
      <c r="F63" s="52"/>
      <c r="G63" s="52"/>
      <c r="H63" s="29"/>
    </row>
    <row r="64" spans="1:8" ht="15.75" x14ac:dyDescent="0.25">
      <c r="A64" s="33">
        <v>88.77</v>
      </c>
      <c r="B64" s="34" t="s">
        <v>68</v>
      </c>
      <c r="C64" s="29" t="s">
        <v>139</v>
      </c>
      <c r="D64" s="35">
        <f t="shared" si="0"/>
        <v>41.072429999999997</v>
      </c>
      <c r="E64" s="41">
        <v>21</v>
      </c>
      <c r="F64" s="52"/>
      <c r="G64" s="52"/>
      <c r="H64" s="29"/>
    </row>
    <row r="65" spans="1:8" ht="15.75" x14ac:dyDescent="0.25">
      <c r="A65" s="33"/>
      <c r="B65" s="34" t="s">
        <v>120</v>
      </c>
      <c r="C65" s="29" t="s">
        <v>139</v>
      </c>
      <c r="D65" s="35">
        <f t="shared" si="0"/>
        <v>68.454049999999995</v>
      </c>
      <c r="E65" s="41">
        <v>35</v>
      </c>
      <c r="F65" s="52"/>
      <c r="G65" s="52"/>
      <c r="H65" s="29"/>
    </row>
    <row r="66" spans="1:8" ht="15.75" x14ac:dyDescent="0.25">
      <c r="A66" s="33">
        <v>88.76</v>
      </c>
      <c r="B66" s="34" t="s">
        <v>141</v>
      </c>
      <c r="C66" s="29" t="s">
        <v>139</v>
      </c>
      <c r="D66" s="35">
        <f t="shared" si="0"/>
        <v>60.63073</v>
      </c>
      <c r="E66" s="41">
        <v>31</v>
      </c>
      <c r="F66" s="52"/>
      <c r="G66" s="52"/>
      <c r="H66" s="29"/>
    </row>
    <row r="67" spans="1:8" ht="30" x14ac:dyDescent="0.25">
      <c r="A67" s="33">
        <v>89.03</v>
      </c>
      <c r="B67" s="34" t="s">
        <v>142</v>
      </c>
      <c r="C67" s="29" t="s">
        <v>139</v>
      </c>
      <c r="D67" s="35">
        <f t="shared" si="0"/>
        <v>80.189030000000002</v>
      </c>
      <c r="E67" s="41">
        <v>41</v>
      </c>
      <c r="F67" s="52"/>
      <c r="G67" s="52"/>
      <c r="H67" s="29"/>
    </row>
    <row r="68" spans="1:8" ht="15.75" x14ac:dyDescent="0.25">
      <c r="A68" s="33">
        <v>89.03</v>
      </c>
      <c r="B68" s="34" t="s">
        <v>147</v>
      </c>
      <c r="C68" s="29" t="s">
        <v>139</v>
      </c>
      <c r="D68" s="35">
        <f t="shared" si="0"/>
        <v>80.189030000000002</v>
      </c>
      <c r="E68" s="41">
        <v>41</v>
      </c>
      <c r="F68" s="52"/>
      <c r="G68" s="52"/>
      <c r="H68" s="29"/>
    </row>
    <row r="69" spans="1:8" ht="15.75" x14ac:dyDescent="0.25">
      <c r="A69" s="33"/>
      <c r="B69" s="34" t="s">
        <v>148</v>
      </c>
      <c r="C69" s="29" t="s">
        <v>139</v>
      </c>
      <c r="D69" s="35">
        <f t="shared" si="0"/>
        <v>80.189030000000002</v>
      </c>
      <c r="E69" s="41">
        <v>41</v>
      </c>
      <c r="F69" s="52"/>
      <c r="G69" s="52"/>
      <c r="H69" s="29"/>
    </row>
    <row r="70" spans="1:8" ht="15.75" x14ac:dyDescent="0.25">
      <c r="A70" s="33">
        <v>91.46</v>
      </c>
      <c r="B70" s="34" t="s">
        <v>124</v>
      </c>
      <c r="C70" s="29" t="s">
        <v>139</v>
      </c>
      <c r="D70" s="35">
        <f t="shared" si="0"/>
        <v>60.63073</v>
      </c>
      <c r="E70" s="41">
        <v>31</v>
      </c>
      <c r="F70" s="52"/>
      <c r="G70" s="52"/>
      <c r="H70" s="29"/>
    </row>
    <row r="71" spans="1:8" ht="15.75" x14ac:dyDescent="0.25">
      <c r="A71" s="33">
        <v>69.7</v>
      </c>
      <c r="B71" s="34" t="s">
        <v>69</v>
      </c>
      <c r="C71" s="29" t="s">
        <v>139</v>
      </c>
      <c r="D71" s="35">
        <f t="shared" si="0"/>
        <v>88.012349999999998</v>
      </c>
      <c r="E71" s="41">
        <v>45</v>
      </c>
      <c r="F71" s="52"/>
      <c r="G71" s="52"/>
      <c r="H71" s="29"/>
    </row>
    <row r="72" spans="1:8" ht="15.75" x14ac:dyDescent="0.25">
      <c r="A72" s="33">
        <v>98.17</v>
      </c>
      <c r="B72" s="34" t="s">
        <v>70</v>
      </c>
      <c r="C72" s="29" t="s">
        <v>139</v>
      </c>
      <c r="D72" s="35">
        <f t="shared" si="0"/>
        <v>78.233199999999997</v>
      </c>
      <c r="E72" s="41">
        <v>40</v>
      </c>
      <c r="F72" s="52"/>
      <c r="G72" s="52"/>
      <c r="H72" s="29"/>
    </row>
    <row r="73" spans="1:8" ht="15.75" x14ac:dyDescent="0.25">
      <c r="A73" s="33">
        <v>89.03</v>
      </c>
      <c r="B73" s="34" t="s">
        <v>71</v>
      </c>
      <c r="C73" s="29" t="s">
        <v>139</v>
      </c>
      <c r="D73" s="35">
        <f t="shared" si="0"/>
        <v>78.233199999999997</v>
      </c>
      <c r="E73" s="41">
        <v>40</v>
      </c>
      <c r="F73" s="52"/>
      <c r="G73" s="52"/>
      <c r="H73" s="29"/>
    </row>
    <row r="74" spans="1:8" ht="15.75" x14ac:dyDescent="0.25">
      <c r="A74" s="33"/>
      <c r="B74" s="34" t="s">
        <v>125</v>
      </c>
      <c r="C74" s="29" t="s">
        <v>139</v>
      </c>
      <c r="D74" s="35">
        <f t="shared" si="0"/>
        <v>80.189030000000002</v>
      </c>
      <c r="E74" s="41">
        <v>41</v>
      </c>
      <c r="F74" s="52"/>
      <c r="G74" s="52"/>
      <c r="H74" s="29"/>
    </row>
    <row r="75" spans="1:8" ht="15.75" x14ac:dyDescent="0.25">
      <c r="A75" s="33">
        <v>97.84</v>
      </c>
      <c r="B75" s="34" t="s">
        <v>72</v>
      </c>
      <c r="C75" s="29" t="s">
        <v>139</v>
      </c>
      <c r="D75" s="35">
        <f t="shared" si="0"/>
        <v>25.425789999999999</v>
      </c>
      <c r="E75" s="41">
        <v>13</v>
      </c>
      <c r="F75" s="52"/>
      <c r="G75" s="52"/>
      <c r="H75" s="29"/>
    </row>
    <row r="76" spans="1:8" ht="15.75" x14ac:dyDescent="0.25">
      <c r="A76" s="33">
        <v>86.59</v>
      </c>
      <c r="B76" s="34" t="s">
        <v>126</v>
      </c>
      <c r="C76" s="29" t="s">
        <v>139</v>
      </c>
      <c r="D76" s="35">
        <f t="shared" ref="D76:D129" si="1">E76*1.95583</f>
        <v>31.293279999999999</v>
      </c>
      <c r="E76" s="41">
        <v>16</v>
      </c>
      <c r="F76" s="52"/>
      <c r="G76" s="52"/>
      <c r="H76" s="29"/>
    </row>
    <row r="77" spans="1:8" ht="15.75" x14ac:dyDescent="0.25">
      <c r="A77" s="33"/>
      <c r="B77" s="34" t="s">
        <v>129</v>
      </c>
      <c r="C77" s="29" t="s">
        <v>139</v>
      </c>
      <c r="D77" s="35">
        <f t="shared" si="1"/>
        <v>70.409880000000001</v>
      </c>
      <c r="E77" s="41">
        <v>36</v>
      </c>
      <c r="F77" s="52"/>
      <c r="G77" s="52"/>
      <c r="H77" s="29"/>
    </row>
    <row r="78" spans="1:8" ht="15.75" x14ac:dyDescent="0.25">
      <c r="A78" s="33"/>
      <c r="B78" s="34" t="s">
        <v>130</v>
      </c>
      <c r="C78" s="29" t="s">
        <v>139</v>
      </c>
      <c r="D78" s="35">
        <f t="shared" si="1"/>
        <v>70.409880000000001</v>
      </c>
      <c r="E78" s="41">
        <v>36</v>
      </c>
      <c r="F78" s="52"/>
      <c r="G78" s="52"/>
      <c r="H78" s="29"/>
    </row>
    <row r="79" spans="1:8" ht="15.75" x14ac:dyDescent="0.25">
      <c r="A79" s="33">
        <v>88.76</v>
      </c>
      <c r="B79" s="34" t="s">
        <v>143</v>
      </c>
      <c r="C79" s="29" t="s">
        <v>139</v>
      </c>
      <c r="D79" s="35">
        <f t="shared" si="1"/>
        <v>41.072429999999997</v>
      </c>
      <c r="E79" s="41">
        <v>21</v>
      </c>
      <c r="F79" s="52"/>
      <c r="G79" s="52"/>
      <c r="H79" s="29"/>
    </row>
    <row r="80" spans="1:8" ht="15.75" x14ac:dyDescent="0.25">
      <c r="A80" s="33"/>
      <c r="B80" s="34" t="s">
        <v>144</v>
      </c>
      <c r="C80" s="29" t="s">
        <v>139</v>
      </c>
      <c r="D80" s="35">
        <f t="shared" si="1"/>
        <v>80.189030000000002</v>
      </c>
      <c r="E80" s="41">
        <v>41</v>
      </c>
      <c r="F80" s="52"/>
      <c r="G80" s="52"/>
      <c r="H80" s="29"/>
    </row>
    <row r="81" spans="1:8" ht="15.75" x14ac:dyDescent="0.25">
      <c r="A81" s="33">
        <v>57.94</v>
      </c>
      <c r="B81" s="34" t="s">
        <v>73</v>
      </c>
      <c r="C81" s="29" t="s">
        <v>139</v>
      </c>
      <c r="D81" s="35">
        <f t="shared" si="1"/>
        <v>50.851579999999998</v>
      </c>
      <c r="E81" s="41">
        <v>26</v>
      </c>
      <c r="F81" s="52"/>
      <c r="G81" s="52"/>
      <c r="H81" s="29"/>
    </row>
    <row r="82" spans="1:8" ht="15.75" x14ac:dyDescent="0.25">
      <c r="A82" s="33">
        <v>57.94</v>
      </c>
      <c r="B82" s="34" t="s">
        <v>74</v>
      </c>
      <c r="C82" s="29" t="s">
        <v>139</v>
      </c>
      <c r="D82" s="35">
        <f t="shared" si="1"/>
        <v>31.293279999999999</v>
      </c>
      <c r="E82" s="41">
        <v>16</v>
      </c>
      <c r="F82" s="52"/>
      <c r="G82" s="52"/>
      <c r="H82" s="29"/>
    </row>
    <row r="83" spans="1:8" ht="15.75" x14ac:dyDescent="0.25">
      <c r="A83" s="33">
        <v>88.77</v>
      </c>
      <c r="B83" s="34" t="s">
        <v>75</v>
      </c>
      <c r="C83" s="29" t="s">
        <v>139</v>
      </c>
      <c r="D83" s="35">
        <f t="shared" si="1"/>
        <v>50.851579999999998</v>
      </c>
      <c r="E83" s="41">
        <v>26</v>
      </c>
      <c r="F83" s="52"/>
      <c r="G83" s="52"/>
      <c r="H83" s="29"/>
    </row>
    <row r="84" spans="1:8" ht="30" x14ac:dyDescent="0.25">
      <c r="A84" s="33">
        <v>89.03</v>
      </c>
      <c r="B84" s="34" t="s">
        <v>190</v>
      </c>
      <c r="C84" s="29" t="s">
        <v>139</v>
      </c>
      <c r="D84" s="35">
        <f t="shared" si="1"/>
        <v>80.189030000000002</v>
      </c>
      <c r="E84" s="41">
        <v>41</v>
      </c>
      <c r="F84" s="52"/>
      <c r="G84" s="52"/>
      <c r="H84" s="29"/>
    </row>
    <row r="85" spans="1:8" ht="15.75" x14ac:dyDescent="0.25">
      <c r="A85" s="33">
        <v>88.77</v>
      </c>
      <c r="B85" s="34" t="s">
        <v>145</v>
      </c>
      <c r="C85" s="29" t="s">
        <v>139</v>
      </c>
      <c r="D85" s="35">
        <f t="shared" si="1"/>
        <v>41.072429999999997</v>
      </c>
      <c r="E85" s="41">
        <v>21</v>
      </c>
      <c r="F85" s="53"/>
      <c r="G85" s="53"/>
      <c r="H85" s="30"/>
    </row>
    <row r="86" spans="1:8" ht="15.75" x14ac:dyDescent="0.25">
      <c r="A86" s="30"/>
      <c r="B86" s="34" t="s">
        <v>146</v>
      </c>
      <c r="C86" s="29" t="s">
        <v>139</v>
      </c>
      <c r="D86" s="35">
        <f t="shared" si="1"/>
        <v>80.189030000000002</v>
      </c>
      <c r="E86" s="41">
        <v>41</v>
      </c>
      <c r="F86" s="53"/>
      <c r="G86" s="53"/>
      <c r="H86" s="30"/>
    </row>
    <row r="87" spans="1:8" ht="15.75" x14ac:dyDescent="0.25">
      <c r="A87" s="33">
        <v>88.77</v>
      </c>
      <c r="B87" s="34" t="s">
        <v>131</v>
      </c>
      <c r="C87" s="29" t="s">
        <v>139</v>
      </c>
      <c r="D87" s="35">
        <f t="shared" si="1"/>
        <v>41.072429999999997</v>
      </c>
      <c r="E87" s="41">
        <v>21</v>
      </c>
      <c r="F87" s="53"/>
      <c r="G87" s="53"/>
      <c r="H87" s="30"/>
    </row>
    <row r="88" spans="1:8" ht="15.75" x14ac:dyDescent="0.25">
      <c r="A88" s="33"/>
      <c r="B88" s="34" t="s">
        <v>98</v>
      </c>
      <c r="C88" s="29" t="s">
        <v>139</v>
      </c>
      <c r="D88" s="35">
        <f t="shared" si="1"/>
        <v>140.81976</v>
      </c>
      <c r="E88" s="41">
        <v>72</v>
      </c>
      <c r="F88" s="52"/>
      <c r="G88" s="52"/>
      <c r="H88" s="29"/>
    </row>
    <row r="89" spans="1:8" ht="15.75" x14ac:dyDescent="0.25">
      <c r="A89" s="33"/>
      <c r="B89" s="34" t="s">
        <v>99</v>
      </c>
      <c r="C89" s="29" t="s">
        <v>139</v>
      </c>
      <c r="D89" s="35">
        <f t="shared" si="1"/>
        <v>70.409880000000001</v>
      </c>
      <c r="E89" s="41">
        <v>36</v>
      </c>
      <c r="F89" s="52"/>
      <c r="G89" s="52"/>
      <c r="H89" s="29"/>
    </row>
    <row r="90" spans="1:8" ht="15.75" x14ac:dyDescent="0.25">
      <c r="A90" s="33"/>
      <c r="B90" s="34" t="s">
        <v>132</v>
      </c>
      <c r="C90" s="29" t="s">
        <v>139</v>
      </c>
      <c r="D90" s="35">
        <f t="shared" si="1"/>
        <v>170.15720999999999</v>
      </c>
      <c r="E90" s="41">
        <v>87</v>
      </c>
      <c r="F90" s="52"/>
      <c r="G90" s="52"/>
      <c r="H90" s="29"/>
    </row>
    <row r="91" spans="1:8" ht="15.75" x14ac:dyDescent="0.25">
      <c r="A91" s="33"/>
      <c r="B91" s="34" t="s">
        <v>133</v>
      </c>
      <c r="C91" s="29" t="s">
        <v>139</v>
      </c>
      <c r="D91" s="35">
        <f t="shared" si="1"/>
        <v>121.26146</v>
      </c>
      <c r="E91" s="41">
        <v>62</v>
      </c>
      <c r="F91" s="52"/>
      <c r="G91" s="52"/>
      <c r="H91" s="29"/>
    </row>
    <row r="92" spans="1:8" ht="30" x14ac:dyDescent="0.25">
      <c r="A92" s="33"/>
      <c r="B92" s="34" t="s">
        <v>134</v>
      </c>
      <c r="C92" s="29" t="s">
        <v>139</v>
      </c>
      <c r="D92" s="35">
        <f t="shared" si="1"/>
        <v>131.04060999999999</v>
      </c>
      <c r="E92" s="41">
        <v>67</v>
      </c>
      <c r="F92" s="52"/>
      <c r="G92" s="52"/>
      <c r="H92" s="29"/>
    </row>
    <row r="93" spans="1:8" ht="30" x14ac:dyDescent="0.25">
      <c r="A93" s="33"/>
      <c r="B93" s="34" t="s">
        <v>135</v>
      </c>
      <c r="C93" s="29" t="s">
        <v>139</v>
      </c>
      <c r="D93" s="35">
        <f t="shared" si="1"/>
        <v>70.409880000000001</v>
      </c>
      <c r="E93" s="41">
        <v>36</v>
      </c>
      <c r="F93" s="52"/>
      <c r="G93" s="52"/>
      <c r="H93" s="29"/>
    </row>
    <row r="94" spans="1:8" ht="15.75" x14ac:dyDescent="0.25">
      <c r="A94" s="33">
        <v>93.39</v>
      </c>
      <c r="B94" s="34" t="s">
        <v>76</v>
      </c>
      <c r="C94" s="29" t="s">
        <v>139</v>
      </c>
      <c r="D94" s="35">
        <f t="shared" si="1"/>
        <v>10.757064999999999</v>
      </c>
      <c r="E94" s="41">
        <v>5.5</v>
      </c>
      <c r="F94" s="52"/>
      <c r="G94" s="52"/>
      <c r="H94" s="29"/>
    </row>
    <row r="95" spans="1:8" ht="15.75" x14ac:dyDescent="0.25">
      <c r="A95" s="33">
        <v>93.39</v>
      </c>
      <c r="B95" s="34" t="s">
        <v>77</v>
      </c>
      <c r="C95" s="29" t="s">
        <v>139</v>
      </c>
      <c r="D95" s="35">
        <f t="shared" si="1"/>
        <v>10.757064999999999</v>
      </c>
      <c r="E95" s="41">
        <v>5.5</v>
      </c>
      <c r="F95" s="52"/>
      <c r="G95" s="52"/>
      <c r="H95" s="29"/>
    </row>
    <row r="96" spans="1:8" ht="15.75" x14ac:dyDescent="0.25">
      <c r="A96" s="33">
        <v>93.39</v>
      </c>
      <c r="B96" s="34" t="s">
        <v>78</v>
      </c>
      <c r="C96" s="29" t="s">
        <v>139</v>
      </c>
      <c r="D96" s="35">
        <f t="shared" si="1"/>
        <v>10.757064999999999</v>
      </c>
      <c r="E96" s="41">
        <v>5.5</v>
      </c>
      <c r="F96" s="52"/>
      <c r="G96" s="52"/>
      <c r="H96" s="29"/>
    </row>
    <row r="97" spans="1:8" ht="15.75" x14ac:dyDescent="0.25">
      <c r="A97" s="33">
        <v>93.39</v>
      </c>
      <c r="B97" s="34" t="s">
        <v>79</v>
      </c>
      <c r="C97" s="29" t="s">
        <v>139</v>
      </c>
      <c r="D97" s="35">
        <f t="shared" si="1"/>
        <v>10.757064999999999</v>
      </c>
      <c r="E97" s="41">
        <v>5.5</v>
      </c>
      <c r="F97" s="52"/>
      <c r="G97" s="52"/>
      <c r="H97" s="29"/>
    </row>
    <row r="98" spans="1:8" ht="15.75" x14ac:dyDescent="0.25">
      <c r="A98" s="33">
        <v>93.39</v>
      </c>
      <c r="B98" s="34" t="s">
        <v>80</v>
      </c>
      <c r="C98" s="29" t="s">
        <v>139</v>
      </c>
      <c r="D98" s="35">
        <f t="shared" si="1"/>
        <v>10.757064999999999</v>
      </c>
      <c r="E98" s="41">
        <v>5.5</v>
      </c>
      <c r="F98" s="52"/>
      <c r="G98" s="52"/>
      <c r="H98" s="29"/>
    </row>
    <row r="99" spans="1:8" ht="15.75" x14ac:dyDescent="0.25">
      <c r="A99" s="33">
        <v>93.39</v>
      </c>
      <c r="B99" s="34" t="s">
        <v>81</v>
      </c>
      <c r="C99" s="29" t="s">
        <v>139</v>
      </c>
      <c r="D99" s="35">
        <f t="shared" si="1"/>
        <v>10.757064999999999</v>
      </c>
      <c r="E99" s="41">
        <v>5.5</v>
      </c>
      <c r="F99" s="52"/>
      <c r="G99" s="52"/>
      <c r="H99" s="29"/>
    </row>
    <row r="100" spans="1:8" ht="15.75" x14ac:dyDescent="0.25">
      <c r="A100" s="33">
        <v>0.09</v>
      </c>
      <c r="B100" s="34" t="s">
        <v>82</v>
      </c>
      <c r="C100" s="29" t="s">
        <v>139</v>
      </c>
      <c r="D100" s="35">
        <f t="shared" si="1"/>
        <v>10.757064999999999</v>
      </c>
      <c r="E100" s="41">
        <v>5.5</v>
      </c>
      <c r="F100" s="52"/>
      <c r="G100" s="52"/>
      <c r="H100" s="29"/>
    </row>
    <row r="101" spans="1:8" ht="15.75" x14ac:dyDescent="0.25">
      <c r="A101" s="33">
        <v>93.38</v>
      </c>
      <c r="B101" s="34" t="s">
        <v>83</v>
      </c>
      <c r="C101" s="29" t="s">
        <v>139</v>
      </c>
      <c r="D101" s="35">
        <f t="shared" si="1"/>
        <v>10.757064999999999</v>
      </c>
      <c r="E101" s="41">
        <v>5.5</v>
      </c>
      <c r="F101" s="52"/>
      <c r="G101" s="52"/>
      <c r="H101" s="29"/>
    </row>
    <row r="102" spans="1:8" ht="15.75" x14ac:dyDescent="0.25">
      <c r="A102" s="33">
        <v>99.83</v>
      </c>
      <c r="B102" s="34" t="s">
        <v>84</v>
      </c>
      <c r="C102" s="29" t="s">
        <v>139</v>
      </c>
      <c r="D102" s="35">
        <f t="shared" si="1"/>
        <v>10.757064999999999</v>
      </c>
      <c r="E102" s="41">
        <v>5.5</v>
      </c>
      <c r="F102" s="52"/>
      <c r="G102" s="52"/>
      <c r="H102" s="29"/>
    </row>
    <row r="103" spans="1:8" ht="15.75" x14ac:dyDescent="0.25">
      <c r="A103" s="33">
        <v>99.39</v>
      </c>
      <c r="B103" s="34" t="s">
        <v>85</v>
      </c>
      <c r="C103" s="29" t="s">
        <v>139</v>
      </c>
      <c r="D103" s="35">
        <f t="shared" si="1"/>
        <v>10.757064999999999</v>
      </c>
      <c r="E103" s="41">
        <v>5.5</v>
      </c>
      <c r="F103" s="52"/>
      <c r="G103" s="52"/>
      <c r="H103" s="29"/>
    </row>
    <row r="104" spans="1:8" ht="15.75" x14ac:dyDescent="0.25">
      <c r="A104" s="33">
        <v>99.39</v>
      </c>
      <c r="B104" s="34" t="s">
        <v>86</v>
      </c>
      <c r="C104" s="29" t="s">
        <v>139</v>
      </c>
      <c r="D104" s="35">
        <f t="shared" si="1"/>
        <v>10.757064999999999</v>
      </c>
      <c r="E104" s="41">
        <v>5.5</v>
      </c>
      <c r="F104" s="52"/>
      <c r="G104" s="52"/>
      <c r="H104" s="29"/>
    </row>
    <row r="105" spans="1:8" ht="15.75" x14ac:dyDescent="0.25">
      <c r="A105" s="33">
        <v>93.34</v>
      </c>
      <c r="B105" s="34" t="s">
        <v>87</v>
      </c>
      <c r="C105" s="29" t="s">
        <v>139</v>
      </c>
      <c r="D105" s="35">
        <f t="shared" si="1"/>
        <v>10.757064999999999</v>
      </c>
      <c r="E105" s="41">
        <v>5.5</v>
      </c>
      <c r="F105" s="52"/>
      <c r="G105" s="52"/>
      <c r="H105" s="29"/>
    </row>
    <row r="106" spans="1:8" ht="15.75" x14ac:dyDescent="0.25">
      <c r="A106" s="33">
        <v>93.39</v>
      </c>
      <c r="B106" s="34" t="s">
        <v>100</v>
      </c>
      <c r="C106" s="29" t="s">
        <v>139</v>
      </c>
      <c r="D106" s="35">
        <f t="shared" si="1"/>
        <v>10.757064999999999</v>
      </c>
      <c r="E106" s="41">
        <v>5.5</v>
      </c>
      <c r="F106" s="52"/>
      <c r="G106" s="52"/>
      <c r="H106" s="29"/>
    </row>
    <row r="107" spans="1:8" ht="15.75" x14ac:dyDescent="0.25">
      <c r="A107" s="33">
        <v>93.39</v>
      </c>
      <c r="B107" s="34" t="s">
        <v>101</v>
      </c>
      <c r="C107" s="29" t="s">
        <v>139</v>
      </c>
      <c r="D107" s="35">
        <f t="shared" si="1"/>
        <v>10.757064999999999</v>
      </c>
      <c r="E107" s="41">
        <v>5.5</v>
      </c>
      <c r="F107" s="52"/>
      <c r="G107" s="52"/>
      <c r="H107" s="29"/>
    </row>
    <row r="108" spans="1:8" ht="15.75" x14ac:dyDescent="0.25">
      <c r="A108" s="33">
        <v>93.12</v>
      </c>
      <c r="B108" s="34" t="s">
        <v>102</v>
      </c>
      <c r="C108" s="29" t="s">
        <v>139</v>
      </c>
      <c r="D108" s="35">
        <f t="shared" si="1"/>
        <v>15.64664</v>
      </c>
      <c r="E108" s="41">
        <v>8</v>
      </c>
      <c r="F108" s="52"/>
      <c r="G108" s="52"/>
      <c r="H108" s="29"/>
    </row>
    <row r="109" spans="1:8" ht="15.75" x14ac:dyDescent="0.25">
      <c r="A109" s="33">
        <v>93.12</v>
      </c>
      <c r="B109" s="34" t="s">
        <v>103</v>
      </c>
      <c r="C109" s="29" t="s">
        <v>139</v>
      </c>
      <c r="D109" s="35">
        <f t="shared" si="1"/>
        <v>25.425789999999999</v>
      </c>
      <c r="E109" s="41">
        <v>13</v>
      </c>
      <c r="F109" s="52"/>
      <c r="G109" s="52"/>
      <c r="H109" s="29"/>
    </row>
    <row r="110" spans="1:8" ht="15.75" x14ac:dyDescent="0.25">
      <c r="A110" s="33">
        <v>93.94</v>
      </c>
      <c r="B110" s="34" t="s">
        <v>88</v>
      </c>
      <c r="C110" s="29" t="s">
        <v>139</v>
      </c>
      <c r="D110" s="35">
        <f t="shared" si="1"/>
        <v>10.757064999999999</v>
      </c>
      <c r="E110" s="41">
        <v>5.5</v>
      </c>
      <c r="F110" s="52"/>
      <c r="G110" s="52"/>
      <c r="H110" s="29"/>
    </row>
    <row r="111" spans="1:8" ht="15.75" x14ac:dyDescent="0.25">
      <c r="A111" s="33">
        <v>93.12</v>
      </c>
      <c r="B111" s="34" t="s">
        <v>89</v>
      </c>
      <c r="C111" s="29" t="s">
        <v>139</v>
      </c>
      <c r="D111" s="35">
        <f t="shared" si="1"/>
        <v>10.757064999999999</v>
      </c>
      <c r="E111" s="41">
        <v>5.5</v>
      </c>
      <c r="F111" s="52"/>
      <c r="G111" s="52"/>
      <c r="H111" s="29"/>
    </row>
    <row r="112" spans="1:8" ht="15.75" x14ac:dyDescent="0.25">
      <c r="A112" s="33"/>
      <c r="B112" s="34" t="s">
        <v>136</v>
      </c>
      <c r="C112" s="29" t="s">
        <v>139</v>
      </c>
      <c r="D112" s="35">
        <f t="shared" si="1"/>
        <v>10.757064999999999</v>
      </c>
      <c r="E112" s="41">
        <v>5.5</v>
      </c>
      <c r="F112" s="52"/>
      <c r="G112" s="52"/>
      <c r="H112" s="29"/>
    </row>
    <row r="113" spans="1:14" ht="15.75" x14ac:dyDescent="0.25">
      <c r="A113" s="33">
        <v>99.81</v>
      </c>
      <c r="B113" s="34" t="s">
        <v>66</v>
      </c>
      <c r="C113" s="29" t="s">
        <v>139</v>
      </c>
      <c r="D113" s="35">
        <f t="shared" si="1"/>
        <v>8.8012350000000001</v>
      </c>
      <c r="E113" s="41">
        <v>4.5</v>
      </c>
      <c r="F113" s="52"/>
      <c r="G113" s="52"/>
      <c r="H113" s="29"/>
      <c r="J113" s="25"/>
      <c r="K113" s="25"/>
      <c r="L113" s="25"/>
      <c r="M113" s="25"/>
      <c r="N113" s="25"/>
    </row>
    <row r="114" spans="1:14" ht="15.75" x14ac:dyDescent="0.25">
      <c r="A114" s="37">
        <v>99.81</v>
      </c>
      <c r="B114" s="34" t="s">
        <v>95</v>
      </c>
      <c r="C114" s="29" t="s">
        <v>139</v>
      </c>
      <c r="D114" s="35">
        <f t="shared" si="1"/>
        <v>15.64664</v>
      </c>
      <c r="E114" s="41">
        <v>8</v>
      </c>
      <c r="F114" s="52"/>
      <c r="G114" s="52"/>
      <c r="H114" s="29"/>
    </row>
    <row r="115" spans="1:14" ht="15.75" x14ac:dyDescent="0.25">
      <c r="A115" s="37">
        <v>99.81</v>
      </c>
      <c r="B115" s="34" t="s">
        <v>105</v>
      </c>
      <c r="C115" s="29" t="s">
        <v>139</v>
      </c>
      <c r="D115" s="35">
        <f t="shared" si="1"/>
        <v>25.425789999999999</v>
      </c>
      <c r="E115" s="41">
        <v>13</v>
      </c>
      <c r="F115" s="52"/>
      <c r="G115" s="52"/>
      <c r="H115" s="29"/>
    </row>
    <row r="116" spans="1:14" ht="15.75" x14ac:dyDescent="0.25">
      <c r="A116" s="37"/>
      <c r="B116" s="34" t="s">
        <v>137</v>
      </c>
      <c r="C116" s="29" t="s">
        <v>139</v>
      </c>
      <c r="D116" s="35">
        <f t="shared" si="1"/>
        <v>10.757064999999999</v>
      </c>
      <c r="E116" s="41">
        <v>5.5</v>
      </c>
      <c r="F116" s="52"/>
      <c r="G116" s="52"/>
      <c r="H116" s="29"/>
    </row>
    <row r="117" spans="1:14" ht="15.75" x14ac:dyDescent="0.25">
      <c r="A117" s="33">
        <v>93.17</v>
      </c>
      <c r="B117" s="34" t="s">
        <v>90</v>
      </c>
      <c r="C117" s="29" t="s">
        <v>139</v>
      </c>
      <c r="D117" s="35">
        <f t="shared" si="1"/>
        <v>55.741154999999999</v>
      </c>
      <c r="E117" s="41">
        <v>28.5</v>
      </c>
      <c r="F117" s="52"/>
      <c r="G117" s="52"/>
      <c r="H117" s="29"/>
    </row>
    <row r="118" spans="1:14" ht="15.75" x14ac:dyDescent="0.25">
      <c r="A118" s="33">
        <v>93.17</v>
      </c>
      <c r="B118" s="34" t="s">
        <v>91</v>
      </c>
      <c r="C118" s="29" t="s">
        <v>139</v>
      </c>
      <c r="D118" s="35">
        <f t="shared" si="1"/>
        <v>35.204940000000001</v>
      </c>
      <c r="E118" s="41">
        <v>18</v>
      </c>
      <c r="F118" s="52"/>
      <c r="G118" s="52"/>
      <c r="H118" s="29"/>
    </row>
    <row r="119" spans="1:14" ht="15.75" x14ac:dyDescent="0.25">
      <c r="A119" s="33">
        <v>93.17</v>
      </c>
      <c r="B119" s="34" t="s">
        <v>92</v>
      </c>
      <c r="C119" s="29" t="s">
        <v>139</v>
      </c>
      <c r="D119" s="35">
        <f t="shared" si="1"/>
        <v>31.293279999999999</v>
      </c>
      <c r="E119" s="41">
        <v>16</v>
      </c>
      <c r="F119" s="52"/>
      <c r="G119" s="52"/>
      <c r="H119" s="29"/>
    </row>
    <row r="120" spans="1:14" ht="15.75" x14ac:dyDescent="0.25">
      <c r="A120" s="33">
        <v>93.17</v>
      </c>
      <c r="B120" s="34" t="s">
        <v>93</v>
      </c>
      <c r="C120" s="29" t="s">
        <v>139</v>
      </c>
      <c r="D120" s="35">
        <f t="shared" si="1"/>
        <v>47.917834999999997</v>
      </c>
      <c r="E120" s="41">
        <v>24.5</v>
      </c>
      <c r="F120" s="52"/>
      <c r="G120" s="52"/>
      <c r="H120" s="29"/>
    </row>
    <row r="121" spans="1:14" ht="15.75" x14ac:dyDescent="0.25">
      <c r="A121" s="33">
        <v>93.17</v>
      </c>
      <c r="B121" s="34" t="s">
        <v>94</v>
      </c>
      <c r="C121" s="29" t="s">
        <v>139</v>
      </c>
      <c r="D121" s="35">
        <f t="shared" si="1"/>
        <v>15.64664</v>
      </c>
      <c r="E121" s="41">
        <v>8</v>
      </c>
      <c r="F121" s="52"/>
      <c r="G121" s="52"/>
      <c r="H121" s="29"/>
      <c r="J121" s="25"/>
      <c r="K121" s="25"/>
      <c r="L121" s="25"/>
      <c r="M121" s="25"/>
      <c r="N121" s="25"/>
    </row>
    <row r="122" spans="1:14" ht="15.75" x14ac:dyDescent="0.25">
      <c r="A122" s="33">
        <v>93.17</v>
      </c>
      <c r="B122" s="34" t="s">
        <v>114</v>
      </c>
      <c r="C122" s="29" t="s">
        <v>139</v>
      </c>
      <c r="D122" s="35">
        <f t="shared" si="1"/>
        <v>21.514129999999998</v>
      </c>
      <c r="E122" s="41">
        <v>11</v>
      </c>
      <c r="F122" s="52"/>
      <c r="G122" s="52"/>
      <c r="H122" s="29"/>
      <c r="J122" s="25"/>
      <c r="K122" s="25"/>
      <c r="L122" s="25"/>
      <c r="M122" s="25"/>
      <c r="N122" s="25"/>
    </row>
    <row r="123" spans="1:14" ht="15.75" x14ac:dyDescent="0.25">
      <c r="A123" s="33">
        <v>93.17</v>
      </c>
      <c r="B123" s="34" t="s">
        <v>115</v>
      </c>
      <c r="C123" s="29" t="s">
        <v>139</v>
      </c>
      <c r="D123" s="35">
        <f t="shared" si="1"/>
        <v>25.425789999999999</v>
      </c>
      <c r="E123" s="41">
        <v>13</v>
      </c>
      <c r="F123" s="52"/>
      <c r="G123" s="52"/>
      <c r="H123" s="29"/>
      <c r="J123" s="25"/>
      <c r="K123" s="25"/>
      <c r="L123" s="25"/>
      <c r="M123" s="25"/>
      <c r="N123" s="25"/>
    </row>
    <row r="124" spans="1:14" ht="15.75" x14ac:dyDescent="0.25">
      <c r="A124" s="33">
        <v>93.17</v>
      </c>
      <c r="B124" s="34" t="s">
        <v>116</v>
      </c>
      <c r="C124" s="29" t="s">
        <v>139</v>
      </c>
      <c r="D124" s="35">
        <f t="shared" si="1"/>
        <v>35.204940000000001</v>
      </c>
      <c r="E124" s="41">
        <v>18</v>
      </c>
      <c r="F124" s="52"/>
      <c r="G124" s="52"/>
      <c r="H124" s="29"/>
      <c r="J124" s="25"/>
      <c r="K124" s="25"/>
      <c r="L124" s="25"/>
      <c r="M124" s="25"/>
      <c r="N124" s="25"/>
    </row>
    <row r="125" spans="1:14" ht="15.75" x14ac:dyDescent="0.25">
      <c r="A125" s="33">
        <v>93.17</v>
      </c>
      <c r="B125" s="34" t="s">
        <v>104</v>
      </c>
      <c r="C125" s="29" t="s">
        <v>139</v>
      </c>
      <c r="D125" s="35">
        <f t="shared" si="1"/>
        <v>25.425789999999999</v>
      </c>
      <c r="E125" s="41">
        <v>13</v>
      </c>
      <c r="F125" s="52"/>
      <c r="G125" s="52"/>
      <c r="H125" s="29"/>
      <c r="J125" s="25"/>
      <c r="K125" s="25"/>
      <c r="L125" s="25"/>
      <c r="M125" s="25"/>
      <c r="N125" s="25"/>
    </row>
    <row r="126" spans="1:14" ht="15.75" x14ac:dyDescent="0.25">
      <c r="A126" s="37"/>
      <c r="B126" s="34" t="s">
        <v>117</v>
      </c>
      <c r="C126" s="29" t="s">
        <v>139</v>
      </c>
      <c r="D126" s="35">
        <f t="shared" si="1"/>
        <v>35.204940000000001</v>
      </c>
      <c r="E126" s="41">
        <v>18</v>
      </c>
      <c r="F126" s="52"/>
      <c r="G126" s="52"/>
      <c r="H126" s="29"/>
    </row>
    <row r="127" spans="1:14" ht="15.75" x14ac:dyDescent="0.25">
      <c r="A127" s="37"/>
      <c r="B127" s="34" t="s">
        <v>118</v>
      </c>
      <c r="C127" s="29" t="s">
        <v>139</v>
      </c>
      <c r="D127" s="35">
        <f t="shared" si="1"/>
        <v>41.072429999999997</v>
      </c>
      <c r="E127" s="41">
        <v>21</v>
      </c>
      <c r="F127" s="52"/>
      <c r="G127" s="52"/>
      <c r="H127" s="29"/>
    </row>
    <row r="128" spans="1:14" ht="15.75" x14ac:dyDescent="0.25">
      <c r="A128" s="37"/>
      <c r="B128" s="34" t="s">
        <v>119</v>
      </c>
      <c r="C128" s="29" t="s">
        <v>139</v>
      </c>
      <c r="D128" s="35">
        <f t="shared" si="1"/>
        <v>50.851579999999998</v>
      </c>
      <c r="E128" s="41">
        <v>26</v>
      </c>
      <c r="F128" s="52"/>
      <c r="G128" s="52"/>
      <c r="H128" s="29"/>
    </row>
    <row r="129" spans="1:8" ht="15.75" x14ac:dyDescent="0.25">
      <c r="A129" s="37"/>
      <c r="B129" s="34" t="s">
        <v>138</v>
      </c>
      <c r="C129" s="29" t="s">
        <v>139</v>
      </c>
      <c r="D129" s="35">
        <f t="shared" si="1"/>
        <v>50.851579999999998</v>
      </c>
      <c r="E129" s="41">
        <v>26</v>
      </c>
      <c r="F129" s="52"/>
      <c r="G129" s="52"/>
      <c r="H129" s="29"/>
    </row>
    <row r="130" spans="1:8" ht="15.75" x14ac:dyDescent="0.25">
      <c r="A130" s="33"/>
      <c r="B130" s="56" t="s">
        <v>189</v>
      </c>
      <c r="C130" s="29"/>
      <c r="D130" s="36"/>
      <c r="E130" s="41"/>
      <c r="F130" s="52"/>
      <c r="G130" s="52"/>
      <c r="H130" s="29"/>
    </row>
    <row r="131" spans="1:8" s="47" customFormat="1" x14ac:dyDescent="0.25">
      <c r="A131" s="33">
        <v>89.03</v>
      </c>
      <c r="B131" s="42" t="s">
        <v>159</v>
      </c>
      <c r="C131" s="43" t="s">
        <v>139</v>
      </c>
      <c r="D131" s="45"/>
      <c r="E131" s="46"/>
      <c r="F131" s="50">
        <v>50</v>
      </c>
      <c r="G131" s="46">
        <f>F131/1.95583</f>
        <v>25.564594059810926</v>
      </c>
      <c r="H131" s="44"/>
    </row>
    <row r="132" spans="1:8" s="47" customFormat="1" ht="29.25" customHeight="1" x14ac:dyDescent="0.25">
      <c r="A132" s="33">
        <v>89.03</v>
      </c>
      <c r="B132" s="42" t="s">
        <v>160</v>
      </c>
      <c r="C132" s="43" t="s">
        <v>139</v>
      </c>
      <c r="D132" s="45"/>
      <c r="E132" s="46"/>
      <c r="F132" s="50">
        <v>20.5</v>
      </c>
      <c r="G132" s="46">
        <f t="shared" ref="G132:G157" si="2">F132/1.95583</f>
        <v>10.481483564522479</v>
      </c>
      <c r="H132" s="44"/>
    </row>
    <row r="133" spans="1:8" s="47" customFormat="1" x14ac:dyDescent="0.25">
      <c r="A133" s="33">
        <v>89.03</v>
      </c>
      <c r="B133" s="42" t="s">
        <v>161</v>
      </c>
      <c r="C133" s="43" t="s">
        <v>139</v>
      </c>
      <c r="D133" s="45"/>
      <c r="E133" s="46"/>
      <c r="F133" s="50">
        <v>52.5</v>
      </c>
      <c r="G133" s="46">
        <f t="shared" si="2"/>
        <v>26.842823762801473</v>
      </c>
      <c r="H133" s="44"/>
    </row>
    <row r="134" spans="1:8" s="47" customFormat="1" x14ac:dyDescent="0.25">
      <c r="A134" s="33">
        <v>89.03</v>
      </c>
      <c r="B134" s="42" t="s">
        <v>162</v>
      </c>
      <c r="C134" s="43" t="s">
        <v>139</v>
      </c>
      <c r="D134" s="45"/>
      <c r="E134" s="46"/>
      <c r="F134" s="50">
        <v>23</v>
      </c>
      <c r="G134" s="46">
        <f t="shared" si="2"/>
        <v>11.759713267513025</v>
      </c>
      <c r="H134" s="44"/>
    </row>
    <row r="135" spans="1:8" s="47" customFormat="1" ht="30" x14ac:dyDescent="0.25">
      <c r="A135" s="33">
        <v>89.03</v>
      </c>
      <c r="B135" s="42" t="s">
        <v>163</v>
      </c>
      <c r="C135" s="43" t="s">
        <v>139</v>
      </c>
      <c r="D135" s="45"/>
      <c r="E135" s="46"/>
      <c r="F135" s="50">
        <v>36.5</v>
      </c>
      <c r="G135" s="46">
        <f t="shared" si="2"/>
        <v>18.662153663661975</v>
      </c>
      <c r="H135" s="44"/>
    </row>
    <row r="136" spans="1:8" s="47" customFormat="1" ht="30" x14ac:dyDescent="0.25">
      <c r="A136" s="33">
        <v>89.03</v>
      </c>
      <c r="B136" s="42" t="s">
        <v>164</v>
      </c>
      <c r="C136" s="43" t="s">
        <v>139</v>
      </c>
      <c r="D136" s="45"/>
      <c r="E136" s="46"/>
      <c r="F136" s="50">
        <v>50</v>
      </c>
      <c r="G136" s="46">
        <f t="shared" si="2"/>
        <v>25.564594059810926</v>
      </c>
      <c r="H136" s="44"/>
    </row>
    <row r="137" spans="1:8" s="47" customFormat="1" ht="30" x14ac:dyDescent="0.25">
      <c r="A137" s="33">
        <v>89.03</v>
      </c>
      <c r="B137" s="42" t="s">
        <v>165</v>
      </c>
      <c r="C137" s="43" t="s">
        <v>139</v>
      </c>
      <c r="D137" s="45"/>
      <c r="E137" s="46"/>
      <c r="F137" s="50">
        <v>30.5</v>
      </c>
      <c r="G137" s="46">
        <f t="shared" si="2"/>
        <v>15.594402376484664</v>
      </c>
      <c r="H137" s="44"/>
    </row>
    <row r="138" spans="1:8" s="47" customFormat="1" ht="30" x14ac:dyDescent="0.25">
      <c r="A138" s="33">
        <v>89.03</v>
      </c>
      <c r="B138" s="42" t="s">
        <v>166</v>
      </c>
      <c r="C138" s="43" t="s">
        <v>139</v>
      </c>
      <c r="D138" s="45"/>
      <c r="E138" s="46"/>
      <c r="F138" s="50">
        <v>40</v>
      </c>
      <c r="G138" s="46">
        <f t="shared" si="2"/>
        <v>20.45167524784874</v>
      </c>
      <c r="H138" s="44"/>
    </row>
    <row r="139" spans="1:8" s="47" customFormat="1" x14ac:dyDescent="0.25">
      <c r="A139" s="33">
        <v>89.03</v>
      </c>
      <c r="B139" s="42" t="s">
        <v>172</v>
      </c>
      <c r="C139" s="43" t="s">
        <v>139</v>
      </c>
      <c r="D139" s="45"/>
      <c r="E139" s="46"/>
      <c r="F139" s="50">
        <v>50</v>
      </c>
      <c r="G139" s="46">
        <f t="shared" si="2"/>
        <v>25.564594059810926</v>
      </c>
      <c r="H139" s="44"/>
    </row>
    <row r="140" spans="1:8" s="47" customFormat="1" ht="34.5" customHeight="1" x14ac:dyDescent="0.25">
      <c r="A140" s="33"/>
      <c r="B140" s="42" t="s">
        <v>173</v>
      </c>
      <c r="C140" s="43" t="s">
        <v>139</v>
      </c>
      <c r="D140" s="45"/>
      <c r="E140" s="46"/>
      <c r="F140" s="50">
        <v>41</v>
      </c>
      <c r="G140" s="46">
        <f t="shared" si="2"/>
        <v>20.962967129044959</v>
      </c>
      <c r="H140" s="44"/>
    </row>
    <row r="141" spans="1:8" s="47" customFormat="1" ht="30" x14ac:dyDescent="0.25">
      <c r="A141" s="44"/>
      <c r="B141" s="42" t="s">
        <v>167</v>
      </c>
      <c r="C141" s="43" t="s">
        <v>139</v>
      </c>
      <c r="D141" s="45"/>
      <c r="E141" s="46"/>
      <c r="F141" s="50">
        <v>36</v>
      </c>
      <c r="G141" s="46">
        <f t="shared" si="2"/>
        <v>18.406507723063864</v>
      </c>
      <c r="H141" s="44"/>
    </row>
    <row r="142" spans="1:8" s="47" customFormat="1" ht="16.5" customHeight="1" x14ac:dyDescent="0.25">
      <c r="A142" s="44"/>
      <c r="B142" s="55" t="s">
        <v>168</v>
      </c>
      <c r="C142" s="43" t="s">
        <v>139</v>
      </c>
      <c r="D142" s="45"/>
      <c r="E142" s="46"/>
      <c r="F142" s="50">
        <v>9</v>
      </c>
      <c r="G142" s="46">
        <f t="shared" si="2"/>
        <v>4.6016269307659661</v>
      </c>
      <c r="H142" s="44"/>
    </row>
    <row r="143" spans="1:8" s="47" customFormat="1" ht="16.5" customHeight="1" x14ac:dyDescent="0.25">
      <c r="A143" s="44"/>
      <c r="B143" s="55" t="s">
        <v>169</v>
      </c>
      <c r="C143" s="43" t="s">
        <v>139</v>
      </c>
      <c r="D143" s="45"/>
      <c r="E143" s="46"/>
      <c r="F143" s="50">
        <v>9</v>
      </c>
      <c r="G143" s="46">
        <f t="shared" si="2"/>
        <v>4.6016269307659661</v>
      </c>
      <c r="H143" s="44"/>
    </row>
    <row r="144" spans="1:8" s="47" customFormat="1" ht="16.5" customHeight="1" x14ac:dyDescent="0.25">
      <c r="A144" s="44"/>
      <c r="B144" s="55" t="s">
        <v>170</v>
      </c>
      <c r="C144" s="43" t="s">
        <v>139</v>
      </c>
      <c r="D144" s="45"/>
      <c r="E144" s="46"/>
      <c r="F144" s="50">
        <v>9</v>
      </c>
      <c r="G144" s="46">
        <f t="shared" si="2"/>
        <v>4.6016269307659661</v>
      </c>
      <c r="H144" s="44"/>
    </row>
    <row r="145" spans="1:8" s="47" customFormat="1" ht="16.5" customHeight="1" x14ac:dyDescent="0.25">
      <c r="A145" s="44"/>
      <c r="B145" s="55" t="s">
        <v>171</v>
      </c>
      <c r="C145" s="43" t="s">
        <v>139</v>
      </c>
      <c r="D145" s="45"/>
      <c r="E145" s="46"/>
      <c r="F145" s="50">
        <v>14</v>
      </c>
      <c r="G145" s="46">
        <f t="shared" si="2"/>
        <v>7.1580863367470586</v>
      </c>
      <c r="H145" s="44"/>
    </row>
    <row r="146" spans="1:8" s="47" customFormat="1" ht="16.5" customHeight="1" x14ac:dyDescent="0.25">
      <c r="A146" s="44">
        <v>86.3</v>
      </c>
      <c r="B146" s="55" t="s">
        <v>174</v>
      </c>
      <c r="C146" s="43" t="s">
        <v>139</v>
      </c>
      <c r="D146" s="45"/>
      <c r="E146" s="46"/>
      <c r="F146" s="50">
        <v>20</v>
      </c>
      <c r="G146" s="46">
        <f t="shared" si="2"/>
        <v>10.22583762392437</v>
      </c>
      <c r="H146" s="44"/>
    </row>
    <row r="147" spans="1:8" s="47" customFormat="1" ht="16.5" customHeight="1" x14ac:dyDescent="0.25">
      <c r="A147" s="44">
        <v>6.11</v>
      </c>
      <c r="B147" s="55" t="s">
        <v>175</v>
      </c>
      <c r="C147" s="43" t="s">
        <v>139</v>
      </c>
      <c r="D147" s="45"/>
      <c r="E147" s="46"/>
      <c r="F147" s="50">
        <v>28.36</v>
      </c>
      <c r="G147" s="46">
        <f t="shared" si="2"/>
        <v>14.500237750724756</v>
      </c>
      <c r="H147" s="44"/>
    </row>
    <row r="148" spans="1:8" s="47" customFormat="1" ht="16.5" customHeight="1" x14ac:dyDescent="0.25">
      <c r="A148" s="44">
        <v>88.72</v>
      </c>
      <c r="B148" s="55" t="s">
        <v>176</v>
      </c>
      <c r="C148" s="43" t="s">
        <v>139</v>
      </c>
      <c r="D148" s="45"/>
      <c r="E148" s="46"/>
      <c r="F148" s="50">
        <v>30</v>
      </c>
      <c r="G148" s="46">
        <f t="shared" si="2"/>
        <v>15.338756435886555</v>
      </c>
      <c r="H148" s="44"/>
    </row>
    <row r="149" spans="1:8" s="47" customFormat="1" ht="30" x14ac:dyDescent="0.25">
      <c r="A149" s="44">
        <v>89.5</v>
      </c>
      <c r="B149" s="55" t="s">
        <v>177</v>
      </c>
      <c r="C149" s="43" t="s">
        <v>139</v>
      </c>
      <c r="D149" s="45"/>
      <c r="E149" s="46"/>
      <c r="F149" s="50">
        <v>30</v>
      </c>
      <c r="G149" s="46">
        <f t="shared" si="2"/>
        <v>15.338756435886555</v>
      </c>
      <c r="H149" s="44"/>
    </row>
    <row r="150" spans="1:8" s="47" customFormat="1" ht="30" x14ac:dyDescent="0.25">
      <c r="A150" s="44">
        <v>89.61</v>
      </c>
      <c r="B150" s="55" t="s">
        <v>178</v>
      </c>
      <c r="C150" s="43" t="s">
        <v>139</v>
      </c>
      <c r="D150" s="45"/>
      <c r="E150" s="46"/>
      <c r="F150" s="50">
        <v>30</v>
      </c>
      <c r="G150" s="46">
        <f t="shared" si="2"/>
        <v>15.338756435886555</v>
      </c>
      <c r="H150" s="44"/>
    </row>
    <row r="151" spans="1:8" s="47" customFormat="1" ht="16.5" customHeight="1" x14ac:dyDescent="0.25">
      <c r="A151" s="44">
        <v>88.77</v>
      </c>
      <c r="B151" s="55" t="s">
        <v>179</v>
      </c>
      <c r="C151" s="43" t="s">
        <v>139</v>
      </c>
      <c r="D151" s="45"/>
      <c r="E151" s="46"/>
      <c r="F151" s="50">
        <v>25</v>
      </c>
      <c r="G151" s="46">
        <f t="shared" si="2"/>
        <v>12.782297029905463</v>
      </c>
      <c r="H151" s="44"/>
    </row>
    <row r="152" spans="1:8" s="47" customFormat="1" ht="16.5" customHeight="1" x14ac:dyDescent="0.25">
      <c r="A152" s="44">
        <v>93.08</v>
      </c>
      <c r="B152" s="55" t="s">
        <v>180</v>
      </c>
      <c r="C152" s="43" t="s">
        <v>139</v>
      </c>
      <c r="D152" s="45"/>
      <c r="E152" s="46"/>
      <c r="F152" s="50">
        <v>30</v>
      </c>
      <c r="G152" s="46">
        <f t="shared" si="2"/>
        <v>15.338756435886555</v>
      </c>
      <c r="H152" s="44"/>
    </row>
    <row r="153" spans="1:8" s="47" customFormat="1" ht="16.5" customHeight="1" x14ac:dyDescent="0.25">
      <c r="A153" s="44">
        <v>89.14</v>
      </c>
      <c r="B153" s="55" t="s">
        <v>181</v>
      </c>
      <c r="C153" s="43" t="s">
        <v>139</v>
      </c>
      <c r="D153" s="45"/>
      <c r="E153" s="46"/>
      <c r="F153" s="50">
        <v>30</v>
      </c>
      <c r="G153" s="46">
        <f t="shared" si="2"/>
        <v>15.338756435886555</v>
      </c>
      <c r="H153" s="44"/>
    </row>
    <row r="154" spans="1:8" s="47" customFormat="1" ht="16.5" customHeight="1" x14ac:dyDescent="0.25">
      <c r="A154" s="44">
        <v>88.79</v>
      </c>
      <c r="B154" s="55" t="s">
        <v>182</v>
      </c>
      <c r="C154" s="43" t="s">
        <v>139</v>
      </c>
      <c r="D154" s="45"/>
      <c r="E154" s="46"/>
      <c r="F154" s="50">
        <v>30</v>
      </c>
      <c r="G154" s="46">
        <f t="shared" si="2"/>
        <v>15.338756435886555</v>
      </c>
      <c r="H154" s="44"/>
    </row>
    <row r="155" spans="1:8" s="47" customFormat="1" ht="16.5" customHeight="1" x14ac:dyDescent="0.25">
      <c r="A155" s="44">
        <v>81.91</v>
      </c>
      <c r="B155" s="55" t="s">
        <v>183</v>
      </c>
      <c r="C155" s="43" t="s">
        <v>139</v>
      </c>
      <c r="D155" s="45"/>
      <c r="E155" s="46"/>
      <c r="F155" s="50">
        <v>20</v>
      </c>
      <c r="G155" s="46">
        <f t="shared" si="2"/>
        <v>10.22583762392437</v>
      </c>
      <c r="H155" s="44"/>
    </row>
    <row r="156" spans="1:8" s="47" customFormat="1" ht="16.5" customHeight="1" x14ac:dyDescent="0.25">
      <c r="A156" s="44">
        <v>88.77</v>
      </c>
      <c r="B156" s="55" t="s">
        <v>184</v>
      </c>
      <c r="C156" s="43" t="s">
        <v>139</v>
      </c>
      <c r="D156" s="45"/>
      <c r="E156" s="46"/>
      <c r="F156" s="50">
        <v>25</v>
      </c>
      <c r="G156" s="46">
        <f t="shared" si="2"/>
        <v>12.782297029905463</v>
      </c>
      <c r="H156" s="44"/>
    </row>
    <row r="157" spans="1:8" s="47" customFormat="1" ht="16.5" customHeight="1" x14ac:dyDescent="0.25">
      <c r="A157" s="44"/>
      <c r="B157" s="55" t="s">
        <v>186</v>
      </c>
      <c r="C157" s="43" t="s">
        <v>139</v>
      </c>
      <c r="D157" s="45"/>
      <c r="E157" s="46"/>
      <c r="F157" s="50">
        <v>20</v>
      </c>
      <c r="G157" s="46">
        <f t="shared" si="2"/>
        <v>10.22583762392437</v>
      </c>
      <c r="H157" s="44"/>
    </row>
  </sheetData>
  <mergeCells count="9">
    <mergeCell ref="A1:H1"/>
    <mergeCell ref="A2:H2"/>
    <mergeCell ref="A7:A8"/>
    <mergeCell ref="B7:B8"/>
    <mergeCell ref="C7:C8"/>
    <mergeCell ref="D7:H7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Schet2</cp:lastModifiedBy>
  <cp:lastPrinted>2025-12-23T11:34:37Z</cp:lastPrinted>
  <dcterms:created xsi:type="dcterms:W3CDTF">2019-05-29T08:54:45Z</dcterms:created>
  <dcterms:modified xsi:type="dcterms:W3CDTF">2025-12-23T11:35:29Z</dcterms:modified>
</cp:coreProperties>
</file>