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Milena_Matorova\Site\Proekti na normativni aktove za strategy.bg\Приемане на Национална програма за профилактика на оралните заболявания при деца от 0 до 18 г\"/>
    </mc:Choice>
  </mc:AlternateContent>
  <bookViews>
    <workbookView xWindow="-105" yWindow="-105" windowWidth="16605" windowHeight="9030" activeTab="1"/>
  </bookViews>
  <sheets>
    <sheet name="финансов разчет в BGN " sheetId="4" r:id="rId1"/>
    <sheet name="финансов разчет в EUR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6" l="1"/>
  <c r="D37" i="6"/>
  <c r="D36" i="6"/>
  <c r="D35" i="6"/>
  <c r="D33" i="6"/>
  <c r="D31" i="6"/>
  <c r="D25" i="6"/>
  <c r="D24" i="6"/>
  <c r="D21" i="6"/>
  <c r="D20" i="6"/>
  <c r="D19" i="6"/>
  <c r="D18" i="6"/>
  <c r="D17" i="6"/>
  <c r="D15" i="6"/>
  <c r="I39" i="6" l="1"/>
  <c r="H39" i="6"/>
  <c r="G39" i="6"/>
  <c r="F39" i="6"/>
  <c r="E39" i="6"/>
  <c r="D29" i="6"/>
  <c r="D27" i="6"/>
  <c r="D23" i="6"/>
  <c r="D39" i="4"/>
  <c r="E39" i="4"/>
  <c r="F39" i="4"/>
  <c r="G39" i="4"/>
  <c r="H39" i="4"/>
  <c r="I39" i="4"/>
  <c r="D38" i="4"/>
  <c r="D37" i="4"/>
  <c r="D36" i="4"/>
  <c r="D35" i="4"/>
  <c r="D33" i="4"/>
  <c r="D31" i="4"/>
  <c r="D29" i="4"/>
  <c r="D27" i="4"/>
  <c r="D25" i="4"/>
  <c r="D24" i="4"/>
  <c r="D23" i="4"/>
  <c r="D15" i="4"/>
  <c r="D21" i="4"/>
  <c r="D20" i="4"/>
  <c r="D19" i="4"/>
  <c r="D18" i="4"/>
  <c r="D17" i="4"/>
</calcChain>
</file>

<file path=xl/sharedStrings.xml><?xml version="1.0" encoding="utf-8"?>
<sst xmlns="http://schemas.openxmlformats.org/spreadsheetml/2006/main" count="160" uniqueCount="75">
  <si>
    <t xml:space="preserve">Национална програма за профилактика на оралните заболявания при деца 0-18 г. в България </t>
  </si>
  <si>
    <t>Финансов разчет</t>
  </si>
  <si>
    <t>№ по ред</t>
  </si>
  <si>
    <t>Дейност</t>
  </si>
  <si>
    <t>Изпълнители</t>
  </si>
  <si>
    <t>Общ Бюджет</t>
  </si>
  <si>
    <t>Бюджет</t>
  </si>
  <si>
    <t>1.</t>
  </si>
  <si>
    <t>1.1.</t>
  </si>
  <si>
    <t>МЗ, НКС</t>
  </si>
  <si>
    <t>2.</t>
  </si>
  <si>
    <t>2.1.</t>
  </si>
  <si>
    <t>2.2.</t>
  </si>
  <si>
    <t>Поддържане на уеб сайт на програмата и обявяване на информацията</t>
  </si>
  <si>
    <t>2.3.</t>
  </si>
  <si>
    <t>Провеждане на срещи за информация за дейностите по програмата  за журналисти, отразяващи здравната тематика в медиите</t>
  </si>
  <si>
    <t>2.4.</t>
  </si>
  <si>
    <r>
      <t xml:space="preserve">Организиране и провеждане на семинари по профилактика на оралните заболявания с медицинските специалисти от детските градини и училищата, </t>
    </r>
    <r>
      <rPr>
        <sz val="10"/>
        <rFont val="Times New Roman"/>
        <family val="1"/>
        <charset val="204"/>
      </rPr>
      <t>учители, възпитатели и други специалисти, участващи непосредствено в отглеждането, възпитанието и обучението на децата по области</t>
    </r>
  </si>
  <si>
    <t>3.</t>
  </si>
  <si>
    <t>2.5.</t>
  </si>
  <si>
    <t>3.1.</t>
  </si>
  <si>
    <t>4.1.</t>
  </si>
  <si>
    <t xml:space="preserve">Определяне на екипи за поставяне на силанти по програмата и сключване на договори с тях </t>
  </si>
  <si>
    <t>Обучение на лекарите по дентална медицина за поставяне на силанти</t>
  </si>
  <si>
    <t>5.1.</t>
  </si>
  <si>
    <t>2026-2030 г.</t>
  </si>
  <si>
    <t>Национален координационен съвет по профилактика на оралните заболявания (НКС) при МЗ. Всички дейности и хонорари</t>
  </si>
  <si>
    <t>МЗ</t>
  </si>
  <si>
    <t>Приоритет 1. Здравно образование и повишаване информираността</t>
  </si>
  <si>
    <t>Организиране на годишни срещи, насочени към профилактика и лечение на оралните заболявания.</t>
  </si>
  <si>
    <t>Приоритет 2. Силанизиране на първи постоянни молари</t>
  </si>
  <si>
    <t>3.2.</t>
  </si>
  <si>
    <t>3.3.</t>
  </si>
  <si>
    <t xml:space="preserve">Поставяне на силанти на първите постоянни молари на деца от 5 до 9 год. възраст </t>
  </si>
  <si>
    <t>Приоритет 3. Профилактични прегледи и дентален скрининг</t>
  </si>
  <si>
    <t>Организиране на общинските органи и РЗИ за кариес профилактика чрез прегледи</t>
  </si>
  <si>
    <t>8.1.</t>
  </si>
  <si>
    <t>Периодична годишна оценка и анализ на дейностите по силанизиране</t>
  </si>
  <si>
    <t>8.2.</t>
  </si>
  <si>
    <t>Провеждане на годишни форуми по програмата</t>
  </si>
  <si>
    <t>МЗ, НКС, БЗС</t>
  </si>
  <si>
    <t>8.3.</t>
  </si>
  <si>
    <t>Провеждане на епидемиологично проучване за състоянието на оралнато здраве на децата, обхванати от Националната програма</t>
  </si>
  <si>
    <t>8.4.</t>
  </si>
  <si>
    <t>Изготвяне окончателен анализ и финален доклад на програмата</t>
  </si>
  <si>
    <t xml:space="preserve">Приоритет 4. Въвеждане на задължителна устна хигиена на децата от всички възрастови групи в детските градини </t>
  </si>
  <si>
    <t>Дейности по устна хигиена в детските градини</t>
  </si>
  <si>
    <t>МЗ, МОН, РУО, ОБЩИНИ</t>
  </si>
  <si>
    <t>6.1.</t>
  </si>
  <si>
    <t>Информиране на ЛДМ, учители, родители</t>
  </si>
  <si>
    <t>МЗ, МОН, РУО</t>
  </si>
  <si>
    <t xml:space="preserve">Приоритет 6. Междусекторни мерки за 5% намаляване на захарта в детските храни </t>
  </si>
  <si>
    <t>7.1.</t>
  </si>
  <si>
    <t>Организационни действия на междуведомствена експертна група</t>
  </si>
  <si>
    <t xml:space="preserve"> НКС, МЗ, БЗС</t>
  </si>
  <si>
    <t xml:space="preserve"> МЗ, Лекари по дентална медицина</t>
  </si>
  <si>
    <t>НКС, МЗ</t>
  </si>
  <si>
    <t>ОБЩО:</t>
  </si>
  <si>
    <t>Приложение № 2</t>
  </si>
  <si>
    <t>Управление и координиране на дейностите по изпълнение на програмата</t>
  </si>
  <si>
    <t>МЗ, НКС, БЗС, МОН</t>
  </si>
  <si>
    <t>4.</t>
  </si>
  <si>
    <t>5.</t>
  </si>
  <si>
    <t>6.</t>
  </si>
  <si>
    <t xml:space="preserve">МЗ, НКС, БЗС </t>
  </si>
  <si>
    <t>МЗ, регионални координатори, БЗС</t>
  </si>
  <si>
    <t>МЗ, РЗИ, НЦОЗА</t>
  </si>
  <si>
    <t>МЗ, НКС, НЦОЗА, МЗХ, МИИ, БАБХ</t>
  </si>
  <si>
    <t>Координация, мониторинг и оценка на програмата</t>
  </si>
  <si>
    <t>Приоритет 5. Контрол и оптимизация на флуорната профилактика</t>
  </si>
  <si>
    <t>Национален координатор</t>
  </si>
  <si>
    <t>МЗ, НКС, Национален координатор</t>
  </si>
  <si>
    <t>/лева/</t>
  </si>
  <si>
    <t>Провеждане на 10 кръгли маси в десет области годишно за профилактика на оралните заболявания</t>
  </si>
  <si>
    <t>/евро/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</si>
</sst>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10"/>
      <color rgb="FF000000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top" wrapText="1"/>
    </xf>
    <xf numFmtId="0" fontId="13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top" wrapText="1"/>
    </xf>
    <xf numFmtId="0" fontId="4" fillId="0" borderId="0" xfId="1" applyFont="1" applyBorder="1" applyAlignment="1">
      <alignment horizontal="left"/>
    </xf>
    <xf numFmtId="49" fontId="3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/>
    </xf>
    <xf numFmtId="3" fontId="16" fillId="0" borderId="0" xfId="1" applyNumberFormat="1" applyFont="1" applyFill="1" applyBorder="1" applyAlignment="1">
      <alignment horizontal="center" vertical="center" wrapText="1"/>
    </xf>
    <xf numFmtId="3" fontId="14" fillId="0" borderId="0" xfId="0" applyNumberFormat="1" applyFont="1"/>
    <xf numFmtId="3" fontId="15" fillId="2" borderId="0" xfId="0" applyNumberFormat="1" applyFont="1" applyFill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/>
    <xf numFmtId="0" fontId="7" fillId="0" borderId="0" xfId="1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1" fillId="0" borderId="0" xfId="1"/>
    <xf numFmtId="0" fontId="5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0" fillId="2" borderId="0" xfId="0" applyNumberFormat="1" applyFont="1" applyFill="1" applyAlignment="1" applyProtection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top" wrapText="1"/>
    </xf>
    <xf numFmtId="3" fontId="3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top" wrapText="1"/>
    </xf>
    <xf numFmtId="49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15" fillId="0" borderId="0" xfId="0" applyFont="1"/>
    <xf numFmtId="0" fontId="22" fillId="0" borderId="0" xfId="0" applyFont="1"/>
    <xf numFmtId="0" fontId="5" fillId="0" borderId="0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5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top" wrapText="1"/>
    </xf>
    <xf numFmtId="0" fontId="24" fillId="0" borderId="0" xfId="1" applyFont="1" applyBorder="1" applyAlignment="1">
      <alignment horizontal="left" vertical="top" wrapText="1"/>
    </xf>
    <xf numFmtId="0" fontId="21" fillId="0" borderId="0" xfId="1" applyFont="1"/>
    <xf numFmtId="0" fontId="25" fillId="0" borderId="0" xfId="1" applyFont="1"/>
    <xf numFmtId="0" fontId="24" fillId="0" borderId="0" xfId="1" applyFont="1" applyBorder="1" applyAlignment="1">
      <alignment horizontal="left" vertical="center" wrapText="1"/>
    </xf>
    <xf numFmtId="0" fontId="21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10" fillId="4" borderId="4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1" fillId="0" borderId="0" xfId="1" applyFont="1"/>
    <xf numFmtId="0" fontId="26" fillId="0" borderId="0" xfId="0" applyFont="1"/>
    <xf numFmtId="0" fontId="27" fillId="0" borderId="1" xfId="0" applyNumberFormat="1" applyFont="1" applyFill="1" applyBorder="1" applyAlignment="1">
      <alignment horizontal="center" vertical="center" wrapText="1"/>
    </xf>
    <xf numFmtId="0" fontId="27" fillId="4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0" fontId="28" fillId="0" borderId="3" xfId="0" applyFont="1" applyBorder="1"/>
    <xf numFmtId="0" fontId="29" fillId="0" borderId="3" xfId="0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3" fontId="28" fillId="0" borderId="0" xfId="0" applyNumberFormat="1" applyFont="1"/>
    <xf numFmtId="0" fontId="28" fillId="0" borderId="0" xfId="0" applyFont="1"/>
    <xf numFmtId="0" fontId="1" fillId="2" borderId="0" xfId="1" applyFill="1"/>
    <xf numFmtId="0" fontId="30" fillId="0" borderId="0" xfId="1" applyFont="1" applyAlignment="1">
      <alignment horizontal="center"/>
    </xf>
    <xf numFmtId="4" fontId="4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28" fillId="0" borderId="0" xfId="0" applyNumberFormat="1" applyFont="1"/>
    <xf numFmtId="0" fontId="5" fillId="0" borderId="3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19" fillId="2" borderId="0" xfId="0" applyNumberFormat="1" applyFont="1" applyFill="1" applyAlignment="1" applyProtection="1">
      <alignment horizontal="center"/>
    </xf>
    <xf numFmtId="0" fontId="8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/>
    <xf numFmtId="0" fontId="6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21" fillId="0" borderId="1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0"/>
  <sheetViews>
    <sheetView topLeftCell="A26" workbookViewId="0">
      <selection activeCell="L26" sqref="L1:L1048576"/>
    </sheetView>
  </sheetViews>
  <sheetFormatPr defaultRowHeight="15" x14ac:dyDescent="0.25"/>
  <cols>
    <col min="1" max="1" width="6.140625" customWidth="1"/>
    <col min="2" max="2" width="31.42578125" customWidth="1"/>
    <col min="3" max="4" width="13.5703125" customWidth="1"/>
    <col min="5" max="5" width="13.140625" customWidth="1"/>
    <col min="6" max="6" width="12.5703125" customWidth="1"/>
    <col min="7" max="7" width="13.140625" customWidth="1"/>
    <col min="8" max="9" width="12.28515625" customWidth="1"/>
    <col min="10" max="10" width="12.7109375" customWidth="1"/>
    <col min="11" max="11" width="9.85546875" bestFit="1" customWidth="1"/>
  </cols>
  <sheetData>
    <row r="1" spans="1:115" ht="15.75" x14ac:dyDescent="0.25">
      <c r="A1" s="22"/>
      <c r="B1" s="22"/>
      <c r="C1" s="22"/>
      <c r="D1" s="22"/>
      <c r="E1" s="22"/>
      <c r="F1" s="22"/>
      <c r="G1" s="22"/>
      <c r="H1" s="5"/>
      <c r="I1" s="5"/>
      <c r="J1" s="1"/>
      <c r="K1" s="22"/>
      <c r="L1" s="22"/>
      <c r="M1" s="22"/>
      <c r="N1" s="22"/>
    </row>
    <row r="2" spans="1:115" x14ac:dyDescent="0.25">
      <c r="A2" s="22"/>
      <c r="B2" s="22"/>
      <c r="C2" s="22"/>
      <c r="D2" s="22"/>
      <c r="E2" s="22"/>
      <c r="F2" s="22"/>
      <c r="G2" s="22"/>
      <c r="H2" s="22"/>
      <c r="I2" s="22"/>
      <c r="J2" s="18"/>
      <c r="K2" s="22"/>
      <c r="L2" s="22"/>
      <c r="M2" s="22"/>
      <c r="N2" s="22"/>
    </row>
    <row r="3" spans="1:11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15" ht="18.75" x14ac:dyDescent="0.3">
      <c r="A4" s="94" t="s">
        <v>0</v>
      </c>
      <c r="B4" s="94"/>
      <c r="C4" s="94"/>
      <c r="D4" s="94"/>
      <c r="E4" s="94"/>
      <c r="F4" s="94"/>
      <c r="G4" s="94"/>
      <c r="H4" s="94"/>
      <c r="I4" s="94"/>
      <c r="J4" s="19"/>
      <c r="K4" s="22"/>
      <c r="L4" s="22"/>
      <c r="M4" s="22"/>
      <c r="N4" s="22"/>
    </row>
    <row r="5" spans="1:115" ht="15.75" x14ac:dyDescent="0.25">
      <c r="A5" s="95" t="s">
        <v>25</v>
      </c>
      <c r="B5" s="95"/>
      <c r="C5" s="95"/>
      <c r="D5" s="95"/>
      <c r="E5" s="95"/>
      <c r="F5" s="95"/>
      <c r="G5" s="95"/>
      <c r="H5" s="95"/>
      <c r="I5" s="95"/>
      <c r="J5" s="20"/>
      <c r="K5" s="22"/>
      <c r="L5" s="22"/>
      <c r="M5" s="22"/>
      <c r="N5" s="22"/>
    </row>
    <row r="6" spans="1:115" ht="15.7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2"/>
      <c r="L6" s="22"/>
      <c r="M6" s="22"/>
      <c r="N6" s="22"/>
    </row>
    <row r="7" spans="1:115" ht="15.75" x14ac:dyDescent="0.25">
      <c r="A7" s="20"/>
      <c r="B7" s="20"/>
      <c r="C7" s="20"/>
      <c r="D7" s="20"/>
      <c r="E7" s="20"/>
      <c r="F7" s="20"/>
      <c r="G7" s="20"/>
      <c r="H7" s="96" t="s">
        <v>58</v>
      </c>
      <c r="I7" s="96"/>
      <c r="J7" s="26"/>
      <c r="K7" s="22"/>
      <c r="L7" s="22"/>
      <c r="M7" s="22"/>
      <c r="N7" s="22"/>
    </row>
    <row r="8" spans="1:115" ht="19.5" x14ac:dyDescent="0.35">
      <c r="A8" s="97" t="s">
        <v>1</v>
      </c>
      <c r="B8" s="97"/>
      <c r="C8" s="97"/>
      <c r="D8" s="97"/>
      <c r="E8" s="97"/>
      <c r="F8" s="97"/>
      <c r="G8" s="97"/>
      <c r="H8" s="97"/>
      <c r="I8" s="97"/>
      <c r="J8" s="21"/>
      <c r="K8" s="22"/>
      <c r="L8" s="22"/>
      <c r="M8" s="22"/>
      <c r="N8" s="22"/>
    </row>
    <row r="9" spans="1:115" ht="15.75" x14ac:dyDescent="0.25">
      <c r="A9" s="98"/>
      <c r="B9" s="99"/>
      <c r="C9" s="99"/>
      <c r="D9" s="99"/>
      <c r="E9" s="99"/>
      <c r="F9" s="99"/>
      <c r="G9" s="99"/>
      <c r="H9" s="99"/>
      <c r="I9" s="84" t="s">
        <v>72</v>
      </c>
      <c r="J9" s="22"/>
      <c r="K9" s="22"/>
      <c r="L9" s="22"/>
      <c r="M9" s="22"/>
      <c r="N9" s="22"/>
    </row>
    <row r="10" spans="1:115" x14ac:dyDescent="0.25">
      <c r="A10" s="100" t="s">
        <v>2</v>
      </c>
      <c r="B10" s="102" t="s">
        <v>3</v>
      </c>
      <c r="C10" s="100" t="s">
        <v>4</v>
      </c>
      <c r="D10" s="90" t="s">
        <v>5</v>
      </c>
      <c r="E10" s="41">
        <v>2026</v>
      </c>
      <c r="F10" s="41">
        <v>2027</v>
      </c>
      <c r="G10" s="41">
        <v>2028</v>
      </c>
      <c r="H10" s="41">
        <v>2029</v>
      </c>
      <c r="I10" s="65">
        <v>2030</v>
      </c>
      <c r="J10" s="27"/>
      <c r="K10" s="22"/>
      <c r="L10" s="22"/>
      <c r="M10" s="22"/>
      <c r="N10" s="22"/>
    </row>
    <row r="11" spans="1:115" x14ac:dyDescent="0.25">
      <c r="A11" s="101"/>
      <c r="B11" s="103"/>
      <c r="C11" s="103"/>
      <c r="D11" s="91"/>
      <c r="E11" s="42"/>
      <c r="F11" s="42"/>
      <c r="G11" s="42"/>
      <c r="H11" s="42"/>
      <c r="I11" s="65"/>
      <c r="J11" s="27"/>
      <c r="K11" s="22"/>
      <c r="L11" s="22"/>
      <c r="M11" s="22"/>
      <c r="N11" s="22"/>
    </row>
    <row r="12" spans="1:115" x14ac:dyDescent="0.25">
      <c r="A12" s="101"/>
      <c r="B12" s="103"/>
      <c r="C12" s="103"/>
      <c r="D12" s="92"/>
      <c r="E12" s="43" t="s">
        <v>6</v>
      </c>
      <c r="F12" s="43" t="s">
        <v>6</v>
      </c>
      <c r="G12" s="43" t="s">
        <v>6</v>
      </c>
      <c r="H12" s="43" t="s">
        <v>6</v>
      </c>
      <c r="I12" s="40" t="s">
        <v>6</v>
      </c>
      <c r="J12" s="28"/>
      <c r="K12" s="22"/>
      <c r="L12" s="22"/>
      <c r="M12" s="22"/>
      <c r="N12" s="22"/>
    </row>
    <row r="13" spans="1:115" x14ac:dyDescent="0.25">
      <c r="A13" s="24">
        <v>1</v>
      </c>
      <c r="B13" s="25">
        <v>2</v>
      </c>
      <c r="C13" s="35">
        <v>3</v>
      </c>
      <c r="D13" s="34">
        <v>4</v>
      </c>
      <c r="E13" s="36">
        <v>5</v>
      </c>
      <c r="F13" s="34">
        <v>6</v>
      </c>
      <c r="G13" s="34">
        <v>7</v>
      </c>
      <c r="H13" s="34">
        <v>8</v>
      </c>
      <c r="I13" s="66">
        <v>9</v>
      </c>
      <c r="J13" s="28"/>
      <c r="K13" s="22"/>
      <c r="L13" s="22"/>
      <c r="M13" s="22"/>
      <c r="N13" s="22"/>
    </row>
    <row r="14" spans="1:115" ht="24.75" customHeight="1" x14ac:dyDescent="0.25">
      <c r="A14" s="55" t="s">
        <v>7</v>
      </c>
      <c r="B14" s="93" t="s">
        <v>59</v>
      </c>
      <c r="C14" s="93"/>
      <c r="D14" s="93"/>
      <c r="E14" s="93"/>
      <c r="F14" s="93"/>
      <c r="G14" s="93"/>
      <c r="H14" s="93"/>
      <c r="I14" s="93"/>
      <c r="J14" s="29"/>
      <c r="K14" s="22"/>
      <c r="L14" s="22"/>
      <c r="M14" s="22"/>
      <c r="N14" s="22"/>
    </row>
    <row r="15" spans="1:115" s="71" customFormat="1" ht="51" x14ac:dyDescent="0.2">
      <c r="A15" s="2" t="s">
        <v>8</v>
      </c>
      <c r="B15" s="39" t="s">
        <v>26</v>
      </c>
      <c r="C15" s="67" t="s">
        <v>27</v>
      </c>
      <c r="D15" s="68">
        <f>SUM(E15:I15)</f>
        <v>80000</v>
      </c>
      <c r="E15" s="68">
        <v>16000</v>
      </c>
      <c r="F15" s="68">
        <v>16000</v>
      </c>
      <c r="G15" s="68">
        <v>16000</v>
      </c>
      <c r="H15" s="68">
        <v>16000</v>
      </c>
      <c r="I15" s="68">
        <v>16000</v>
      </c>
      <c r="J15" s="69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</row>
    <row r="16" spans="1:115" ht="28.5" customHeight="1" x14ac:dyDescent="0.25">
      <c r="A16" s="38" t="s">
        <v>10</v>
      </c>
      <c r="B16" s="88" t="s">
        <v>28</v>
      </c>
      <c r="C16" s="89"/>
      <c r="D16" s="89"/>
      <c r="E16" s="89"/>
      <c r="F16" s="89"/>
      <c r="G16" s="89"/>
      <c r="H16" s="89"/>
      <c r="I16" s="89"/>
      <c r="J16" s="31"/>
      <c r="K16" s="22"/>
      <c r="L16" s="7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</row>
    <row r="17" spans="1:115" s="71" customFormat="1" ht="38.25" x14ac:dyDescent="0.2">
      <c r="A17" s="4" t="s">
        <v>11</v>
      </c>
      <c r="B17" s="45" t="s">
        <v>29</v>
      </c>
      <c r="C17" s="72" t="s">
        <v>54</v>
      </c>
      <c r="D17" s="68">
        <f>SUM(E17:I17)</f>
        <v>75000</v>
      </c>
      <c r="E17" s="68">
        <v>15000</v>
      </c>
      <c r="F17" s="68">
        <v>15000</v>
      </c>
      <c r="G17" s="68">
        <v>15000</v>
      </c>
      <c r="H17" s="68">
        <v>15000</v>
      </c>
      <c r="I17" s="68">
        <v>15000</v>
      </c>
      <c r="J17" s="69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</row>
    <row r="18" spans="1:115" s="71" customFormat="1" ht="48.75" customHeight="1" x14ac:dyDescent="0.2">
      <c r="A18" s="2" t="s">
        <v>12</v>
      </c>
      <c r="B18" s="64" t="s">
        <v>13</v>
      </c>
      <c r="C18" s="73" t="s">
        <v>70</v>
      </c>
      <c r="D18" s="68">
        <f t="shared" ref="D18:D38" si="0">SUM(E18:I18)</f>
        <v>16000</v>
      </c>
      <c r="E18" s="68">
        <v>3200</v>
      </c>
      <c r="F18" s="68">
        <v>3200</v>
      </c>
      <c r="G18" s="68">
        <v>3200</v>
      </c>
      <c r="H18" s="68">
        <v>3200</v>
      </c>
      <c r="I18" s="68">
        <v>3200</v>
      </c>
      <c r="J18" s="69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</row>
    <row r="19" spans="1:115" s="71" customFormat="1" ht="63.75" x14ac:dyDescent="0.2">
      <c r="A19" s="2" t="s">
        <v>14</v>
      </c>
      <c r="B19" s="46" t="s">
        <v>15</v>
      </c>
      <c r="C19" s="74" t="s">
        <v>60</v>
      </c>
      <c r="D19" s="68">
        <f t="shared" si="0"/>
        <v>25000</v>
      </c>
      <c r="E19" s="68">
        <v>5000</v>
      </c>
      <c r="F19" s="68">
        <v>5000</v>
      </c>
      <c r="G19" s="68">
        <v>5000</v>
      </c>
      <c r="H19" s="68">
        <v>5000</v>
      </c>
      <c r="I19" s="68">
        <v>5000</v>
      </c>
      <c r="J19" s="69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</row>
    <row r="20" spans="1:115" s="71" customFormat="1" ht="127.5" x14ac:dyDescent="0.2">
      <c r="A20" s="2" t="s">
        <v>16</v>
      </c>
      <c r="B20" s="46" t="s">
        <v>17</v>
      </c>
      <c r="C20" s="74" t="s">
        <v>64</v>
      </c>
      <c r="D20" s="68">
        <f t="shared" si="0"/>
        <v>155000</v>
      </c>
      <c r="E20" s="68">
        <v>25000</v>
      </c>
      <c r="F20" s="68">
        <v>25000</v>
      </c>
      <c r="G20" s="68">
        <v>35000</v>
      </c>
      <c r="H20" s="68">
        <v>35000</v>
      </c>
      <c r="I20" s="68">
        <v>35000</v>
      </c>
      <c r="J20" s="69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</row>
    <row r="21" spans="1:115" s="71" customFormat="1" ht="54.75" customHeight="1" x14ac:dyDescent="0.2">
      <c r="A21" s="6" t="s">
        <v>19</v>
      </c>
      <c r="B21" s="47" t="s">
        <v>73</v>
      </c>
      <c r="C21" s="75" t="s">
        <v>65</v>
      </c>
      <c r="D21" s="68">
        <f t="shared" si="0"/>
        <v>500000</v>
      </c>
      <c r="E21" s="68">
        <v>94000</v>
      </c>
      <c r="F21" s="68">
        <v>94000</v>
      </c>
      <c r="G21" s="68">
        <v>104000</v>
      </c>
      <c r="H21" s="68">
        <v>104000</v>
      </c>
      <c r="I21" s="68">
        <v>104000</v>
      </c>
      <c r="J21" s="69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</row>
    <row r="22" spans="1:115" s="54" customFormat="1" ht="24.75" customHeight="1" x14ac:dyDescent="0.2">
      <c r="A22" s="55" t="s">
        <v>18</v>
      </c>
      <c r="B22" s="88" t="s">
        <v>30</v>
      </c>
      <c r="C22" s="89"/>
      <c r="D22" s="89"/>
      <c r="E22" s="89"/>
      <c r="F22" s="89"/>
      <c r="G22" s="89"/>
      <c r="H22" s="89"/>
      <c r="I22" s="89"/>
      <c r="J22" s="29"/>
      <c r="K22" s="51"/>
      <c r="L22" s="70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</row>
    <row r="23" spans="1:115" ht="38.25" x14ac:dyDescent="0.25">
      <c r="A23" s="9" t="s">
        <v>20</v>
      </c>
      <c r="B23" s="56" t="s">
        <v>22</v>
      </c>
      <c r="C23" s="12" t="s">
        <v>27</v>
      </c>
      <c r="D23" s="68">
        <f t="shared" si="0"/>
        <v>0</v>
      </c>
      <c r="E23" s="11"/>
      <c r="F23" s="11"/>
      <c r="G23" s="11"/>
      <c r="H23" s="11"/>
      <c r="I23" s="11"/>
      <c r="J23" s="32"/>
      <c r="K23" s="22"/>
      <c r="L23" s="70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</row>
    <row r="24" spans="1:115" ht="36" x14ac:dyDescent="0.25">
      <c r="A24" s="2" t="s">
        <v>31</v>
      </c>
      <c r="B24" s="45" t="s">
        <v>23</v>
      </c>
      <c r="C24" s="17" t="s">
        <v>71</v>
      </c>
      <c r="D24" s="68">
        <f t="shared" si="0"/>
        <v>36000</v>
      </c>
      <c r="E24" s="37">
        <v>6000</v>
      </c>
      <c r="F24" s="37">
        <v>6000</v>
      </c>
      <c r="G24" s="37">
        <v>8000</v>
      </c>
      <c r="H24" s="37">
        <v>8000</v>
      </c>
      <c r="I24" s="37">
        <v>8000</v>
      </c>
      <c r="J24" s="30"/>
      <c r="K24" s="22"/>
      <c r="L24" s="70"/>
      <c r="M24" s="22"/>
      <c r="N24" s="22"/>
      <c r="O24" s="10"/>
    </row>
    <row r="25" spans="1:115" ht="38.25" x14ac:dyDescent="0.25">
      <c r="A25" s="2" t="s">
        <v>32</v>
      </c>
      <c r="B25" s="45" t="s">
        <v>33</v>
      </c>
      <c r="C25" s="17" t="s">
        <v>55</v>
      </c>
      <c r="D25" s="68">
        <f t="shared" si="0"/>
        <v>12305000</v>
      </c>
      <c r="E25" s="37">
        <v>2355000</v>
      </c>
      <c r="F25" s="37">
        <v>2450000</v>
      </c>
      <c r="G25" s="37">
        <v>2500000</v>
      </c>
      <c r="H25" s="37">
        <v>2500000</v>
      </c>
      <c r="I25" s="37">
        <v>2500000</v>
      </c>
      <c r="J25" s="30"/>
      <c r="K25" s="22"/>
      <c r="L25" s="70"/>
      <c r="M25" s="22"/>
      <c r="N25" s="22"/>
      <c r="O25" s="10"/>
    </row>
    <row r="26" spans="1:115" s="50" customFormat="1" ht="25.5" customHeight="1" x14ac:dyDescent="0.25">
      <c r="A26" s="23" t="s">
        <v>61</v>
      </c>
      <c r="B26" s="88" t="s">
        <v>34</v>
      </c>
      <c r="C26" s="89"/>
      <c r="D26" s="89"/>
      <c r="E26" s="89"/>
      <c r="F26" s="89"/>
      <c r="G26" s="89"/>
      <c r="H26" s="89"/>
      <c r="I26" s="89"/>
      <c r="J26" s="29"/>
      <c r="K26" s="59"/>
      <c r="L26" s="70"/>
      <c r="M26" s="59"/>
      <c r="N26" s="59"/>
      <c r="O26" s="59"/>
    </row>
    <row r="27" spans="1:115" ht="38.25" x14ac:dyDescent="0.25">
      <c r="A27" s="2" t="s">
        <v>21</v>
      </c>
      <c r="B27" s="45" t="s">
        <v>35</v>
      </c>
      <c r="C27" s="7" t="s">
        <v>66</v>
      </c>
      <c r="D27" s="68">
        <f t="shared" si="0"/>
        <v>0</v>
      </c>
      <c r="E27" s="3"/>
      <c r="F27" s="3"/>
      <c r="G27" s="3"/>
      <c r="H27" s="3"/>
      <c r="I27" s="3"/>
      <c r="J27" s="33"/>
      <c r="K27" s="22"/>
      <c r="L27" s="70"/>
      <c r="M27" s="22"/>
      <c r="N27" s="22"/>
      <c r="O27" s="22"/>
    </row>
    <row r="28" spans="1:115" s="62" customFormat="1" ht="27" customHeight="1" x14ac:dyDescent="0.2">
      <c r="A28" s="55" t="s">
        <v>62</v>
      </c>
      <c r="B28" s="88" t="s">
        <v>45</v>
      </c>
      <c r="C28" s="89"/>
      <c r="D28" s="89"/>
      <c r="E28" s="89"/>
      <c r="F28" s="89"/>
      <c r="G28" s="89"/>
      <c r="H28" s="89"/>
      <c r="I28" s="89"/>
      <c r="J28" s="60"/>
      <c r="K28" s="61"/>
      <c r="L28" s="70"/>
      <c r="M28" s="61"/>
      <c r="N28" s="61"/>
      <c r="O28" s="61"/>
    </row>
    <row r="29" spans="1:115" s="71" customFormat="1" ht="42" customHeight="1" x14ac:dyDescent="0.2">
      <c r="A29" s="2" t="s">
        <v>24</v>
      </c>
      <c r="B29" s="45" t="s">
        <v>46</v>
      </c>
      <c r="C29" s="74" t="s">
        <v>47</v>
      </c>
      <c r="D29" s="68">
        <f t="shared" si="0"/>
        <v>0</v>
      </c>
      <c r="E29" s="68"/>
      <c r="F29" s="68"/>
      <c r="G29" s="68"/>
      <c r="H29" s="68"/>
      <c r="I29" s="68"/>
      <c r="J29" s="76"/>
      <c r="K29" s="70"/>
      <c r="L29" s="70"/>
      <c r="M29" s="70"/>
      <c r="N29" s="70"/>
      <c r="O29" s="70"/>
    </row>
    <row r="30" spans="1:115" s="49" customFormat="1" ht="24.75" customHeight="1" x14ac:dyDescent="0.25">
      <c r="A30" s="55" t="s">
        <v>63</v>
      </c>
      <c r="B30" s="88" t="s">
        <v>69</v>
      </c>
      <c r="C30" s="89"/>
      <c r="D30" s="89"/>
      <c r="E30" s="89"/>
      <c r="F30" s="89"/>
      <c r="G30" s="89"/>
      <c r="H30" s="89"/>
      <c r="I30" s="89"/>
      <c r="J30" s="48"/>
      <c r="K30" s="58"/>
      <c r="L30" s="70"/>
      <c r="M30" s="58"/>
      <c r="N30" s="58"/>
      <c r="O30" s="58"/>
    </row>
    <row r="31" spans="1:115" s="71" customFormat="1" ht="39" customHeight="1" x14ac:dyDescent="0.2">
      <c r="A31" s="2" t="s">
        <v>48</v>
      </c>
      <c r="B31" s="63" t="s">
        <v>49</v>
      </c>
      <c r="C31" s="74" t="s">
        <v>50</v>
      </c>
      <c r="D31" s="68">
        <f t="shared" si="0"/>
        <v>25000</v>
      </c>
      <c r="E31" s="68">
        <v>5000</v>
      </c>
      <c r="F31" s="68">
        <v>5000</v>
      </c>
      <c r="G31" s="68">
        <v>5000</v>
      </c>
      <c r="H31" s="68">
        <v>5000</v>
      </c>
      <c r="I31" s="68">
        <v>5000</v>
      </c>
      <c r="J31" s="69"/>
      <c r="K31" s="70"/>
      <c r="L31" s="70"/>
      <c r="M31" s="70"/>
      <c r="N31" s="70"/>
      <c r="O31" s="70"/>
    </row>
    <row r="32" spans="1:115" s="62" customFormat="1" ht="30.75" customHeight="1" x14ac:dyDescent="0.2">
      <c r="A32" s="55">
        <v>7</v>
      </c>
      <c r="B32" s="88" t="s">
        <v>51</v>
      </c>
      <c r="C32" s="89"/>
      <c r="D32" s="89"/>
      <c r="E32" s="89"/>
      <c r="F32" s="89"/>
      <c r="G32" s="89"/>
      <c r="H32" s="89"/>
      <c r="I32" s="89"/>
      <c r="J32" s="60"/>
      <c r="K32" s="61"/>
      <c r="L32" s="70"/>
      <c r="M32" s="61"/>
      <c r="N32" s="61"/>
      <c r="O32" s="61"/>
    </row>
    <row r="33" spans="1:15" s="71" customFormat="1" ht="45" customHeight="1" x14ac:dyDescent="0.2">
      <c r="A33" s="2" t="s">
        <v>52</v>
      </c>
      <c r="B33" s="45" t="s">
        <v>53</v>
      </c>
      <c r="C33" s="74" t="s">
        <v>67</v>
      </c>
      <c r="D33" s="68">
        <f t="shared" si="0"/>
        <v>50000</v>
      </c>
      <c r="E33" s="68">
        <v>10000</v>
      </c>
      <c r="F33" s="68">
        <v>10000</v>
      </c>
      <c r="G33" s="68">
        <v>10000</v>
      </c>
      <c r="H33" s="68">
        <v>10000</v>
      </c>
      <c r="I33" s="68">
        <v>10000</v>
      </c>
      <c r="J33" s="69"/>
      <c r="K33" s="70"/>
      <c r="L33" s="70"/>
      <c r="M33" s="70"/>
      <c r="N33" s="70"/>
      <c r="O33" s="70"/>
    </row>
    <row r="34" spans="1:15" s="49" customFormat="1" ht="24.75" customHeight="1" x14ac:dyDescent="0.25">
      <c r="A34" s="55">
        <v>8</v>
      </c>
      <c r="B34" s="88" t="s">
        <v>68</v>
      </c>
      <c r="C34" s="89"/>
      <c r="D34" s="89"/>
      <c r="E34" s="89"/>
      <c r="F34" s="89"/>
      <c r="G34" s="89"/>
      <c r="H34" s="89"/>
      <c r="I34" s="89"/>
      <c r="J34" s="57"/>
      <c r="K34" s="58"/>
      <c r="L34" s="70"/>
      <c r="M34" s="58"/>
      <c r="N34" s="58"/>
      <c r="O34" s="58"/>
    </row>
    <row r="35" spans="1:15" s="71" customFormat="1" ht="38.25" x14ac:dyDescent="0.2">
      <c r="A35" s="2" t="s">
        <v>36</v>
      </c>
      <c r="B35" s="44" t="s">
        <v>37</v>
      </c>
      <c r="C35" s="72" t="s">
        <v>56</v>
      </c>
      <c r="D35" s="68">
        <f t="shared" si="0"/>
        <v>9000</v>
      </c>
      <c r="E35" s="68">
        <v>1500</v>
      </c>
      <c r="F35" s="68">
        <v>1500</v>
      </c>
      <c r="G35" s="68">
        <v>2000</v>
      </c>
      <c r="H35" s="68">
        <v>2000</v>
      </c>
      <c r="I35" s="68">
        <v>2000</v>
      </c>
      <c r="J35" s="69"/>
      <c r="K35" s="70"/>
      <c r="L35" s="70"/>
      <c r="M35" s="70"/>
      <c r="N35" s="70"/>
      <c r="O35" s="70"/>
    </row>
    <row r="36" spans="1:15" s="71" customFormat="1" ht="36" customHeight="1" x14ac:dyDescent="0.2">
      <c r="A36" s="2" t="s">
        <v>38</v>
      </c>
      <c r="B36" s="39" t="s">
        <v>39</v>
      </c>
      <c r="C36" s="8" t="s">
        <v>40</v>
      </c>
      <c r="D36" s="68">
        <f t="shared" si="0"/>
        <v>200000</v>
      </c>
      <c r="E36" s="68">
        <v>38000</v>
      </c>
      <c r="F36" s="68">
        <v>38000</v>
      </c>
      <c r="G36" s="68">
        <v>40000</v>
      </c>
      <c r="H36" s="68">
        <v>42000</v>
      </c>
      <c r="I36" s="68">
        <v>42000</v>
      </c>
      <c r="J36" s="69"/>
      <c r="L36" s="70"/>
    </row>
    <row r="37" spans="1:15" s="71" customFormat="1" ht="78" customHeight="1" x14ac:dyDescent="0.2">
      <c r="A37" s="2" t="s">
        <v>41</v>
      </c>
      <c r="B37" s="45" t="s">
        <v>42</v>
      </c>
      <c r="C37" s="72" t="s">
        <v>27</v>
      </c>
      <c r="D37" s="68">
        <f t="shared" si="0"/>
        <v>350000</v>
      </c>
      <c r="E37" s="68"/>
      <c r="F37" s="68"/>
      <c r="G37" s="68"/>
      <c r="H37" s="68">
        <v>350000</v>
      </c>
      <c r="I37" s="68"/>
      <c r="J37" s="69"/>
      <c r="L37" s="70"/>
    </row>
    <row r="38" spans="1:15" s="71" customFormat="1" ht="39" customHeight="1" x14ac:dyDescent="0.2">
      <c r="A38" s="2" t="s">
        <v>43</v>
      </c>
      <c r="B38" s="45" t="s">
        <v>44</v>
      </c>
      <c r="C38" s="74" t="s">
        <v>9</v>
      </c>
      <c r="D38" s="68">
        <f t="shared" si="0"/>
        <v>0</v>
      </c>
      <c r="E38" s="68"/>
      <c r="F38" s="68"/>
      <c r="G38" s="68"/>
      <c r="H38" s="68"/>
      <c r="I38" s="68"/>
      <c r="J38" s="69"/>
      <c r="L38" s="70"/>
    </row>
    <row r="39" spans="1:15" s="82" customFormat="1" ht="15.75" x14ac:dyDescent="0.25">
      <c r="A39" s="77"/>
      <c r="B39" s="78" t="s">
        <v>57</v>
      </c>
      <c r="C39" s="77"/>
      <c r="D39" s="79">
        <f>SUM(E39:I39)</f>
        <v>13826000</v>
      </c>
      <c r="E39" s="79">
        <f>E15+E17+E18+E19+E20+E21+E23+E24+E25+E27+E29+E31+E33+E35+E36+E37+E38</f>
        <v>2573700</v>
      </c>
      <c r="F39" s="79">
        <f t="shared" ref="F39:I39" si="1">F15+F17+F18+F19+F20+F21+F23+F24+F25+F27+F29+F31+F33+F35+F36+F37+F38</f>
        <v>2668700</v>
      </c>
      <c r="G39" s="79">
        <f t="shared" si="1"/>
        <v>2743200</v>
      </c>
      <c r="H39" s="79">
        <f t="shared" si="1"/>
        <v>3095200</v>
      </c>
      <c r="I39" s="79">
        <f t="shared" si="1"/>
        <v>2745200</v>
      </c>
      <c r="J39" s="80"/>
      <c r="K39" s="81"/>
      <c r="L39" s="70"/>
    </row>
    <row r="40" spans="1:15" x14ac:dyDescent="0.25">
      <c r="E40" s="16"/>
      <c r="F40" s="13"/>
      <c r="G40" s="14"/>
      <c r="H40" s="14"/>
      <c r="I40" s="14"/>
      <c r="J40" s="15"/>
    </row>
  </sheetData>
  <mergeCells count="17">
    <mergeCell ref="D10:D12"/>
    <mergeCell ref="B14:I14"/>
    <mergeCell ref="B16:I16"/>
    <mergeCell ref="B22:I22"/>
    <mergeCell ref="A4:I4"/>
    <mergeCell ref="A5:I5"/>
    <mergeCell ref="H7:I7"/>
    <mergeCell ref="A8:I8"/>
    <mergeCell ref="A9:H9"/>
    <mergeCell ref="A10:A12"/>
    <mergeCell ref="B10:B12"/>
    <mergeCell ref="C10:C12"/>
    <mergeCell ref="B26:I26"/>
    <mergeCell ref="B28:I28"/>
    <mergeCell ref="B30:I30"/>
    <mergeCell ref="B32:I32"/>
    <mergeCell ref="B34:I3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0"/>
  <sheetViews>
    <sheetView tabSelected="1" topLeftCell="A32" workbookViewId="0">
      <selection activeCell="D39" sqref="D39"/>
    </sheetView>
  </sheetViews>
  <sheetFormatPr defaultRowHeight="15" x14ac:dyDescent="0.25"/>
  <cols>
    <col min="1" max="1" width="6.140625" customWidth="1"/>
    <col min="2" max="2" width="31.42578125" customWidth="1"/>
    <col min="3" max="4" width="13.5703125" customWidth="1"/>
    <col min="5" max="5" width="13.140625" customWidth="1"/>
    <col min="6" max="6" width="13.140625" bestFit="1" customWidth="1"/>
    <col min="7" max="7" width="13.140625" customWidth="1"/>
    <col min="8" max="9" width="13.140625" bestFit="1" customWidth="1"/>
    <col min="10" max="10" width="12.7109375" customWidth="1"/>
    <col min="11" max="11" width="14" customWidth="1"/>
  </cols>
  <sheetData>
    <row r="1" spans="1:115" ht="15.75" x14ac:dyDescent="0.25">
      <c r="A1" s="22"/>
      <c r="B1" s="22"/>
      <c r="C1" s="22"/>
      <c r="D1" s="22"/>
      <c r="E1" s="22"/>
      <c r="F1" s="22"/>
      <c r="G1" s="22"/>
      <c r="H1" s="5"/>
      <c r="I1" s="5"/>
      <c r="J1" s="1"/>
      <c r="K1" s="22"/>
      <c r="L1" s="22"/>
      <c r="M1" s="22"/>
      <c r="N1" s="22"/>
    </row>
    <row r="2" spans="1:115" x14ac:dyDescent="0.25">
      <c r="A2" s="22"/>
      <c r="B2" s="22"/>
      <c r="C2" s="22"/>
      <c r="D2" s="22"/>
      <c r="E2" s="22"/>
      <c r="F2" s="22"/>
      <c r="G2" s="22"/>
      <c r="H2" s="22"/>
      <c r="I2" s="22"/>
      <c r="J2" s="18"/>
      <c r="K2" s="22"/>
      <c r="L2" s="22"/>
      <c r="M2" s="22"/>
      <c r="N2" s="22"/>
    </row>
    <row r="3" spans="1:11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15" ht="18.75" x14ac:dyDescent="0.3">
      <c r="A4" s="94" t="s">
        <v>0</v>
      </c>
      <c r="B4" s="94"/>
      <c r="C4" s="94"/>
      <c r="D4" s="94"/>
      <c r="E4" s="94"/>
      <c r="F4" s="94"/>
      <c r="G4" s="94"/>
      <c r="H4" s="94"/>
      <c r="I4" s="94"/>
      <c r="J4" s="19"/>
      <c r="K4" s="22"/>
      <c r="L4" s="22"/>
      <c r="M4" s="22"/>
      <c r="N4" s="22"/>
    </row>
    <row r="5" spans="1:115" ht="15.75" x14ac:dyDescent="0.25">
      <c r="A5" s="95" t="s">
        <v>25</v>
      </c>
      <c r="B5" s="95"/>
      <c r="C5" s="95"/>
      <c r="D5" s="95"/>
      <c r="E5" s="95"/>
      <c r="F5" s="95"/>
      <c r="G5" s="95"/>
      <c r="H5" s="95"/>
      <c r="I5" s="95"/>
      <c r="J5" s="20"/>
      <c r="K5" s="22"/>
      <c r="L5" s="22"/>
      <c r="M5" s="22"/>
      <c r="N5" s="22"/>
    </row>
    <row r="6" spans="1:115" ht="15.7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2"/>
      <c r="L6" s="22"/>
      <c r="M6" s="22"/>
      <c r="N6" s="22"/>
    </row>
    <row r="7" spans="1:115" ht="15.75" x14ac:dyDescent="0.25">
      <c r="A7" s="20"/>
      <c r="B7" s="20"/>
      <c r="C7" s="20"/>
      <c r="D7" s="20"/>
      <c r="E7" s="20"/>
      <c r="F7" s="20"/>
      <c r="G7" s="20"/>
      <c r="H7" s="96" t="s">
        <v>58</v>
      </c>
      <c r="I7" s="96"/>
      <c r="J7" s="26"/>
      <c r="K7" s="22"/>
      <c r="L7" s="22"/>
      <c r="M7" s="22"/>
      <c r="N7" s="22"/>
    </row>
    <row r="8" spans="1:115" ht="19.5" x14ac:dyDescent="0.35">
      <c r="A8" s="97" t="s">
        <v>1</v>
      </c>
      <c r="B8" s="97"/>
      <c r="C8" s="97"/>
      <c r="D8" s="97"/>
      <c r="E8" s="97"/>
      <c r="F8" s="97"/>
      <c r="G8" s="97"/>
      <c r="H8" s="97"/>
      <c r="I8" s="97"/>
      <c r="J8" s="21"/>
      <c r="K8" s="22"/>
      <c r="L8" s="22"/>
      <c r="M8" s="22"/>
      <c r="N8" s="22"/>
    </row>
    <row r="9" spans="1:115" ht="15.75" x14ac:dyDescent="0.25">
      <c r="A9" s="98"/>
      <c r="B9" s="99"/>
      <c r="C9" s="99"/>
      <c r="D9" s="99"/>
      <c r="E9" s="99"/>
      <c r="F9" s="99"/>
      <c r="G9" s="99"/>
      <c r="H9" s="99"/>
      <c r="I9" s="84" t="s">
        <v>74</v>
      </c>
      <c r="J9" s="22"/>
      <c r="K9" s="22"/>
      <c r="L9" s="22"/>
      <c r="M9" s="22"/>
      <c r="N9" s="22"/>
    </row>
    <row r="10" spans="1:115" x14ac:dyDescent="0.25">
      <c r="A10" s="100" t="s">
        <v>2</v>
      </c>
      <c r="B10" s="102" t="s">
        <v>3</v>
      </c>
      <c r="C10" s="100" t="s">
        <v>4</v>
      </c>
      <c r="D10" s="90" t="s">
        <v>5</v>
      </c>
      <c r="E10" s="41">
        <v>2026</v>
      </c>
      <c r="F10" s="41">
        <v>2027</v>
      </c>
      <c r="G10" s="41">
        <v>2028</v>
      </c>
      <c r="H10" s="41">
        <v>2029</v>
      </c>
      <c r="I10" s="65">
        <v>2030</v>
      </c>
      <c r="J10" s="27"/>
      <c r="K10" s="22"/>
      <c r="L10" s="22"/>
      <c r="M10" s="22"/>
      <c r="N10" s="22"/>
    </row>
    <row r="11" spans="1:115" x14ac:dyDescent="0.25">
      <c r="A11" s="101"/>
      <c r="B11" s="103"/>
      <c r="C11" s="103"/>
      <c r="D11" s="91"/>
      <c r="E11" s="42"/>
      <c r="F11" s="42"/>
      <c r="G11" s="42"/>
      <c r="H11" s="42"/>
      <c r="I11" s="65"/>
      <c r="J11" s="27"/>
      <c r="K11" s="22"/>
      <c r="L11" s="22"/>
      <c r="M11" s="22"/>
      <c r="N11" s="22"/>
    </row>
    <row r="12" spans="1:115" x14ac:dyDescent="0.25">
      <c r="A12" s="101"/>
      <c r="B12" s="103"/>
      <c r="C12" s="103"/>
      <c r="D12" s="92"/>
      <c r="E12" s="43" t="s">
        <v>6</v>
      </c>
      <c r="F12" s="43" t="s">
        <v>6</v>
      </c>
      <c r="G12" s="43" t="s">
        <v>6</v>
      </c>
      <c r="H12" s="43" t="s">
        <v>6</v>
      </c>
      <c r="I12" s="40" t="s">
        <v>6</v>
      </c>
      <c r="J12" s="28"/>
      <c r="K12" s="22"/>
      <c r="L12" s="22"/>
      <c r="M12" s="22"/>
      <c r="N12" s="22"/>
    </row>
    <row r="13" spans="1:115" x14ac:dyDescent="0.25">
      <c r="A13" s="24">
        <v>1</v>
      </c>
      <c r="B13" s="25">
        <v>2</v>
      </c>
      <c r="C13" s="35">
        <v>3</v>
      </c>
      <c r="D13" s="34">
        <v>4</v>
      </c>
      <c r="E13" s="36">
        <v>5</v>
      </c>
      <c r="F13" s="34">
        <v>6</v>
      </c>
      <c r="G13" s="34">
        <v>7</v>
      </c>
      <c r="H13" s="34">
        <v>8</v>
      </c>
      <c r="I13" s="66">
        <v>9</v>
      </c>
      <c r="J13" s="28"/>
      <c r="K13" s="22"/>
      <c r="L13" s="22"/>
      <c r="M13" s="22"/>
      <c r="N13" s="22"/>
    </row>
    <row r="14" spans="1:115" ht="24.75" customHeight="1" x14ac:dyDescent="0.25">
      <c r="A14" s="55" t="s">
        <v>7</v>
      </c>
      <c r="B14" s="93" t="s">
        <v>59</v>
      </c>
      <c r="C14" s="93"/>
      <c r="D14" s="93"/>
      <c r="E14" s="93"/>
      <c r="F14" s="93"/>
      <c r="G14" s="93"/>
      <c r="H14" s="93"/>
      <c r="I14" s="93"/>
      <c r="J14" s="29"/>
      <c r="K14" s="22"/>
      <c r="L14" s="22"/>
      <c r="M14" s="22"/>
      <c r="N14" s="22"/>
      <c r="P14" s="83"/>
      <c r="Q14" s="83"/>
    </row>
    <row r="15" spans="1:115" s="71" customFormat="1" ht="51" x14ac:dyDescent="0.2">
      <c r="A15" s="2" t="s">
        <v>8</v>
      </c>
      <c r="B15" s="39" t="s">
        <v>26</v>
      </c>
      <c r="C15" s="67" t="s">
        <v>27</v>
      </c>
      <c r="D15" s="85">
        <f>SUM(E15:I15)</f>
        <v>40903.35</v>
      </c>
      <c r="E15" s="85">
        <v>8180.67</v>
      </c>
      <c r="F15" s="85">
        <v>8180.67</v>
      </c>
      <c r="G15" s="85">
        <v>8180.67</v>
      </c>
      <c r="H15" s="85">
        <v>8180.67</v>
      </c>
      <c r="I15" s="85">
        <v>8180.67</v>
      </c>
      <c r="J15" s="69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</row>
    <row r="16" spans="1:115" ht="28.5" customHeight="1" x14ac:dyDescent="0.25">
      <c r="A16" s="38" t="s">
        <v>10</v>
      </c>
      <c r="B16" s="88" t="s">
        <v>28</v>
      </c>
      <c r="C16" s="89"/>
      <c r="D16" s="89"/>
      <c r="E16" s="89"/>
      <c r="F16" s="89"/>
      <c r="G16" s="89"/>
      <c r="H16" s="89"/>
      <c r="I16" s="89"/>
      <c r="J16" s="3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</row>
    <row r="17" spans="1:115" s="71" customFormat="1" ht="38.25" x14ac:dyDescent="0.2">
      <c r="A17" s="4" t="s">
        <v>11</v>
      </c>
      <c r="B17" s="45" t="s">
        <v>29</v>
      </c>
      <c r="C17" s="72" t="s">
        <v>54</v>
      </c>
      <c r="D17" s="85">
        <f t="shared" ref="D17:D21" si="0">SUM(E17:I17)</f>
        <v>38346.9</v>
      </c>
      <c r="E17" s="85">
        <v>7669.38</v>
      </c>
      <c r="F17" s="85">
        <v>7669.38</v>
      </c>
      <c r="G17" s="85">
        <v>7669.38</v>
      </c>
      <c r="H17" s="85">
        <v>7669.38</v>
      </c>
      <c r="I17" s="85">
        <v>7669.38</v>
      </c>
      <c r="J17" s="69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</row>
    <row r="18" spans="1:115" s="71" customFormat="1" ht="48.75" customHeight="1" x14ac:dyDescent="0.2">
      <c r="A18" s="2" t="s">
        <v>12</v>
      </c>
      <c r="B18" s="64" t="s">
        <v>13</v>
      </c>
      <c r="C18" s="73" t="s">
        <v>70</v>
      </c>
      <c r="D18" s="85">
        <f t="shared" si="0"/>
        <v>8180.6500000000005</v>
      </c>
      <c r="E18" s="85">
        <v>1636.13</v>
      </c>
      <c r="F18" s="85">
        <v>1636.13</v>
      </c>
      <c r="G18" s="85">
        <v>1636.13</v>
      </c>
      <c r="H18" s="85">
        <v>1636.13</v>
      </c>
      <c r="I18" s="85">
        <v>1636.13</v>
      </c>
      <c r="J18" s="69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</row>
    <row r="19" spans="1:115" s="71" customFormat="1" ht="63.75" x14ac:dyDescent="0.2">
      <c r="A19" s="2" t="s">
        <v>14</v>
      </c>
      <c r="B19" s="46" t="s">
        <v>15</v>
      </c>
      <c r="C19" s="74" t="s">
        <v>60</v>
      </c>
      <c r="D19" s="85">
        <f t="shared" si="0"/>
        <v>12782.3</v>
      </c>
      <c r="E19" s="85">
        <v>2556.46</v>
      </c>
      <c r="F19" s="85">
        <v>2556.46</v>
      </c>
      <c r="G19" s="85">
        <v>2556.46</v>
      </c>
      <c r="H19" s="85">
        <v>2556.46</v>
      </c>
      <c r="I19" s="85">
        <v>2556.46</v>
      </c>
      <c r="J19" s="69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</row>
    <row r="20" spans="1:115" s="71" customFormat="1" ht="127.5" x14ac:dyDescent="0.2">
      <c r="A20" s="2" t="s">
        <v>16</v>
      </c>
      <c r="B20" s="46" t="s">
        <v>17</v>
      </c>
      <c r="C20" s="74" t="s">
        <v>64</v>
      </c>
      <c r="D20" s="85">
        <f t="shared" si="0"/>
        <v>79250.260000000009</v>
      </c>
      <c r="E20" s="85">
        <v>12782.3</v>
      </c>
      <c r="F20" s="85">
        <v>12782.3</v>
      </c>
      <c r="G20" s="85">
        <v>17895.22</v>
      </c>
      <c r="H20" s="85">
        <v>17895.22</v>
      </c>
      <c r="I20" s="85">
        <v>17895.22</v>
      </c>
      <c r="J20" s="69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</row>
    <row r="21" spans="1:115" s="71" customFormat="1" ht="54.75" customHeight="1" x14ac:dyDescent="0.2">
      <c r="A21" s="6" t="s">
        <v>19</v>
      </c>
      <c r="B21" s="47" t="s">
        <v>73</v>
      </c>
      <c r="C21" s="75" t="s">
        <v>65</v>
      </c>
      <c r="D21" s="85">
        <f t="shared" si="0"/>
        <v>255645.95999999996</v>
      </c>
      <c r="E21" s="85">
        <v>48061.440000000002</v>
      </c>
      <c r="F21" s="85">
        <v>48061.440000000002</v>
      </c>
      <c r="G21" s="85">
        <v>53174.36</v>
      </c>
      <c r="H21" s="85">
        <v>53174.36</v>
      </c>
      <c r="I21" s="85">
        <v>53174.36</v>
      </c>
      <c r="J21" s="69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</row>
    <row r="22" spans="1:115" s="54" customFormat="1" ht="24.75" customHeight="1" x14ac:dyDescent="0.25">
      <c r="A22" s="55" t="s">
        <v>18</v>
      </c>
      <c r="B22" s="88" t="s">
        <v>30</v>
      </c>
      <c r="C22" s="89"/>
      <c r="D22" s="89"/>
      <c r="E22" s="89"/>
      <c r="F22" s="89"/>
      <c r="G22" s="89"/>
      <c r="H22" s="89"/>
      <c r="I22" s="89"/>
      <c r="J22" s="29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</row>
    <row r="23" spans="1:115" ht="38.25" x14ac:dyDescent="0.25">
      <c r="A23" s="9" t="s">
        <v>20</v>
      </c>
      <c r="B23" s="56" t="s">
        <v>22</v>
      </c>
      <c r="C23" s="12" t="s">
        <v>27</v>
      </c>
      <c r="D23" s="68">
        <f t="shared" ref="D23:D29" si="1">SUM(E23:I23)</f>
        <v>0</v>
      </c>
      <c r="E23" s="11"/>
      <c r="F23" s="11"/>
      <c r="G23" s="11"/>
      <c r="H23" s="11"/>
      <c r="I23" s="11"/>
      <c r="J23" s="32"/>
      <c r="K23" s="22"/>
      <c r="L23" s="70"/>
      <c r="M23" s="70"/>
      <c r="N23" s="70"/>
      <c r="O23" s="70"/>
      <c r="P23" s="70"/>
      <c r="Q23" s="70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</row>
    <row r="24" spans="1:115" ht="36" x14ac:dyDescent="0.25">
      <c r="A24" s="2" t="s">
        <v>31</v>
      </c>
      <c r="B24" s="45" t="s">
        <v>23</v>
      </c>
      <c r="C24" s="17" t="s">
        <v>71</v>
      </c>
      <c r="D24" s="85">
        <f t="shared" si="1"/>
        <v>18406.52</v>
      </c>
      <c r="E24" s="85">
        <v>3067.75</v>
      </c>
      <c r="F24" s="85">
        <v>3067.75</v>
      </c>
      <c r="G24" s="85">
        <v>4090.34</v>
      </c>
      <c r="H24" s="85">
        <v>4090.34</v>
      </c>
      <c r="I24" s="85">
        <v>4090.34</v>
      </c>
      <c r="J24" s="30"/>
      <c r="K24" s="22"/>
      <c r="L24" s="70"/>
      <c r="M24" s="70"/>
      <c r="N24" s="70"/>
      <c r="O24" s="70"/>
      <c r="P24" s="70"/>
      <c r="Q24" s="70"/>
    </row>
    <row r="25" spans="1:115" ht="38.25" x14ac:dyDescent="0.25">
      <c r="A25" s="2" t="s">
        <v>32</v>
      </c>
      <c r="B25" s="45" t="s">
        <v>33</v>
      </c>
      <c r="C25" s="17" t="s">
        <v>55</v>
      </c>
      <c r="D25" s="85">
        <f t="shared" si="1"/>
        <v>6291446.5900000008</v>
      </c>
      <c r="E25" s="85">
        <v>1204092.3799999999</v>
      </c>
      <c r="F25" s="85">
        <v>1252665.1100000001</v>
      </c>
      <c r="G25" s="85">
        <v>1278229.7</v>
      </c>
      <c r="H25" s="85">
        <v>1278229.7</v>
      </c>
      <c r="I25" s="85">
        <v>1278229.7</v>
      </c>
      <c r="J25" s="30"/>
      <c r="K25" s="22"/>
      <c r="L25" s="70"/>
      <c r="M25" s="70"/>
      <c r="N25" s="70"/>
      <c r="O25" s="70"/>
      <c r="P25" s="70"/>
      <c r="Q25" s="70"/>
    </row>
    <row r="26" spans="1:115" s="50" customFormat="1" ht="25.5" customHeight="1" x14ac:dyDescent="0.25">
      <c r="A26" s="23" t="s">
        <v>61</v>
      </c>
      <c r="B26" s="88" t="s">
        <v>34</v>
      </c>
      <c r="C26" s="89"/>
      <c r="D26" s="89"/>
      <c r="E26" s="89"/>
      <c r="F26" s="89"/>
      <c r="G26" s="89"/>
      <c r="H26" s="89"/>
      <c r="I26" s="89"/>
      <c r="J26" s="29"/>
      <c r="K26" s="59"/>
      <c r="L26" s="59"/>
      <c r="M26" s="59"/>
      <c r="N26" s="59"/>
      <c r="O26" s="59"/>
    </row>
    <row r="27" spans="1:115" ht="38.25" x14ac:dyDescent="0.25">
      <c r="A27" s="2" t="s">
        <v>21</v>
      </c>
      <c r="B27" s="45" t="s">
        <v>35</v>
      </c>
      <c r="C27" s="7" t="s">
        <v>66</v>
      </c>
      <c r="D27" s="68">
        <f t="shared" si="1"/>
        <v>0</v>
      </c>
      <c r="E27" s="3"/>
      <c r="F27" s="3"/>
      <c r="G27" s="3"/>
      <c r="H27" s="3"/>
      <c r="I27" s="3"/>
      <c r="J27" s="33"/>
      <c r="K27" s="22"/>
      <c r="L27" s="22"/>
      <c r="M27" s="22"/>
      <c r="N27" s="22"/>
      <c r="O27" s="22"/>
    </row>
    <row r="28" spans="1:115" s="62" customFormat="1" ht="27" customHeight="1" x14ac:dyDescent="0.25">
      <c r="A28" s="55" t="s">
        <v>62</v>
      </c>
      <c r="B28" s="88" t="s">
        <v>45</v>
      </c>
      <c r="C28" s="89"/>
      <c r="D28" s="89"/>
      <c r="E28" s="89"/>
      <c r="F28" s="89"/>
      <c r="G28" s="89"/>
      <c r="H28" s="89"/>
      <c r="I28" s="89"/>
      <c r="J28" s="60"/>
      <c r="K28" s="61"/>
      <c r="L28" s="61"/>
      <c r="M28" s="61"/>
      <c r="N28" s="61"/>
      <c r="O28" s="61"/>
    </row>
    <row r="29" spans="1:115" s="71" customFormat="1" ht="42" customHeight="1" x14ac:dyDescent="0.2">
      <c r="A29" s="2" t="s">
        <v>24</v>
      </c>
      <c r="B29" s="45" t="s">
        <v>46</v>
      </c>
      <c r="C29" s="74" t="s">
        <v>47</v>
      </c>
      <c r="D29" s="68">
        <f t="shared" si="1"/>
        <v>0</v>
      </c>
      <c r="E29" s="68"/>
      <c r="F29" s="68"/>
      <c r="G29" s="68"/>
      <c r="H29" s="68"/>
      <c r="I29" s="68"/>
      <c r="J29" s="76"/>
      <c r="K29" s="70"/>
      <c r="L29" s="70"/>
      <c r="M29" s="70"/>
      <c r="N29" s="70"/>
      <c r="O29" s="70"/>
    </row>
    <row r="30" spans="1:115" s="49" customFormat="1" ht="24.75" customHeight="1" x14ac:dyDescent="0.25">
      <c r="A30" s="55" t="s">
        <v>63</v>
      </c>
      <c r="B30" s="88" t="s">
        <v>69</v>
      </c>
      <c r="C30" s="89"/>
      <c r="D30" s="89"/>
      <c r="E30" s="89"/>
      <c r="F30" s="89"/>
      <c r="G30" s="89"/>
      <c r="H30" s="89"/>
      <c r="I30" s="89"/>
      <c r="J30" s="48"/>
      <c r="K30" s="58"/>
      <c r="L30" s="58"/>
      <c r="M30" s="58"/>
      <c r="N30" s="58"/>
      <c r="O30" s="58"/>
    </row>
    <row r="31" spans="1:115" s="71" customFormat="1" ht="39" customHeight="1" x14ac:dyDescent="0.2">
      <c r="A31" s="2" t="s">
        <v>48</v>
      </c>
      <c r="B31" s="63" t="s">
        <v>49</v>
      </c>
      <c r="C31" s="74" t="s">
        <v>50</v>
      </c>
      <c r="D31" s="85">
        <f>SUM(E31:I31)</f>
        <v>12782.3</v>
      </c>
      <c r="E31" s="85">
        <v>2556.46</v>
      </c>
      <c r="F31" s="85">
        <v>2556.46</v>
      </c>
      <c r="G31" s="85">
        <v>2556.46</v>
      </c>
      <c r="H31" s="85">
        <v>2556.46</v>
      </c>
      <c r="I31" s="85">
        <v>2556.46</v>
      </c>
      <c r="J31" s="69"/>
      <c r="K31" s="70"/>
      <c r="L31" s="70"/>
      <c r="M31" s="70"/>
      <c r="N31" s="70"/>
      <c r="O31" s="70"/>
      <c r="P31" s="70"/>
      <c r="Q31" s="70"/>
    </row>
    <row r="32" spans="1:115" s="62" customFormat="1" ht="30.75" customHeight="1" x14ac:dyDescent="0.25">
      <c r="A32" s="55">
        <v>7</v>
      </c>
      <c r="B32" s="88" t="s">
        <v>51</v>
      </c>
      <c r="C32" s="89"/>
      <c r="D32" s="89"/>
      <c r="E32" s="89"/>
      <c r="F32" s="89"/>
      <c r="G32" s="89"/>
      <c r="H32" s="89"/>
      <c r="I32" s="89"/>
      <c r="J32" s="60"/>
      <c r="K32" s="61"/>
      <c r="L32" s="61"/>
      <c r="M32" s="61"/>
      <c r="N32" s="61"/>
      <c r="O32" s="61"/>
    </row>
    <row r="33" spans="1:17" s="71" customFormat="1" ht="45" customHeight="1" x14ac:dyDescent="0.2">
      <c r="A33" s="2" t="s">
        <v>52</v>
      </c>
      <c r="B33" s="45" t="s">
        <v>53</v>
      </c>
      <c r="C33" s="74" t="s">
        <v>67</v>
      </c>
      <c r="D33" s="85">
        <f>SUM(E33:I33)</f>
        <v>25564.6</v>
      </c>
      <c r="E33" s="85">
        <v>5112.92</v>
      </c>
      <c r="F33" s="85">
        <v>5112.92</v>
      </c>
      <c r="G33" s="85">
        <v>5112.92</v>
      </c>
      <c r="H33" s="85">
        <v>5112.92</v>
      </c>
      <c r="I33" s="85">
        <v>5112.92</v>
      </c>
      <c r="J33" s="69"/>
      <c r="K33" s="70"/>
      <c r="L33" s="70"/>
      <c r="M33" s="70"/>
      <c r="N33" s="70"/>
      <c r="O33" s="70"/>
      <c r="P33" s="70"/>
      <c r="Q33" s="70"/>
    </row>
    <row r="34" spans="1:17" s="49" customFormat="1" ht="24.75" customHeight="1" x14ac:dyDescent="0.25">
      <c r="A34" s="55">
        <v>8</v>
      </c>
      <c r="B34" s="88" t="s">
        <v>68</v>
      </c>
      <c r="C34" s="89"/>
      <c r="D34" s="89"/>
      <c r="E34" s="89"/>
      <c r="F34" s="89"/>
      <c r="G34" s="89"/>
      <c r="H34" s="89"/>
      <c r="I34" s="89"/>
      <c r="J34" s="57"/>
      <c r="K34" s="58"/>
      <c r="L34" s="58"/>
      <c r="M34" s="58"/>
      <c r="N34" s="58"/>
      <c r="O34" s="58"/>
    </row>
    <row r="35" spans="1:17" s="71" customFormat="1" ht="38.25" x14ac:dyDescent="0.2">
      <c r="A35" s="2" t="s">
        <v>36</v>
      </c>
      <c r="B35" s="44" t="s">
        <v>37</v>
      </c>
      <c r="C35" s="72" t="s">
        <v>56</v>
      </c>
      <c r="D35" s="85">
        <f t="shared" ref="D35:D37" si="2">SUM(E35:I35)</f>
        <v>4601.62</v>
      </c>
      <c r="E35" s="85">
        <v>766.94</v>
      </c>
      <c r="F35" s="85">
        <v>766.94</v>
      </c>
      <c r="G35" s="85">
        <v>1022.58</v>
      </c>
      <c r="H35" s="85">
        <v>1022.58</v>
      </c>
      <c r="I35" s="85">
        <v>1022.58</v>
      </c>
      <c r="J35" s="69"/>
      <c r="K35" s="70"/>
      <c r="L35" s="70"/>
      <c r="M35" s="70"/>
      <c r="N35" s="70"/>
      <c r="O35" s="70"/>
      <c r="P35" s="70"/>
      <c r="Q35" s="70"/>
    </row>
    <row r="36" spans="1:17" s="71" customFormat="1" ht="36" customHeight="1" x14ac:dyDescent="0.2">
      <c r="A36" s="2" t="s">
        <v>38</v>
      </c>
      <c r="B36" s="39" t="s">
        <v>39</v>
      </c>
      <c r="C36" s="8" t="s">
        <v>40</v>
      </c>
      <c r="D36" s="85">
        <f t="shared" si="2"/>
        <v>102258.37999999999</v>
      </c>
      <c r="E36" s="85">
        <v>19429.09</v>
      </c>
      <c r="F36" s="85">
        <v>19429.09</v>
      </c>
      <c r="G36" s="85">
        <v>20451.68</v>
      </c>
      <c r="H36" s="85">
        <v>21474.26</v>
      </c>
      <c r="I36" s="85">
        <v>21474.26</v>
      </c>
      <c r="J36" s="69"/>
      <c r="L36" s="70"/>
      <c r="M36" s="70"/>
      <c r="N36" s="70"/>
      <c r="O36" s="70"/>
      <c r="P36" s="70"/>
      <c r="Q36" s="70"/>
    </row>
    <row r="37" spans="1:17" s="71" customFormat="1" ht="78" customHeight="1" x14ac:dyDescent="0.2">
      <c r="A37" s="2" t="s">
        <v>41</v>
      </c>
      <c r="B37" s="45" t="s">
        <v>42</v>
      </c>
      <c r="C37" s="72" t="s">
        <v>27</v>
      </c>
      <c r="D37" s="85">
        <f t="shared" si="2"/>
        <v>178952.16</v>
      </c>
      <c r="E37" s="85">
        <v>0</v>
      </c>
      <c r="F37" s="85">
        <v>0</v>
      </c>
      <c r="G37" s="85">
        <v>0</v>
      </c>
      <c r="H37" s="85">
        <v>178952.16</v>
      </c>
      <c r="I37" s="85">
        <v>0</v>
      </c>
      <c r="J37" s="69"/>
      <c r="L37" s="70"/>
      <c r="M37" s="70"/>
      <c r="N37" s="70"/>
      <c r="O37" s="70"/>
      <c r="P37" s="70"/>
      <c r="Q37" s="70"/>
    </row>
    <row r="38" spans="1:17" s="71" customFormat="1" ht="39" customHeight="1" x14ac:dyDescent="0.2">
      <c r="A38" s="2" t="s">
        <v>43</v>
      </c>
      <c r="B38" s="45" t="s">
        <v>44</v>
      </c>
      <c r="C38" s="74" t="s">
        <v>9</v>
      </c>
      <c r="D38" s="68">
        <v>0</v>
      </c>
      <c r="E38" s="85"/>
      <c r="F38" s="85"/>
      <c r="G38" s="85"/>
      <c r="H38" s="85"/>
      <c r="I38" s="85"/>
      <c r="J38" s="69"/>
    </row>
    <row r="39" spans="1:17" s="82" customFormat="1" ht="15.75" x14ac:dyDescent="0.25">
      <c r="A39" s="77"/>
      <c r="B39" s="78" t="s">
        <v>57</v>
      </c>
      <c r="C39" s="77"/>
      <c r="D39" s="86">
        <f>SUM(E39:I39)</f>
        <v>7069121.5899999999</v>
      </c>
      <c r="E39" s="86">
        <f>E15+E17+E18+E19+E20+E21+E23+E24+E25+E27+E29+E31+E33+E35+E36+E37+E38</f>
        <v>1315911.9199999997</v>
      </c>
      <c r="F39" s="86">
        <f t="shared" ref="F39:I39" si="3">F15+F17+F18+F19+F20+F21+F23+F24+F25+F27+F29+F31+F33+F35+F36+F37+F38</f>
        <v>1364484.6500000001</v>
      </c>
      <c r="G39" s="86">
        <f t="shared" si="3"/>
        <v>1402575.9</v>
      </c>
      <c r="H39" s="86">
        <f t="shared" si="3"/>
        <v>1582550.64</v>
      </c>
      <c r="I39" s="86">
        <f t="shared" si="3"/>
        <v>1403598.48</v>
      </c>
      <c r="J39" s="80"/>
      <c r="K39" s="87"/>
    </row>
    <row r="40" spans="1:17" x14ac:dyDescent="0.25">
      <c r="E40" s="16"/>
      <c r="F40" s="13"/>
      <c r="G40" s="14"/>
      <c r="H40" s="14"/>
      <c r="I40" s="14"/>
      <c r="J40" s="15"/>
    </row>
  </sheetData>
  <mergeCells count="17">
    <mergeCell ref="A10:A12"/>
    <mergeCell ref="B10:B12"/>
    <mergeCell ref="C10:C12"/>
    <mergeCell ref="D10:D12"/>
    <mergeCell ref="A4:I4"/>
    <mergeCell ref="A5:I5"/>
    <mergeCell ref="H7:I7"/>
    <mergeCell ref="A8:I8"/>
    <mergeCell ref="A9:H9"/>
    <mergeCell ref="B32:I32"/>
    <mergeCell ref="B34:I34"/>
    <mergeCell ref="B14:I14"/>
    <mergeCell ref="B16:I16"/>
    <mergeCell ref="B22:I22"/>
    <mergeCell ref="B26:I26"/>
    <mergeCell ref="B28:I28"/>
    <mergeCell ref="B30:I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финансов разчет в BGN </vt:lpstr>
      <vt:lpstr>финансов разчет в 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Milena Matorova</cp:lastModifiedBy>
  <cp:lastPrinted>2025-11-13T13:45:56Z</cp:lastPrinted>
  <dcterms:created xsi:type="dcterms:W3CDTF">2025-06-17T06:31:13Z</dcterms:created>
  <dcterms:modified xsi:type="dcterms:W3CDTF">2025-12-09T14:58:06Z</dcterms:modified>
</cp:coreProperties>
</file>