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7235" windowHeight="10905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7" i="2" l="1"/>
  <c r="E156" i="2"/>
  <c r="E155" i="2"/>
  <c r="E154" i="2"/>
  <c r="E153" i="2"/>
  <c r="E152" i="2"/>
  <c r="E151" i="2"/>
  <c r="E150" i="2"/>
  <c r="E149" i="2"/>
  <c r="E148" i="2"/>
  <c r="E147" i="2"/>
  <c r="E145" i="2"/>
  <c r="E144" i="2"/>
  <c r="E143" i="2"/>
  <c r="E142" i="2"/>
  <c r="E141" i="2"/>
  <c r="E140" i="2"/>
  <c r="E139" i="2"/>
  <c r="E138" i="2"/>
  <c r="E137" i="2"/>
  <c r="E136" i="2"/>
  <c r="E134" i="2"/>
  <c r="E133" i="2"/>
  <c r="E132" i="2"/>
  <c r="E131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1" i="2"/>
  <c r="E100" i="2"/>
  <c r="E99" i="2"/>
  <c r="E98" i="2"/>
  <c r="E97" i="2"/>
  <c r="E96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8" i="2"/>
  <c r="E77" i="2"/>
  <c r="E76" i="2"/>
  <c r="E75" i="2"/>
  <c r="E74" i="2"/>
  <c r="E73" i="2"/>
  <c r="E72" i="2"/>
  <c r="E71" i="2"/>
  <c r="E70" i="2"/>
  <c r="E68" i="2"/>
  <c r="E67" i="2"/>
  <c r="E65" i="2"/>
  <c r="E64" i="2"/>
  <c r="E63" i="2"/>
  <c r="E62" i="2"/>
  <c r="E61" i="2"/>
  <c r="E60" i="2"/>
  <c r="E59" i="2"/>
  <c r="E58" i="2"/>
  <c r="E56" i="2"/>
  <c r="E55" i="2"/>
  <c r="E54" i="2"/>
  <c r="E53" i="2"/>
  <c r="E52" i="2"/>
  <c r="E51" i="2"/>
  <c r="E50" i="2"/>
  <c r="E49" i="2"/>
  <c r="E47" i="2"/>
  <c r="E46" i="2"/>
  <c r="E45" i="2"/>
  <c r="E44" i="2"/>
  <c r="E43" i="2"/>
  <c r="E41" i="2"/>
  <c r="E40" i="2"/>
  <c r="E39" i="2"/>
  <c r="E38" i="2"/>
  <c r="E37" i="2"/>
  <c r="E36" i="2"/>
  <c r="E35" i="2"/>
  <c r="E33" i="2"/>
  <c r="E32" i="2"/>
  <c r="E31" i="2"/>
  <c r="E30" i="2"/>
  <c r="E29" i="2"/>
  <c r="E28" i="2"/>
  <c r="E27" i="2"/>
  <c r="E26" i="2"/>
  <c r="E24" i="2"/>
  <c r="E23" i="2"/>
  <c r="E22" i="2"/>
  <c r="E19" i="2"/>
  <c r="E18" i="2"/>
  <c r="E15" i="2"/>
  <c r="E14" i="2"/>
  <c r="E13" i="2"/>
  <c r="E12" i="2"/>
  <c r="E11" i="2"/>
  <c r="E9" i="2"/>
  <c r="A2" i="2" l="1"/>
</calcChain>
</file>

<file path=xl/sharedStrings.xml><?xml version="1.0" encoding="utf-8"?>
<sst xmlns="http://schemas.openxmlformats.org/spreadsheetml/2006/main" count="321" uniqueCount="314">
  <si>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</si>
  <si>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</si>
  <si>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</si>
  <si>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</si>
  <si>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</si>
  <si>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</si>
  <si>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</si>
  <si>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</si>
  <si>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</si>
  <si>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</si>
  <si>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</si>
  <si>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</si>
  <si>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</si>
  <si>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</si>
  <si>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</si>
  <si>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</si>
  <si>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</si>
  <si>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</si>
  <si>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</si>
  <si>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</si>
  <si>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НЗОК</t>
  </si>
  <si>
    <t xml:space="preserve">Пациент </t>
  </si>
  <si>
    <t>МЗ</t>
  </si>
  <si>
    <t>София</t>
  </si>
  <si>
    <t>Одобрил:</t>
  </si>
  <si>
    <t>Код от информационната система на ЛЗ</t>
  </si>
  <si>
    <t>Столична</t>
  </si>
  <si>
    <t xml:space="preserve"> Фактура, фискален бон, документ от пос терминал</t>
  </si>
  <si>
    <t>Цена, заплащана от:</t>
  </si>
  <si>
    <t>Цена лв</t>
  </si>
  <si>
    <t>Цена EUR</t>
  </si>
  <si>
    <t>Дейности</t>
  </si>
  <si>
    <t>ЕМИТА ДЕНТ АИППМПДМ ЕООД</t>
  </si>
  <si>
    <t>202965806</t>
  </si>
  <si>
    <t>1712</t>
  </si>
  <si>
    <t>д-р Емил Миланов Милков - управител</t>
  </si>
  <si>
    <t>Бъднина</t>
  </si>
  <si>
    <t>Младост</t>
  </si>
  <si>
    <t>бл. 304, вх. 3</t>
  </si>
  <si>
    <t>emitadent@gmail.com</t>
  </si>
  <si>
    <t>emilmilkov@gmail.com</t>
  </si>
  <si>
    <t>02/9744755</t>
  </si>
  <si>
    <t>0898505432</t>
  </si>
  <si>
    <t>Уебсайт:</t>
  </si>
  <si>
    <t>Поставено на видно място в чакалнята</t>
  </si>
  <si>
    <t>1-000</t>
  </si>
  <si>
    <t>Потребителска такса</t>
  </si>
  <si>
    <t>Предоставяне на информация във връзка с планираното лечение, рисковете, последиците и усложненията, за вземане на информирано решение (съгласие)</t>
  </si>
  <si>
    <t>1-001</t>
  </si>
  <si>
    <t>Преглед за установяване на орален статус /над 18 г/</t>
  </si>
  <si>
    <t>1-002</t>
  </si>
  <si>
    <t>Преглед за установяване на орален статус /до 18 г/</t>
  </si>
  <si>
    <t>1-003</t>
  </si>
  <si>
    <t>Контролен преглед на устна кухина</t>
  </si>
  <si>
    <t>1-004</t>
  </si>
  <si>
    <t>Дентална консултация</t>
  </si>
  <si>
    <t>1-005</t>
  </si>
  <si>
    <t>План на лечение</t>
  </si>
  <si>
    <t>1-006</t>
  </si>
  <si>
    <t>Преждевременно прекратяване на лечение</t>
  </si>
  <si>
    <t>1-007</t>
  </si>
  <si>
    <t>1-008</t>
  </si>
  <si>
    <t>1-009</t>
  </si>
  <si>
    <t>Изработване на аналогов или дигитален дентален модел/и.
Диагностичен, работен, архивен и друг модел/и</t>
  </si>
  <si>
    <t>1-010</t>
  </si>
  <si>
    <t>Насочване към друг лекар</t>
  </si>
  <si>
    <t>1-012</t>
  </si>
  <si>
    <t>Контактна анестезия или други неинвазивни методи за обезболяване при дентално лечение</t>
  </si>
  <si>
    <t>1-013</t>
  </si>
  <si>
    <t>Терминална анестезия на горна, долна челюст при дентално лечение. Интралигаментарна анестезия</t>
  </si>
  <si>
    <t>1-014</t>
  </si>
  <si>
    <t>Проводна анестезия на горна, долна челюст при дентално лечение.</t>
  </si>
  <si>
    <t>2-001</t>
  </si>
  <si>
    <t>Обтурация с химиокомпозит /над 18 г/</t>
  </si>
  <si>
    <t>2-002</t>
  </si>
  <si>
    <t>Обтурация с химиокомпозит /до 18 г/</t>
  </si>
  <si>
    <t>2-003</t>
  </si>
  <si>
    <t>Обтурация с фотополимер /над 18 г/</t>
  </si>
  <si>
    <t>2-004</t>
  </si>
  <si>
    <t>Обтурация с фотополимер /до 18 г/</t>
  </si>
  <si>
    <t>2-005</t>
  </si>
  <si>
    <t>Бондинг - неинвазивно адхезивно възстановяване</t>
  </si>
  <si>
    <t>2-006</t>
  </si>
  <si>
    <t>Доплащане за фотополимер /НЗОК над 18 г/</t>
  </si>
  <si>
    <t>2-007</t>
  </si>
  <si>
    <t>Доплащане за фотополимер /НЗОК до 18 г/</t>
  </si>
  <si>
    <t>2-008</t>
  </si>
  <si>
    <t>Почистване на кариозна маса и временна вложка</t>
  </si>
  <si>
    <t>3-001</t>
  </si>
  <si>
    <t>Поставяне на радикуларен щифт</t>
  </si>
  <si>
    <t>3-002</t>
  </si>
  <si>
    <t>Поставяне на парапулпарен щифт</t>
  </si>
  <si>
    <t>3-003</t>
  </si>
  <si>
    <t>Изграждане на зъб с химиокомпозит /вкл. щифт/ /над 18 г/</t>
  </si>
  <si>
    <t>3-004</t>
  </si>
  <si>
    <t>Изграждане на зъб с химиокомпозит /вкл. щифт/ /до 18 г/</t>
  </si>
  <si>
    <t>3-005</t>
  </si>
  <si>
    <t>Изграждане на зъб с фотополимер /вкл. щифт/ /над 18 г/</t>
  </si>
  <si>
    <t>3-006</t>
  </si>
  <si>
    <t>Изграждане на зъб с фотополимер /вкл. щифт/ /до 18 г/</t>
  </si>
  <si>
    <t>3-007</t>
  </si>
  <si>
    <t>Отстраняване на инлей, пинлей, щифт</t>
  </si>
  <si>
    <t>4-001</t>
  </si>
  <si>
    <t>Лечебни мероприятия за запазване виталитета на зъбната пулпа /без обтурация/</t>
  </si>
  <si>
    <t>4-002</t>
  </si>
  <si>
    <t>Витална екстирпация на зъбна пулпа /вкл. упойка/</t>
  </si>
  <si>
    <t>4-003</t>
  </si>
  <si>
    <t>Девитализация на зъбна пулпа /вкл. упойка/</t>
  </si>
  <si>
    <t>4-004</t>
  </si>
  <si>
    <t>Смяна на медикамент /без отвор на пулпната камера/</t>
  </si>
  <si>
    <t>4-005</t>
  </si>
  <si>
    <t>Трепанация на зъб</t>
  </si>
  <si>
    <t>5-001</t>
  </si>
  <si>
    <t>Обработка на зъб с 1 канал /над 18 г/</t>
  </si>
  <si>
    <t>5-002</t>
  </si>
  <si>
    <t>Обработка на зъб с 2 канала /над 18 г/</t>
  </si>
  <si>
    <t>5-003</t>
  </si>
  <si>
    <t>Обработка на зъб с 3 канала /над 18 г/</t>
  </si>
  <si>
    <t>5-004</t>
  </si>
  <si>
    <t>Обработка на зъб с 4 канала /над 18 г/</t>
  </si>
  <si>
    <t>5-005</t>
  </si>
  <si>
    <t>Запълване на зъб с 1 канал /над 18 г/</t>
  </si>
  <si>
    <t>5-006</t>
  </si>
  <si>
    <t>Запълване на зъб с 2 канала /над 18 г/</t>
  </si>
  <si>
    <t>5-007</t>
  </si>
  <si>
    <t>Запълване на зъб с 3 канала /над 18 г/</t>
  </si>
  <si>
    <t>5-008</t>
  </si>
  <si>
    <t>Запълване на зъб с 4 канала /над 18 г/</t>
  </si>
  <si>
    <t>5-010</t>
  </si>
  <si>
    <t>Обработка на зъб с 1 канал /до 18г/</t>
  </si>
  <si>
    <t>5-011</t>
  </si>
  <si>
    <t>Обработка на зъб с 2 канала /до 18 г/</t>
  </si>
  <si>
    <t>5-012</t>
  </si>
  <si>
    <t>Обработка на зъб с 3 канала /до 18 г/</t>
  </si>
  <si>
    <t>5-013</t>
  </si>
  <si>
    <t>Обработка на зъб с 4 канала /до 18 г/</t>
  </si>
  <si>
    <t>5-014</t>
  </si>
  <si>
    <t>Запълване на зъб с 1 канал /до 18 г/</t>
  </si>
  <si>
    <t>5-015</t>
  </si>
  <si>
    <t>Запълване на зъб с 2 канала /до 18 г/</t>
  </si>
  <si>
    <t>5-016</t>
  </si>
  <si>
    <t>Запълване на зъб с 3 канала /до 18 г/</t>
  </si>
  <si>
    <t>5-017</t>
  </si>
  <si>
    <t>Запълване на зъб с 4 канала /до 18 г/</t>
  </si>
  <si>
    <t>5-019</t>
  </si>
  <si>
    <t>Лечение на пулпит или периодонтит на временен зъб</t>
  </si>
  <si>
    <t>5-020</t>
  </si>
  <si>
    <t>Допълнителна медикаментозна обработка на коренов канал</t>
  </si>
  <si>
    <t>5-022</t>
  </si>
  <si>
    <t>Силанизиране (запечатване) на фисури на зъб</t>
  </si>
  <si>
    <t>5-023</t>
  </si>
  <si>
    <t>Локално прилагане на реминализационен агент</t>
  </si>
  <si>
    <t>5-024</t>
  </si>
  <si>
    <t>Почистване на зъбен камък /на зъб/</t>
  </si>
  <si>
    <t>5-025</t>
  </si>
  <si>
    <t>Почистване на зъбен камък /на уста/</t>
  </si>
  <si>
    <t>5-026</t>
  </si>
  <si>
    <t>Полиране с четка и паста</t>
  </si>
  <si>
    <t>5-027</t>
  </si>
  <si>
    <t>Полиране с AIRFLOW</t>
  </si>
  <si>
    <t>5-028</t>
  </si>
  <si>
    <t>Вътрешно избелване на зъб /на процедура/</t>
  </si>
  <si>
    <t>5-029</t>
  </si>
  <si>
    <t>Външно избелване на зъб /на процедура/</t>
  </si>
  <si>
    <t>5-030</t>
  </si>
  <si>
    <t>Професионално избелване на зъби с лампа</t>
  </si>
  <si>
    <t>6-001</t>
  </si>
  <si>
    <t>Временна коронка /над 18 г/</t>
  </si>
  <si>
    <t>6-002</t>
  </si>
  <si>
    <t>Временна коронка /до 18 г/</t>
  </si>
  <si>
    <t>6-003</t>
  </si>
  <si>
    <t>Метална коронка /над 18 г/</t>
  </si>
  <si>
    <t>6-004</t>
  </si>
  <si>
    <t>Метална коронка /до 18 г/</t>
  </si>
  <si>
    <t>6-005</t>
  </si>
  <si>
    <t>Бленд корона /с керамика/ /над 18 г/</t>
  </si>
  <si>
    <t>6-006</t>
  </si>
  <si>
    <t>Бленд корона /с керамика/ /до 18 г/</t>
  </si>
  <si>
    <t>6-007</t>
  </si>
  <si>
    <t>6-008</t>
  </si>
  <si>
    <t>6-009</t>
  </si>
  <si>
    <t>6-010</t>
  </si>
  <si>
    <t>6-011</t>
  </si>
  <si>
    <t>Циркониева корона /над 18 г/</t>
  </si>
  <si>
    <t>6-012</t>
  </si>
  <si>
    <t>Циркониева корона /до 18 г/</t>
  </si>
  <si>
    <t>6-013</t>
  </si>
  <si>
    <t>Циркониева корона с бленд керамика /над 18 г/</t>
  </si>
  <si>
    <t>6-014</t>
  </si>
  <si>
    <t>Циркониева корона с бленд керамика /до 18 г/</t>
  </si>
  <si>
    <t>6-015</t>
  </si>
  <si>
    <t>6-016</t>
  </si>
  <si>
    <t>Изпиляване на зъб за корона</t>
  </si>
  <si>
    <t>6-017</t>
  </si>
  <si>
    <t>Отстраняване на неснемаема протезна конструкция</t>
  </si>
  <si>
    <t>6-018</t>
  </si>
  <si>
    <t>6-019</t>
  </si>
  <si>
    <t>6-020</t>
  </si>
  <si>
    <t>Индиректна поправка на неснемаема протезна конструкция</t>
  </si>
  <si>
    <t>6-021</t>
  </si>
  <si>
    <t>Директна поправка на неснемаема протезна конструкция</t>
  </si>
  <si>
    <t>7-001</t>
  </si>
  <si>
    <t>Горна цяла плакова протеза</t>
  </si>
  <si>
    <t>7-002</t>
  </si>
  <si>
    <t>Долна цяла плакова протеза</t>
  </si>
  <si>
    <t>7-003</t>
  </si>
  <si>
    <t>Горна частична плакова протеза</t>
  </si>
  <si>
    <t>7-004</t>
  </si>
  <si>
    <t>Долна частична плакова протеза</t>
  </si>
  <si>
    <t>7-005</t>
  </si>
  <si>
    <t>Микропротеза от твърда пластмаса -1 зъб /над 18 г/</t>
  </si>
  <si>
    <t>7-006</t>
  </si>
  <si>
    <t>Микропротеза от твърда пластмаса -1 зъб /до 18 г/</t>
  </si>
  <si>
    <t>7-007</t>
  </si>
  <si>
    <t>Микропротеза от твърда пластмаса -2 зъба /над 18 г/</t>
  </si>
  <si>
    <t>7-008</t>
  </si>
  <si>
    <t>Микропротеза от твърда пластмаса -2 зъба /до 18 г/</t>
  </si>
  <si>
    <t>7-009</t>
  </si>
  <si>
    <t>Микропротеза от твърда пластмаса -3-4 зъба /над 18 г/</t>
  </si>
  <si>
    <t>7-010</t>
  </si>
  <si>
    <t>Микропротеза от твърда пластмаса -3-4 зъба /до 18 г/</t>
  </si>
  <si>
    <t>7-011</t>
  </si>
  <si>
    <t>Поправка на счупена плакова протеза - счупване, зъб, кука</t>
  </si>
  <si>
    <t>7-012</t>
  </si>
  <si>
    <t>Допълнителен елемент при поправка на плакова протеза</t>
  </si>
  <si>
    <t>7-013</t>
  </si>
  <si>
    <t>Ребазация с твърда пластмаса на плакова протеза</t>
  </si>
  <si>
    <t>7-014</t>
  </si>
  <si>
    <t>Ребазация с мека пластмаса на плакова протеза</t>
  </si>
  <si>
    <t>7-016</t>
  </si>
  <si>
    <t>Горна цяла еластична протеза</t>
  </si>
  <si>
    <t>7-017</t>
  </si>
  <si>
    <t>Долна цяла еластична протеза</t>
  </si>
  <si>
    <t>7-018</t>
  </si>
  <si>
    <t>Горна частична еластична протеза</t>
  </si>
  <si>
    <t>7-019</t>
  </si>
  <si>
    <t>Долна частична еластична протеза</t>
  </si>
  <si>
    <t>7-020</t>
  </si>
  <si>
    <t>Микропротеза от еластична пластмаса -1 зъб /над 18 г/</t>
  </si>
  <si>
    <t>7-021</t>
  </si>
  <si>
    <t>Микропротеза от еластична пластмаса -1 зъб /дo 18 г/</t>
  </si>
  <si>
    <t>7-022</t>
  </si>
  <si>
    <t>Микропротеза от еластична пластмаса -2 зъба /над 18 г/</t>
  </si>
  <si>
    <t>7-023</t>
  </si>
  <si>
    <t>Микропротеза от еластична пластмаса -2 зъба /дo 18 г/</t>
  </si>
  <si>
    <t>7-024</t>
  </si>
  <si>
    <t>Микропротеза от еластична пластмаса -3-4 зъба /над 18 г/</t>
  </si>
  <si>
    <t>7-025</t>
  </si>
  <si>
    <t>Микропротеза от еластична пластмаса -3-4 зъба /до 18 г/</t>
  </si>
  <si>
    <t>7-026</t>
  </si>
  <si>
    <t>Поправка на еластична протеза/1-2 зъба/-еластичен материал</t>
  </si>
  <si>
    <t>7-027</t>
  </si>
  <si>
    <t>Поправка на еластична протеза/1-2зъба/ -твърд материал</t>
  </si>
  <si>
    <t>7-029</t>
  </si>
  <si>
    <t>Шини за домашно избелване на зъби</t>
  </si>
  <si>
    <t>7-030</t>
  </si>
  <si>
    <t>Шина за бруксизъм</t>
  </si>
  <si>
    <t>7-031</t>
  </si>
  <si>
    <t>Шиниране на зъби /EVERSTICK PERIO/-1 зъб</t>
  </si>
  <si>
    <t>7-032</t>
  </si>
  <si>
    <t>Отпечатък за поправка/модификация на снемаема протеза</t>
  </si>
  <si>
    <t>8-001</t>
  </si>
  <si>
    <t>Екстракция на временен зъб с анестезия /над 18 г/</t>
  </si>
  <si>
    <t>8-002</t>
  </si>
  <si>
    <t>Екстракция на временен зъб с анестезия /до 18 г/</t>
  </si>
  <si>
    <t>8-003</t>
  </si>
  <si>
    <t>Екстракция на постоянен еднокоренов зъб с анестезия /над 18 г/</t>
  </si>
  <si>
    <t>8-004</t>
  </si>
  <si>
    <t>Екстракция на постоянен еднокоренов зъб с анестезия /до 18 г/</t>
  </si>
  <si>
    <t>8-005</t>
  </si>
  <si>
    <t>Екстракция на постоянен многокоренов зъб с анестезия /над 18 г/</t>
  </si>
  <si>
    <t>8-006</t>
  </si>
  <si>
    <t>Екстракция на постоянен многокоренов зъб с анестезия /до 18 г/</t>
  </si>
  <si>
    <t>8-007</t>
  </si>
  <si>
    <t>Екстракция на дълбоко фрактуриран или разрушен зъб с анестезия /над 18г/</t>
  </si>
  <si>
    <t>8-008</t>
  </si>
  <si>
    <t>Екстракция на дълбоко фрактуриран или разрушен зъб с анестезия /до 18 г/</t>
  </si>
  <si>
    <t>8-009</t>
  </si>
  <si>
    <t>Екстракция на мъдрец с анестезия /над 18 г/</t>
  </si>
  <si>
    <t>8-010</t>
  </si>
  <si>
    <t>Екстракция на мъдрец с анестезия /до 18 г/</t>
  </si>
  <si>
    <t>8-012</t>
  </si>
  <si>
    <t>Локална обработка на лигавични заболявания</t>
  </si>
  <si>
    <t>8-013</t>
  </si>
  <si>
    <t>Интраорална инцизия в съединителнотъканни ложи</t>
  </si>
  <si>
    <t>8-014</t>
  </si>
  <si>
    <t>Отстраняване на меки тъкани около пробиващ или пробил зъб</t>
  </si>
  <si>
    <t>8-015</t>
  </si>
  <si>
    <t>Контрол на кръвоизлив, кървене в устната кухина</t>
  </si>
  <si>
    <t>8-016</t>
  </si>
  <si>
    <t>Шев в устна кухина</t>
  </si>
  <si>
    <t>8-017</t>
  </si>
  <si>
    <t>Отстраняване на шев/шевове в устна кухина</t>
  </si>
  <si>
    <t>8-018</t>
  </si>
  <si>
    <t>Ревизия на зъбна алвеола</t>
  </si>
  <si>
    <t>8-019</t>
  </si>
  <si>
    <t>Кюретаж на зъбна алвеола</t>
  </si>
  <si>
    <t>8-020</t>
  </si>
  <si>
    <t>Ексцизия на екзостоза на челюст</t>
  </si>
  <si>
    <t>8-021</t>
  </si>
  <si>
    <t>Хемисекция на на корен/и от многокоренов зъб</t>
  </si>
  <si>
    <t>8-022</t>
  </si>
  <si>
    <t>Бикуспидация на корен/и от многокоренов зъб</t>
  </si>
  <si>
    <t xml:space="preserve">                    /д-р Емил Милков, Управител/</t>
  </si>
  <si>
    <t xml:space="preserve">Мерна единица
(брой) </t>
  </si>
  <si>
    <t>Металокерамична корона - безпрагово изпиляване /над 18 г/</t>
  </si>
  <si>
    <t>Металокерамична корона - безпрагово изпиляване /до 18 г/</t>
  </si>
  <si>
    <t>Металокерамична корона - прагово изпиляване /над 18 г/</t>
  </si>
  <si>
    <t>Металокерамична корона - прагово изпиляване /дo 18 г/</t>
  </si>
  <si>
    <t>Пинлей, инлей, онлей, овърлей - индиректна изработкa</t>
  </si>
  <si>
    <t>Временно фиксиране /циментиране на неснемаема протезна конструкция</t>
  </si>
  <si>
    <t>Постоянно фиксиране /циментиране на неснемаема протезна конструкция</t>
  </si>
  <si>
    <t>Интраорална рентгенография Ретроалвеоларна (сегментна) , Bitewing</t>
  </si>
  <si>
    <t>Анализ и/или интерпретация на интраорална/екстраорална графия и/или конично-лъчева томография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</si>
</sst>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2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8"/>
      <name val="Calibri"/>
      <family val="2"/>
      <charset val="204"/>
      <scheme val="minor"/>
    </font>
    <font>
      <b/>
      <sz val="14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i/>
      <sz val="14"/>
      <color theme="0" tint="-0.499984740745262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2"/>
      <color rgb="FFFF0000"/>
      <name val="Times New Roman"/>
      <family val="1"/>
      <charset val="204"/>
    </font>
    <font>
      <b/>
      <sz val="14"/>
      <color theme="0" tint="-0.499984740745262"/>
      <name val="Times New Roman"/>
      <family val="1"/>
      <charset val="204"/>
    </font>
    <font>
      <b/>
      <sz val="11"/>
      <color theme="0"/>
      <name val="Muller Medium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rgb="FF00000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BDA51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/>
      <right/>
      <top/>
      <bottom style="thin">
        <color theme="2" tint="-0.499984740745262"/>
      </bottom>
      <diagonal/>
    </border>
    <border>
      <left/>
      <right/>
      <top style="thin">
        <color theme="2" tint="-0.499984740745262"/>
      </top>
      <bottom/>
      <diagonal/>
    </border>
    <border>
      <left/>
      <right style="thin">
        <color indexed="64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89">
    <xf numFmtId="0" fontId="0" fillId="0" borderId="0" xfId="0"/>
    <xf numFmtId="0" fontId="1" fillId="0" borderId="0" xfId="0" applyFont="1" applyAlignment="1">
      <alignment vertical="top"/>
    </xf>
    <xf numFmtId="0" fontId="1" fillId="0" borderId="5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" fontId="6" fillId="0" borderId="1" xfId="0" quotePrefix="1" applyNumberFormat="1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6" fillId="2" borderId="11" xfId="0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9" fillId="2" borderId="11" xfId="0" applyFont="1" applyFill="1" applyBorder="1" applyAlignment="1">
      <alignment vertical="center"/>
    </xf>
    <xf numFmtId="49" fontId="6" fillId="0" borderId="7" xfId="0" quotePrefix="1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22" fillId="3" borderId="0" xfId="0" applyFont="1" applyFill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14" fillId="0" borderId="13" xfId="0" applyFont="1" applyBorder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164" fontId="15" fillId="0" borderId="16" xfId="3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49" fontId="6" fillId="0" borderId="19" xfId="0" quotePrefix="1" applyNumberFormat="1" applyFont="1" applyBorder="1" applyAlignment="1">
      <alignment horizontal="center" vertical="center"/>
    </xf>
    <xf numFmtId="49" fontId="15" fillId="0" borderId="11" xfId="0" applyNumberFormat="1" applyFont="1" applyBorder="1" applyAlignment="1">
      <alignment horizontal="center" vertical="center"/>
    </xf>
    <xf numFmtId="0" fontId="3" fillId="0" borderId="19" xfId="1" applyBorder="1" applyAlignment="1">
      <alignment horizontal="center" vertical="center"/>
    </xf>
    <xf numFmtId="0" fontId="3" fillId="0" borderId="11" xfId="1" applyBorder="1" applyAlignment="1">
      <alignment horizontal="center" vertical="top"/>
    </xf>
    <xf numFmtId="0" fontId="1" fillId="0" borderId="19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22" xfId="0" applyFont="1" applyBorder="1" applyAlignment="1">
      <alignment vertical="top"/>
    </xf>
    <xf numFmtId="0" fontId="1" fillId="0" borderId="0" xfId="0" applyFont="1" applyFill="1" applyBorder="1" applyAlignment="1">
      <alignment horizontal="center" vertical="center"/>
    </xf>
    <xf numFmtId="2" fontId="19" fillId="4" borderId="12" xfId="0" applyNumberFormat="1" applyFont="1" applyFill="1" applyBorder="1" applyAlignment="1">
      <alignment horizontal="center" vertical="center" wrapText="1"/>
    </xf>
    <xf numFmtId="2" fontId="19" fillId="5" borderId="12" xfId="0" applyNumberFormat="1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8" fillId="2" borderId="0" xfId="2" applyFont="1" applyFill="1" applyAlignment="1">
      <alignment horizontal="left" vertical="center" wrapText="1"/>
    </xf>
    <xf numFmtId="0" fontId="2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8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2" fontId="14" fillId="0" borderId="11" xfId="0" applyNumberFormat="1" applyFont="1" applyBorder="1" applyAlignment="1">
      <alignment horizontal="center" vertical="center" wrapText="1"/>
    </xf>
    <xf numFmtId="0" fontId="23" fillId="0" borderId="11" xfId="0" applyFont="1" applyBorder="1"/>
    <xf numFmtId="0" fontId="23" fillId="0" borderId="11" xfId="0" applyFont="1" applyBorder="1" applyAlignment="1">
      <alignment wrapText="1"/>
    </xf>
    <xf numFmtId="0" fontId="24" fillId="0" borderId="11" xfId="0" applyFont="1" applyBorder="1" applyAlignment="1">
      <alignment horizontal="center"/>
    </xf>
    <xf numFmtId="0" fontId="25" fillId="0" borderId="11" xfId="0" applyFont="1" applyBorder="1" applyAlignment="1">
      <alignment horizontal="center" vertical="center" wrapText="1"/>
    </xf>
    <xf numFmtId="0" fontId="24" fillId="4" borderId="11" xfId="0" applyFont="1" applyFill="1" applyBorder="1" applyAlignment="1">
      <alignment horizontal="center" vertical="center"/>
    </xf>
    <xf numFmtId="2" fontId="24" fillId="5" borderId="11" xfId="0" applyNumberFormat="1" applyFont="1" applyFill="1" applyBorder="1" applyAlignment="1">
      <alignment horizontal="center" vertical="center"/>
    </xf>
    <xf numFmtId="0" fontId="24" fillId="2" borderId="11" xfId="0" applyFont="1" applyFill="1" applyBorder="1" applyAlignment="1">
      <alignment horizontal="center" vertical="center"/>
    </xf>
    <xf numFmtId="2" fontId="24" fillId="2" borderId="11" xfId="0" applyNumberFormat="1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/>
    </xf>
    <xf numFmtId="2" fontId="24" fillId="0" borderId="11" xfId="0" applyNumberFormat="1" applyFont="1" applyFill="1" applyBorder="1" applyAlignment="1">
      <alignment horizontal="center" vertical="center"/>
    </xf>
  </cellXfs>
  <cellStyles count="8">
    <cellStyle name="Comma" xfId="3" builtinId="3"/>
    <cellStyle name="Comma 2" xfId="5"/>
    <cellStyle name="Hyperlink" xfId="1" builtinId="8"/>
    <cellStyle name="Hyperlink 2" xfId="7"/>
    <cellStyle name="Normal" xfId="0" builtinId="0"/>
    <cellStyle name="Normal 2" xfId="2"/>
    <cellStyle name="Normal 2 2" xfId="4"/>
    <cellStyle name="Perc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milmilkov@gmail.com" TargetMode="External"/><Relationship Id="rId1" Type="http://schemas.openxmlformats.org/officeDocument/2006/relationships/hyperlink" Target="mailto:emitaden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zoomScaleNormal="100" zoomScaleSheetLayoutView="80" workbookViewId="0">
      <selection activeCell="A16" sqref="A16:F16"/>
    </sheetView>
  </sheetViews>
  <sheetFormatPr defaultColWidth="9.28515625" defaultRowHeight="19.5" customHeight="1"/>
  <cols>
    <col min="1" max="1" width="7.7109375" style="1" customWidth="1"/>
    <col min="2" max="2" width="55.7109375" style="1" customWidth="1"/>
    <col min="3" max="3" width="22.7109375" style="1" customWidth="1"/>
    <col min="4" max="4" width="24.7109375" style="1" customWidth="1"/>
    <col min="5" max="5" width="23.7109375" style="1" customWidth="1"/>
    <col min="6" max="6" width="28.7109375" style="1" customWidth="1"/>
    <col min="7" max="16384" width="9.28515625" style="1"/>
  </cols>
  <sheetData>
    <row r="1" spans="1:6" ht="15.75">
      <c r="A1" s="44" t="s">
        <v>32</v>
      </c>
      <c r="B1" s="45"/>
      <c r="C1" s="45"/>
      <c r="D1" s="45"/>
      <c r="E1" s="45"/>
      <c r="F1" s="46"/>
    </row>
    <row r="2" spans="1:6" ht="15.75">
      <c r="A2" s="41" t="s">
        <v>1</v>
      </c>
      <c r="B2" s="42"/>
      <c r="C2" s="42"/>
      <c r="D2" s="42"/>
      <c r="E2" s="42"/>
      <c r="F2" s="43"/>
    </row>
    <row r="3" spans="1:6" ht="15.75">
      <c r="A3" s="2" t="s">
        <v>4</v>
      </c>
      <c r="B3" s="4" t="s">
        <v>33</v>
      </c>
      <c r="C3" s="3" t="s">
        <v>5</v>
      </c>
      <c r="D3" s="15">
        <v>2215112643</v>
      </c>
      <c r="E3" s="3" t="s">
        <v>6</v>
      </c>
      <c r="F3" s="6" t="s">
        <v>34</v>
      </c>
    </row>
    <row r="4" spans="1:6" ht="15.75">
      <c r="A4" s="47" t="s">
        <v>35</v>
      </c>
      <c r="B4" s="48"/>
      <c r="C4" s="48"/>
      <c r="D4" s="48"/>
      <c r="E4" s="48"/>
      <c r="F4" s="49"/>
    </row>
    <row r="5" spans="1:6" ht="15.75">
      <c r="A5" s="41" t="s">
        <v>0</v>
      </c>
      <c r="B5" s="42"/>
      <c r="C5" s="42"/>
      <c r="D5" s="42"/>
      <c r="E5" s="42"/>
      <c r="F5" s="43"/>
    </row>
    <row r="6" spans="1:6" ht="15.75">
      <c r="A6" s="2" t="s">
        <v>7</v>
      </c>
      <c r="B6" s="8" t="s">
        <v>23</v>
      </c>
      <c r="C6" s="3" t="s">
        <v>8</v>
      </c>
      <c r="D6" s="5" t="s">
        <v>26</v>
      </c>
      <c r="E6" s="3" t="s">
        <v>9</v>
      </c>
      <c r="F6" s="7" t="s">
        <v>23</v>
      </c>
    </row>
    <row r="7" spans="1:6" ht="15.75">
      <c r="A7" s="41" t="s">
        <v>11</v>
      </c>
      <c r="B7" s="42"/>
      <c r="C7" s="42"/>
      <c r="D7" s="42"/>
      <c r="E7" s="42"/>
      <c r="F7" s="43"/>
    </row>
    <row r="8" spans="1:6" ht="15.75">
      <c r="A8" s="2" t="s">
        <v>10</v>
      </c>
      <c r="B8" s="5" t="s">
        <v>36</v>
      </c>
      <c r="C8" s="3" t="s">
        <v>14</v>
      </c>
      <c r="D8" s="9" t="s">
        <v>38</v>
      </c>
      <c r="E8" s="3" t="s">
        <v>13</v>
      </c>
      <c r="F8" s="7" t="s">
        <v>37</v>
      </c>
    </row>
    <row r="9" spans="1:6" ht="15.75">
      <c r="A9" s="50" t="s">
        <v>11</v>
      </c>
      <c r="B9" s="51"/>
      <c r="C9" s="51"/>
      <c r="D9" s="51"/>
      <c r="E9" s="51"/>
      <c r="F9" s="52"/>
    </row>
    <row r="10" spans="1:6" ht="15.75">
      <c r="A10" s="47" t="s">
        <v>35</v>
      </c>
      <c r="B10" s="48"/>
      <c r="C10" s="48"/>
      <c r="D10" s="48"/>
      <c r="E10" s="48"/>
      <c r="F10" s="49"/>
    </row>
    <row r="11" spans="1:6" ht="15.75">
      <c r="A11" s="41" t="s">
        <v>12</v>
      </c>
      <c r="B11" s="42"/>
      <c r="C11" s="42"/>
      <c r="D11" s="42"/>
      <c r="E11" s="42"/>
      <c r="F11" s="43"/>
    </row>
    <row r="12" spans="1:6" ht="16.5" thickBot="1">
      <c r="A12" s="38" t="s">
        <v>2</v>
      </c>
      <c r="B12" s="30" t="s">
        <v>39</v>
      </c>
      <c r="C12" s="32" t="s">
        <v>3</v>
      </c>
      <c r="D12" s="28" t="s">
        <v>41</v>
      </c>
      <c r="E12" s="17"/>
      <c r="F12" s="10"/>
    </row>
    <row r="13" spans="1:6" ht="19.5" customHeight="1">
      <c r="A13" s="39"/>
      <c r="B13" s="31" t="s">
        <v>40</v>
      </c>
      <c r="C13" s="33" t="s">
        <v>3</v>
      </c>
      <c r="D13" s="29" t="s">
        <v>42</v>
      </c>
      <c r="F13" s="34"/>
    </row>
    <row r="14" spans="1:6" ht="19.5" customHeight="1">
      <c r="A14" s="56" t="s">
        <v>43</v>
      </c>
      <c r="B14" s="59"/>
      <c r="C14" s="59"/>
      <c r="D14" s="59"/>
      <c r="E14" s="57"/>
      <c r="F14" s="58"/>
    </row>
    <row r="15" spans="1:6" ht="23.25" customHeight="1">
      <c r="A15" s="60" t="s">
        <v>16</v>
      </c>
      <c r="B15" s="61"/>
      <c r="C15" s="61"/>
      <c r="D15" s="61"/>
      <c r="E15" s="61"/>
      <c r="F15" s="62"/>
    </row>
    <row r="16" spans="1:6" ht="15.75">
      <c r="A16" s="56" t="s">
        <v>44</v>
      </c>
      <c r="B16" s="57"/>
      <c r="C16" s="57"/>
      <c r="D16" s="57"/>
      <c r="E16" s="57"/>
      <c r="F16" s="58"/>
    </row>
    <row r="17" spans="1:6" ht="42.75" customHeight="1">
      <c r="A17" s="53" t="s">
        <v>17</v>
      </c>
      <c r="B17" s="54"/>
      <c r="C17" s="54"/>
      <c r="D17" s="54"/>
      <c r="E17" s="54"/>
      <c r="F17" s="55"/>
    </row>
    <row r="18" spans="1:6" ht="26.1" customHeight="1">
      <c r="A18" s="56" t="s">
        <v>27</v>
      </c>
      <c r="B18" s="57"/>
      <c r="C18" s="57"/>
      <c r="D18" s="57"/>
      <c r="E18" s="57"/>
      <c r="F18" s="58"/>
    </row>
    <row r="19" spans="1:6" ht="42.75" customHeight="1">
      <c r="A19" s="53" t="s">
        <v>18</v>
      </c>
      <c r="B19" s="54"/>
      <c r="C19" s="54"/>
      <c r="D19" s="54"/>
      <c r="E19" s="54"/>
      <c r="F19" s="55"/>
    </row>
    <row r="23" spans="1:6" ht="19.5" customHeight="1">
      <c r="B23" s="40"/>
      <c r="C23" s="40"/>
      <c r="D23" s="40"/>
    </row>
    <row r="24" spans="1:6" ht="19.5" customHeight="1">
      <c r="B24" s="40"/>
      <c r="C24" s="40"/>
      <c r="D24" s="40"/>
    </row>
  </sheetData>
  <mergeCells count="17">
    <mergeCell ref="A17:F17"/>
    <mergeCell ref="A12:A13"/>
    <mergeCell ref="B23:D23"/>
    <mergeCell ref="B24:D24"/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</mergeCells>
  <hyperlinks>
    <hyperlink ref="B12" r:id="rId1"/>
    <hyperlink ref="B13" r:id="rId2"/>
  </hyperlinks>
  <pageMargins left="0.70866141732283472" right="0.70866141732283472" top="0.74803149606299213" bottom="0.74803149606299213" header="0.31496062992125984" footer="0.31496062992125984"/>
  <pageSetup paperSize="9" scale="95" orientation="landscape" r:id="rId3"/>
  <headerFooter>
    <oddFooter>&amp;R_x000D_&amp;1#&amp;"Calibri"&amp;10&amp;K000000 Internal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0"/>
  <sheetViews>
    <sheetView tabSelected="1" zoomScale="87" zoomScaleNormal="87" workbookViewId="0">
      <selection activeCell="E20" sqref="E20"/>
    </sheetView>
  </sheetViews>
  <sheetFormatPr defaultColWidth="9.28515625" defaultRowHeight="15.75"/>
  <cols>
    <col min="1" max="1" width="14.7109375" style="27" customWidth="1"/>
    <col min="2" max="2" width="97.7109375" style="12" customWidth="1"/>
    <col min="3" max="3" width="10.28515625" style="12" customWidth="1"/>
    <col min="4" max="4" width="16.28515625" style="27" customWidth="1"/>
    <col min="5" max="5" width="13.42578125" style="27" customWidth="1"/>
    <col min="6" max="6" width="10.28515625" style="12" customWidth="1"/>
    <col min="7" max="16384" width="9.28515625" style="12"/>
  </cols>
  <sheetData>
    <row r="1" spans="1:7" s="11" customFormat="1" ht="18.75">
      <c r="A1" s="63" t="s">
        <v>19</v>
      </c>
      <c r="B1" s="63"/>
      <c r="C1" s="63"/>
      <c r="D1" s="63"/>
      <c r="E1" s="63"/>
      <c r="F1" s="63"/>
    </row>
    <row r="2" spans="1:7" ht="18.75">
      <c r="A2" s="64" t="str">
        <f>InfoHospital!A1</f>
        <v>ЕМИТА ДЕНТ АИППМПДМ ЕООД</v>
      </c>
      <c r="B2" s="64"/>
      <c r="C2" s="64"/>
      <c r="D2" s="64"/>
      <c r="E2" s="64"/>
      <c r="F2" s="64"/>
    </row>
    <row r="3" spans="1:7" ht="19.5">
      <c r="A3" s="65" t="s">
        <v>1</v>
      </c>
      <c r="B3" s="65"/>
      <c r="C3" s="65"/>
      <c r="D3" s="65"/>
      <c r="E3" s="65"/>
      <c r="F3" s="65"/>
    </row>
    <row r="4" spans="1:7" ht="18.75">
      <c r="A4" s="19" t="s">
        <v>4</v>
      </c>
      <c r="B4" s="69">
        <v>202965806</v>
      </c>
      <c r="C4" s="70"/>
      <c r="D4" s="70"/>
      <c r="E4" s="70"/>
      <c r="F4" s="70"/>
      <c r="G4" s="71"/>
    </row>
    <row r="5" spans="1:7" s="11" customFormat="1">
      <c r="A5" s="66"/>
      <c r="B5" s="67"/>
      <c r="C5" s="67"/>
      <c r="D5" s="67"/>
      <c r="E5" s="67"/>
      <c r="F5" s="67"/>
      <c r="G5" s="68"/>
    </row>
    <row r="6" spans="1:7" ht="28.35" customHeight="1">
      <c r="A6" s="72" t="s">
        <v>25</v>
      </c>
      <c r="B6" s="74" t="s">
        <v>15</v>
      </c>
      <c r="C6" s="76" t="s">
        <v>304</v>
      </c>
      <c r="D6" s="77" t="s">
        <v>28</v>
      </c>
      <c r="E6" s="77"/>
      <c r="F6" s="77"/>
      <c r="G6" s="77"/>
    </row>
    <row r="7" spans="1:7" ht="34.9" customHeight="1">
      <c r="A7" s="73"/>
      <c r="B7" s="75"/>
      <c r="C7" s="76"/>
      <c r="D7" s="78" t="s">
        <v>21</v>
      </c>
      <c r="E7" s="78"/>
      <c r="F7" s="22" t="s">
        <v>20</v>
      </c>
      <c r="G7" s="18" t="s">
        <v>22</v>
      </c>
    </row>
    <row r="8" spans="1:7" ht="28.35" customHeight="1">
      <c r="A8" s="20"/>
      <c r="B8" s="21" t="s">
        <v>31</v>
      </c>
      <c r="C8" s="20"/>
      <c r="D8" s="36" t="s">
        <v>29</v>
      </c>
      <c r="E8" s="37" t="s">
        <v>30</v>
      </c>
      <c r="F8" s="23"/>
      <c r="G8" s="14"/>
    </row>
    <row r="9" spans="1:7" ht="28.35" customHeight="1">
      <c r="A9" s="81" t="s">
        <v>45</v>
      </c>
      <c r="B9" s="79" t="s">
        <v>46</v>
      </c>
      <c r="C9" s="82">
        <v>1</v>
      </c>
      <c r="D9" s="83">
        <v>2.9</v>
      </c>
      <c r="E9" s="84">
        <f>D9:D58/1.95583</f>
        <v>1.4827464554690335</v>
      </c>
      <c r="F9" s="24"/>
      <c r="G9" s="16"/>
    </row>
    <row r="10" spans="1:7" ht="28.35" customHeight="1">
      <c r="A10" s="81" t="s">
        <v>45</v>
      </c>
      <c r="B10" s="80" t="s">
        <v>47</v>
      </c>
      <c r="C10" s="82"/>
      <c r="D10" s="85"/>
      <c r="E10" s="86"/>
      <c r="F10" s="24"/>
      <c r="G10" s="16"/>
    </row>
    <row r="11" spans="1:7" ht="28.35" customHeight="1">
      <c r="A11" s="81" t="s">
        <v>48</v>
      </c>
      <c r="B11" s="79" t="s">
        <v>49</v>
      </c>
      <c r="C11" s="82">
        <v>1</v>
      </c>
      <c r="D11" s="83">
        <v>30</v>
      </c>
      <c r="E11" s="84">
        <f>D11:D60/1.95583</f>
        <v>15.338756435886555</v>
      </c>
      <c r="F11" s="24"/>
      <c r="G11" s="14"/>
    </row>
    <row r="12" spans="1:7" ht="28.35" customHeight="1">
      <c r="A12" s="81" t="s">
        <v>50</v>
      </c>
      <c r="B12" s="79" t="s">
        <v>51</v>
      </c>
      <c r="C12" s="82">
        <v>1</v>
      </c>
      <c r="D12" s="83">
        <v>30</v>
      </c>
      <c r="E12" s="84">
        <f>D12:D61/1.95583</f>
        <v>15.338756435886555</v>
      </c>
      <c r="F12" s="24"/>
      <c r="G12" s="14"/>
    </row>
    <row r="13" spans="1:7" ht="28.35" customHeight="1">
      <c r="A13" s="81" t="s">
        <v>52</v>
      </c>
      <c r="B13" s="79" t="s">
        <v>53</v>
      </c>
      <c r="C13" s="82">
        <v>1</v>
      </c>
      <c r="D13" s="83">
        <v>30</v>
      </c>
      <c r="E13" s="84">
        <f>D13:D62/1.95583</f>
        <v>15.338756435886555</v>
      </c>
      <c r="F13" s="24"/>
      <c r="G13" s="14"/>
    </row>
    <row r="14" spans="1:7" ht="31.9" customHeight="1">
      <c r="A14" s="81" t="s">
        <v>54</v>
      </c>
      <c r="B14" s="79" t="s">
        <v>55</v>
      </c>
      <c r="C14" s="82">
        <v>1</v>
      </c>
      <c r="D14" s="83">
        <v>30</v>
      </c>
      <c r="E14" s="84">
        <f>D14:D63/1.95583</f>
        <v>15.338756435886555</v>
      </c>
      <c r="F14" s="24"/>
      <c r="G14" s="16"/>
    </row>
    <row r="15" spans="1:7" ht="28.35" customHeight="1">
      <c r="A15" s="81" t="s">
        <v>56</v>
      </c>
      <c r="B15" s="79" t="s">
        <v>57</v>
      </c>
      <c r="C15" s="82">
        <v>1</v>
      </c>
      <c r="D15" s="83">
        <v>20</v>
      </c>
      <c r="E15" s="84">
        <f>D15:D64/1.95583</f>
        <v>10.22583762392437</v>
      </c>
      <c r="F15" s="24"/>
      <c r="G15" s="16"/>
    </row>
    <row r="16" spans="1:7" s="13" customFormat="1" ht="28.35" customHeight="1">
      <c r="A16" s="81" t="s">
        <v>58</v>
      </c>
      <c r="B16" s="79" t="s">
        <v>59</v>
      </c>
      <c r="C16" s="82"/>
      <c r="D16" s="85"/>
      <c r="E16" s="86"/>
      <c r="F16" s="25"/>
      <c r="G16" s="14"/>
    </row>
    <row r="17" spans="1:7" s="13" customFormat="1" ht="37.35" customHeight="1">
      <c r="A17" s="81" t="s">
        <v>60</v>
      </c>
      <c r="B17" s="79" t="s">
        <v>312</v>
      </c>
      <c r="C17" s="82"/>
      <c r="D17" s="85"/>
      <c r="E17" s="86"/>
      <c r="F17" s="25"/>
      <c r="G17" s="14"/>
    </row>
    <row r="18" spans="1:7" s="13" customFormat="1" ht="39.6" customHeight="1">
      <c r="A18" s="81" t="s">
        <v>61</v>
      </c>
      <c r="B18" s="80" t="s">
        <v>313</v>
      </c>
      <c r="C18" s="82">
        <v>1</v>
      </c>
      <c r="D18" s="83">
        <v>20</v>
      </c>
      <c r="E18" s="84">
        <f>D18:D67/1.95583</f>
        <v>10.22583762392437</v>
      </c>
      <c r="F18" s="24"/>
      <c r="G18" s="16"/>
    </row>
    <row r="19" spans="1:7" ht="28.35" customHeight="1">
      <c r="A19" s="81" t="s">
        <v>62</v>
      </c>
      <c r="B19" s="80" t="s">
        <v>63</v>
      </c>
      <c r="C19" s="82">
        <v>1</v>
      </c>
      <c r="D19" s="83">
        <v>50</v>
      </c>
      <c r="E19" s="84">
        <f>D19:D68/1.95583</f>
        <v>25.564594059810926</v>
      </c>
      <c r="F19" s="25"/>
      <c r="G19" s="14"/>
    </row>
    <row r="20" spans="1:7" ht="28.35" customHeight="1">
      <c r="A20" s="81" t="s">
        <v>64</v>
      </c>
      <c r="B20" s="79" t="s">
        <v>65</v>
      </c>
      <c r="C20" s="82"/>
      <c r="D20" s="85"/>
      <c r="E20" s="86"/>
      <c r="F20" s="24"/>
      <c r="G20" s="14"/>
    </row>
    <row r="21" spans="1:7" ht="28.35" customHeight="1">
      <c r="A21" s="81"/>
      <c r="B21" s="79"/>
      <c r="C21" s="82"/>
      <c r="D21" s="87"/>
      <c r="E21" s="88"/>
      <c r="F21" s="24"/>
      <c r="G21" s="14"/>
    </row>
    <row r="22" spans="1:7" ht="28.35" customHeight="1">
      <c r="A22" s="81" t="s">
        <v>66</v>
      </c>
      <c r="B22" s="80" t="s">
        <v>67</v>
      </c>
      <c r="C22" s="82">
        <v>1</v>
      </c>
      <c r="D22" s="83">
        <v>15</v>
      </c>
      <c r="E22" s="84">
        <f>D22:D71/1.95583</f>
        <v>7.6693782179432777</v>
      </c>
      <c r="F22" s="24"/>
      <c r="G22" s="16"/>
    </row>
    <row r="23" spans="1:7" ht="28.35" customHeight="1">
      <c r="A23" s="81" t="s">
        <v>68</v>
      </c>
      <c r="B23" s="80" t="s">
        <v>69</v>
      </c>
      <c r="C23" s="82">
        <v>1</v>
      </c>
      <c r="D23" s="83">
        <v>20</v>
      </c>
      <c r="E23" s="84">
        <f>D23:D72/1.95583</f>
        <v>10.22583762392437</v>
      </c>
      <c r="F23" s="24"/>
      <c r="G23" s="16"/>
    </row>
    <row r="24" spans="1:7" ht="28.35" customHeight="1">
      <c r="A24" s="81" t="s">
        <v>70</v>
      </c>
      <c r="B24" s="80" t="s">
        <v>71</v>
      </c>
      <c r="C24" s="82">
        <v>1</v>
      </c>
      <c r="D24" s="83">
        <v>25</v>
      </c>
      <c r="E24" s="84">
        <f>D24:D73/1.95583</f>
        <v>12.782297029905463</v>
      </c>
      <c r="F24" s="25"/>
      <c r="G24" s="14"/>
    </row>
    <row r="25" spans="1:7" s="13" customFormat="1" ht="28.35" customHeight="1">
      <c r="A25" s="81"/>
      <c r="B25" s="79"/>
      <c r="C25" s="82"/>
      <c r="D25" s="87"/>
      <c r="E25" s="88"/>
      <c r="F25" s="25"/>
      <c r="G25" s="14"/>
    </row>
    <row r="26" spans="1:7" s="13" customFormat="1" ht="28.35" customHeight="1">
      <c r="A26" s="81" t="s">
        <v>72</v>
      </c>
      <c r="B26" s="80" t="s">
        <v>73</v>
      </c>
      <c r="C26" s="82">
        <v>1</v>
      </c>
      <c r="D26" s="83">
        <v>100</v>
      </c>
      <c r="E26" s="84">
        <f t="shared" ref="E26:E33" si="0">D26:D75/1.95583</f>
        <v>51.129188119621851</v>
      </c>
      <c r="F26" s="25"/>
      <c r="G26" s="14"/>
    </row>
    <row r="27" spans="1:7" s="13" customFormat="1" ht="28.35" customHeight="1">
      <c r="A27" s="81" t="s">
        <v>74</v>
      </c>
      <c r="B27" s="80" t="s">
        <v>75</v>
      </c>
      <c r="C27" s="82">
        <v>1</v>
      </c>
      <c r="D27" s="83">
        <v>100</v>
      </c>
      <c r="E27" s="84">
        <f t="shared" si="0"/>
        <v>51.129188119621851</v>
      </c>
      <c r="F27" s="25"/>
      <c r="G27" s="14"/>
    </row>
    <row r="28" spans="1:7" s="13" customFormat="1" ht="28.35" customHeight="1">
      <c r="A28" s="81" t="s">
        <v>76</v>
      </c>
      <c r="B28" s="80" t="s">
        <v>77</v>
      </c>
      <c r="C28" s="82">
        <v>1</v>
      </c>
      <c r="D28" s="83">
        <v>130</v>
      </c>
      <c r="E28" s="84">
        <f t="shared" si="0"/>
        <v>66.46794455550841</v>
      </c>
      <c r="F28" s="25"/>
      <c r="G28" s="14"/>
    </row>
    <row r="29" spans="1:7" s="13" customFormat="1" ht="28.35" customHeight="1">
      <c r="A29" s="81" t="s">
        <v>78</v>
      </c>
      <c r="B29" s="80" t="s">
        <v>79</v>
      </c>
      <c r="C29" s="82">
        <v>1</v>
      </c>
      <c r="D29" s="83">
        <v>130</v>
      </c>
      <c r="E29" s="84">
        <f t="shared" si="0"/>
        <v>66.46794455550841</v>
      </c>
      <c r="F29" s="25"/>
      <c r="G29" s="14"/>
    </row>
    <row r="30" spans="1:7" s="13" customFormat="1" ht="28.35" customHeight="1">
      <c r="A30" s="81" t="s">
        <v>80</v>
      </c>
      <c r="B30" s="80" t="s">
        <v>81</v>
      </c>
      <c r="C30" s="82">
        <v>1</v>
      </c>
      <c r="D30" s="83">
        <v>250</v>
      </c>
      <c r="E30" s="84">
        <f t="shared" si="0"/>
        <v>127.82297029905462</v>
      </c>
      <c r="F30" s="25"/>
      <c r="G30" s="14"/>
    </row>
    <row r="31" spans="1:7" ht="28.35" customHeight="1">
      <c r="A31" s="81" t="s">
        <v>82</v>
      </c>
      <c r="B31" s="80" t="s">
        <v>83</v>
      </c>
      <c r="C31" s="82">
        <v>1</v>
      </c>
      <c r="D31" s="83">
        <v>46</v>
      </c>
      <c r="E31" s="84">
        <f t="shared" si="0"/>
        <v>23.519426535026049</v>
      </c>
      <c r="F31" s="25"/>
      <c r="G31" s="14"/>
    </row>
    <row r="32" spans="1:7" ht="28.35" customHeight="1">
      <c r="A32" s="81" t="s">
        <v>84</v>
      </c>
      <c r="B32" s="80" t="s">
        <v>85</v>
      </c>
      <c r="C32" s="82">
        <v>1</v>
      </c>
      <c r="D32" s="83">
        <v>40</v>
      </c>
      <c r="E32" s="84">
        <f t="shared" si="0"/>
        <v>20.45167524784874</v>
      </c>
      <c r="F32" s="25"/>
      <c r="G32" s="14"/>
    </row>
    <row r="33" spans="1:7" ht="28.35" customHeight="1">
      <c r="A33" s="81" t="s">
        <v>86</v>
      </c>
      <c r="B33" s="80" t="s">
        <v>87</v>
      </c>
      <c r="C33" s="82">
        <v>1</v>
      </c>
      <c r="D33" s="83">
        <v>50</v>
      </c>
      <c r="E33" s="84">
        <f t="shared" si="0"/>
        <v>25.564594059810926</v>
      </c>
      <c r="F33" s="25"/>
      <c r="G33" s="14"/>
    </row>
    <row r="34" spans="1:7" ht="28.35" customHeight="1">
      <c r="A34" s="81"/>
      <c r="B34" s="79"/>
      <c r="C34" s="82"/>
      <c r="D34" s="87"/>
      <c r="E34" s="88"/>
      <c r="F34" s="25"/>
      <c r="G34" s="14"/>
    </row>
    <row r="35" spans="1:7" ht="28.35" customHeight="1">
      <c r="A35" s="81" t="s">
        <v>88</v>
      </c>
      <c r="B35" s="80" t="s">
        <v>89</v>
      </c>
      <c r="C35" s="82">
        <v>1</v>
      </c>
      <c r="D35" s="83">
        <v>40</v>
      </c>
      <c r="E35" s="84">
        <f t="shared" ref="E35:E41" si="1">D35:D84/1.95583</f>
        <v>20.45167524784874</v>
      </c>
      <c r="F35" s="25"/>
      <c r="G35" s="14"/>
    </row>
    <row r="36" spans="1:7" ht="28.35" customHeight="1">
      <c r="A36" s="81" t="s">
        <v>90</v>
      </c>
      <c r="B36" s="80" t="s">
        <v>91</v>
      </c>
      <c r="C36" s="82">
        <v>1</v>
      </c>
      <c r="D36" s="83">
        <v>40</v>
      </c>
      <c r="E36" s="84">
        <f t="shared" si="1"/>
        <v>20.45167524784874</v>
      </c>
      <c r="F36" s="25"/>
      <c r="G36" s="14"/>
    </row>
    <row r="37" spans="1:7" ht="28.35" customHeight="1">
      <c r="A37" s="81" t="s">
        <v>92</v>
      </c>
      <c r="B37" s="80" t="s">
        <v>93</v>
      </c>
      <c r="C37" s="82">
        <v>1</v>
      </c>
      <c r="D37" s="83">
        <v>140</v>
      </c>
      <c r="E37" s="84">
        <f t="shared" si="1"/>
        <v>71.580863367470585</v>
      </c>
      <c r="F37" s="24"/>
      <c r="G37" s="14"/>
    </row>
    <row r="38" spans="1:7" ht="28.35" customHeight="1">
      <c r="A38" s="81" t="s">
        <v>94</v>
      </c>
      <c r="B38" s="80" t="s">
        <v>95</v>
      </c>
      <c r="C38" s="82">
        <v>1</v>
      </c>
      <c r="D38" s="83">
        <v>140</v>
      </c>
      <c r="E38" s="84">
        <f t="shared" si="1"/>
        <v>71.580863367470585</v>
      </c>
      <c r="F38" s="24"/>
      <c r="G38" s="14"/>
    </row>
    <row r="39" spans="1:7" s="13" customFormat="1" ht="28.35" customHeight="1">
      <c r="A39" s="81" t="s">
        <v>96</v>
      </c>
      <c r="B39" s="80" t="s">
        <v>97</v>
      </c>
      <c r="C39" s="82">
        <v>1</v>
      </c>
      <c r="D39" s="83">
        <v>170</v>
      </c>
      <c r="E39" s="84">
        <f t="shared" si="1"/>
        <v>86.919619803357151</v>
      </c>
      <c r="F39" s="24"/>
      <c r="G39" s="16"/>
    </row>
    <row r="40" spans="1:7" ht="28.35" customHeight="1">
      <c r="A40" s="81" t="s">
        <v>98</v>
      </c>
      <c r="B40" s="80" t="s">
        <v>99</v>
      </c>
      <c r="C40" s="82">
        <v>1</v>
      </c>
      <c r="D40" s="83">
        <v>170</v>
      </c>
      <c r="E40" s="84">
        <f t="shared" si="1"/>
        <v>86.919619803357151</v>
      </c>
      <c r="F40" s="24"/>
      <c r="G40" s="14"/>
    </row>
    <row r="41" spans="1:7" ht="28.35" customHeight="1">
      <c r="A41" s="81" t="s">
        <v>100</v>
      </c>
      <c r="B41" s="80" t="s">
        <v>101</v>
      </c>
      <c r="C41" s="82">
        <v>1</v>
      </c>
      <c r="D41" s="83">
        <v>40</v>
      </c>
      <c r="E41" s="84">
        <f t="shared" si="1"/>
        <v>20.45167524784874</v>
      </c>
      <c r="F41" s="24"/>
      <c r="G41" s="14"/>
    </row>
    <row r="42" spans="1:7" ht="28.35" customHeight="1">
      <c r="A42" s="81"/>
      <c r="B42" s="79"/>
      <c r="C42" s="82"/>
      <c r="D42" s="87"/>
      <c r="E42" s="88"/>
      <c r="F42" s="24"/>
      <c r="G42" s="14"/>
    </row>
    <row r="43" spans="1:7" ht="28.35" customHeight="1">
      <c r="A43" s="81" t="s">
        <v>102</v>
      </c>
      <c r="B43" s="80" t="s">
        <v>103</v>
      </c>
      <c r="C43" s="82">
        <v>1</v>
      </c>
      <c r="D43" s="83">
        <v>60</v>
      </c>
      <c r="E43" s="84">
        <f t="shared" ref="E43:E67" si="2">D43:D92/1.95583</f>
        <v>30.677512871773111</v>
      </c>
      <c r="F43" s="24"/>
      <c r="G43" s="16"/>
    </row>
    <row r="44" spans="1:7" ht="28.35" customHeight="1">
      <c r="A44" s="81" t="s">
        <v>104</v>
      </c>
      <c r="B44" s="80" t="s">
        <v>105</v>
      </c>
      <c r="C44" s="82">
        <v>1</v>
      </c>
      <c r="D44" s="83">
        <v>50</v>
      </c>
      <c r="E44" s="84">
        <f t="shared" si="2"/>
        <v>25.564594059810926</v>
      </c>
      <c r="F44" s="24"/>
      <c r="G44" s="16"/>
    </row>
    <row r="45" spans="1:7" ht="28.35" customHeight="1">
      <c r="A45" s="81" t="s">
        <v>106</v>
      </c>
      <c r="B45" s="80" t="s">
        <v>107</v>
      </c>
      <c r="C45" s="82">
        <v>1</v>
      </c>
      <c r="D45" s="83">
        <v>40</v>
      </c>
      <c r="E45" s="84">
        <f t="shared" si="2"/>
        <v>20.45167524784874</v>
      </c>
      <c r="F45" s="24"/>
      <c r="G45" s="16"/>
    </row>
    <row r="46" spans="1:7" ht="28.35" customHeight="1">
      <c r="A46" s="81" t="s">
        <v>108</v>
      </c>
      <c r="B46" s="80" t="s">
        <v>109</v>
      </c>
      <c r="C46" s="82">
        <v>1</v>
      </c>
      <c r="D46" s="83">
        <v>40</v>
      </c>
      <c r="E46" s="84">
        <f t="shared" si="2"/>
        <v>20.45167524784874</v>
      </c>
      <c r="F46" s="24"/>
      <c r="G46" s="14"/>
    </row>
    <row r="47" spans="1:7" ht="28.35" customHeight="1">
      <c r="A47" s="81" t="s">
        <v>110</v>
      </c>
      <c r="B47" s="80" t="s">
        <v>111</v>
      </c>
      <c r="C47" s="82">
        <v>1</v>
      </c>
      <c r="D47" s="83">
        <v>40</v>
      </c>
      <c r="E47" s="84">
        <f t="shared" si="2"/>
        <v>20.45167524784874</v>
      </c>
      <c r="F47" s="24"/>
      <c r="G47" s="14"/>
    </row>
    <row r="48" spans="1:7" ht="28.35" customHeight="1">
      <c r="A48" s="81"/>
      <c r="B48" s="79"/>
      <c r="C48" s="82"/>
      <c r="D48" s="87"/>
      <c r="E48" s="88"/>
      <c r="F48" s="24"/>
      <c r="G48" s="14"/>
    </row>
    <row r="49" spans="1:7" ht="28.35" customHeight="1">
      <c r="A49" s="81" t="s">
        <v>112</v>
      </c>
      <c r="B49" s="80" t="s">
        <v>113</v>
      </c>
      <c r="C49" s="82">
        <v>1</v>
      </c>
      <c r="D49" s="83">
        <v>40</v>
      </c>
      <c r="E49" s="84">
        <f t="shared" si="2"/>
        <v>20.45167524784874</v>
      </c>
      <c r="F49" s="24"/>
      <c r="G49" s="14"/>
    </row>
    <row r="50" spans="1:7" ht="28.35" customHeight="1">
      <c r="A50" s="81" t="s">
        <v>114</v>
      </c>
      <c r="B50" s="80" t="s">
        <v>115</v>
      </c>
      <c r="C50" s="82">
        <v>1</v>
      </c>
      <c r="D50" s="83">
        <v>80</v>
      </c>
      <c r="E50" s="84">
        <f t="shared" si="2"/>
        <v>40.903350495697481</v>
      </c>
      <c r="F50" s="24"/>
      <c r="G50" s="14"/>
    </row>
    <row r="51" spans="1:7" ht="28.35" customHeight="1">
      <c r="A51" s="81" t="s">
        <v>116</v>
      </c>
      <c r="B51" s="80" t="s">
        <v>117</v>
      </c>
      <c r="C51" s="82">
        <v>1</v>
      </c>
      <c r="D51" s="83">
        <v>120</v>
      </c>
      <c r="E51" s="84">
        <f t="shared" si="2"/>
        <v>61.355025743546221</v>
      </c>
      <c r="F51" s="24"/>
      <c r="G51" s="14"/>
    </row>
    <row r="52" spans="1:7" ht="28.35" customHeight="1">
      <c r="A52" s="81" t="s">
        <v>118</v>
      </c>
      <c r="B52" s="80" t="s">
        <v>119</v>
      </c>
      <c r="C52" s="82">
        <v>1</v>
      </c>
      <c r="D52" s="83">
        <v>160</v>
      </c>
      <c r="E52" s="84">
        <f t="shared" si="2"/>
        <v>81.806700991394962</v>
      </c>
      <c r="F52" s="24"/>
      <c r="G52" s="14"/>
    </row>
    <row r="53" spans="1:7" ht="28.35" customHeight="1">
      <c r="A53" s="81" t="s">
        <v>120</v>
      </c>
      <c r="B53" s="80" t="s">
        <v>121</v>
      </c>
      <c r="C53" s="82">
        <v>1</v>
      </c>
      <c r="D53" s="83">
        <v>40</v>
      </c>
      <c r="E53" s="84">
        <f t="shared" si="2"/>
        <v>20.45167524784874</v>
      </c>
      <c r="F53" s="24"/>
      <c r="G53" s="14"/>
    </row>
    <row r="54" spans="1:7" ht="28.35" customHeight="1">
      <c r="A54" s="81" t="s">
        <v>122</v>
      </c>
      <c r="B54" s="80" t="s">
        <v>123</v>
      </c>
      <c r="C54" s="82">
        <v>1</v>
      </c>
      <c r="D54" s="83">
        <v>80</v>
      </c>
      <c r="E54" s="84">
        <f t="shared" si="2"/>
        <v>40.903350495697481</v>
      </c>
      <c r="F54" s="24"/>
      <c r="G54" s="14"/>
    </row>
    <row r="55" spans="1:7" ht="28.35" customHeight="1">
      <c r="A55" s="81" t="s">
        <v>124</v>
      </c>
      <c r="B55" s="80" t="s">
        <v>125</v>
      </c>
      <c r="C55" s="82">
        <v>1</v>
      </c>
      <c r="D55" s="83">
        <v>120</v>
      </c>
      <c r="E55" s="84">
        <f t="shared" si="2"/>
        <v>61.355025743546221</v>
      </c>
      <c r="F55" s="24"/>
      <c r="G55" s="14"/>
    </row>
    <row r="56" spans="1:7" ht="28.35" customHeight="1">
      <c r="A56" s="81" t="s">
        <v>126</v>
      </c>
      <c r="B56" s="80" t="s">
        <v>127</v>
      </c>
      <c r="C56" s="82">
        <v>1</v>
      </c>
      <c r="D56" s="83">
        <v>160</v>
      </c>
      <c r="E56" s="84">
        <f t="shared" si="2"/>
        <v>81.806700991394962</v>
      </c>
      <c r="F56" s="24"/>
      <c r="G56" s="14"/>
    </row>
    <row r="57" spans="1:7" ht="28.35" customHeight="1">
      <c r="A57" s="81"/>
      <c r="B57" s="79"/>
      <c r="C57" s="82"/>
      <c r="D57" s="87"/>
      <c r="E57" s="88"/>
      <c r="F57" s="25"/>
      <c r="G57" s="14"/>
    </row>
    <row r="58" spans="1:7" ht="28.35" customHeight="1">
      <c r="A58" s="81" t="s">
        <v>128</v>
      </c>
      <c r="B58" s="80" t="s">
        <v>129</v>
      </c>
      <c r="C58" s="82">
        <v>1</v>
      </c>
      <c r="D58" s="83">
        <v>40</v>
      </c>
      <c r="E58" s="84">
        <f t="shared" si="2"/>
        <v>20.45167524784874</v>
      </c>
      <c r="F58" s="25"/>
      <c r="G58" s="14"/>
    </row>
    <row r="59" spans="1:7" ht="28.35" customHeight="1">
      <c r="A59" s="81" t="s">
        <v>130</v>
      </c>
      <c r="B59" s="80" t="s">
        <v>131</v>
      </c>
      <c r="C59" s="82">
        <v>1</v>
      </c>
      <c r="D59" s="83">
        <v>80</v>
      </c>
      <c r="E59" s="84">
        <f t="shared" si="2"/>
        <v>40.903350495697481</v>
      </c>
      <c r="F59" s="25"/>
      <c r="G59" s="14"/>
    </row>
    <row r="60" spans="1:7" ht="28.35" customHeight="1">
      <c r="A60" s="81" t="s">
        <v>132</v>
      </c>
      <c r="B60" s="80" t="s">
        <v>133</v>
      </c>
      <c r="C60" s="82">
        <v>1</v>
      </c>
      <c r="D60" s="83">
        <v>120</v>
      </c>
      <c r="E60" s="84">
        <f t="shared" si="2"/>
        <v>61.355025743546221</v>
      </c>
      <c r="F60" s="25"/>
      <c r="G60" s="14"/>
    </row>
    <row r="61" spans="1:7" ht="28.35" customHeight="1">
      <c r="A61" s="81" t="s">
        <v>134</v>
      </c>
      <c r="B61" s="80" t="s">
        <v>135</v>
      </c>
      <c r="C61" s="82">
        <v>1</v>
      </c>
      <c r="D61" s="83">
        <v>160</v>
      </c>
      <c r="E61" s="84">
        <f t="shared" si="2"/>
        <v>81.806700991394962</v>
      </c>
      <c r="F61" s="25"/>
      <c r="G61" s="14"/>
    </row>
    <row r="62" spans="1:7" ht="28.35" customHeight="1">
      <c r="A62" s="81" t="s">
        <v>136</v>
      </c>
      <c r="B62" s="80" t="s">
        <v>137</v>
      </c>
      <c r="C62" s="82">
        <v>1</v>
      </c>
      <c r="D62" s="83">
        <v>40</v>
      </c>
      <c r="E62" s="84">
        <f t="shared" si="2"/>
        <v>20.45167524784874</v>
      </c>
      <c r="F62" s="25"/>
      <c r="G62" s="14"/>
    </row>
    <row r="63" spans="1:7" ht="28.35" customHeight="1">
      <c r="A63" s="81" t="s">
        <v>138</v>
      </c>
      <c r="B63" s="80" t="s">
        <v>139</v>
      </c>
      <c r="C63" s="82">
        <v>1</v>
      </c>
      <c r="D63" s="83">
        <v>80</v>
      </c>
      <c r="E63" s="84">
        <f t="shared" si="2"/>
        <v>40.903350495697481</v>
      </c>
      <c r="F63" s="25"/>
      <c r="G63" s="14"/>
    </row>
    <row r="64" spans="1:7" ht="28.35" customHeight="1">
      <c r="A64" s="81" t="s">
        <v>140</v>
      </c>
      <c r="B64" s="80" t="s">
        <v>141</v>
      </c>
      <c r="C64" s="82">
        <v>1</v>
      </c>
      <c r="D64" s="83">
        <v>120</v>
      </c>
      <c r="E64" s="84">
        <f t="shared" si="2"/>
        <v>61.355025743546221</v>
      </c>
      <c r="F64" s="25"/>
      <c r="G64" s="14"/>
    </row>
    <row r="65" spans="1:7" ht="28.35" customHeight="1">
      <c r="A65" s="81" t="s">
        <v>142</v>
      </c>
      <c r="B65" s="80" t="s">
        <v>143</v>
      </c>
      <c r="C65" s="82">
        <v>1</v>
      </c>
      <c r="D65" s="83">
        <v>160</v>
      </c>
      <c r="E65" s="84">
        <f t="shared" si="2"/>
        <v>81.806700991394962</v>
      </c>
      <c r="F65" s="25"/>
      <c r="G65" s="14"/>
    </row>
    <row r="66" spans="1:7" ht="28.35" customHeight="1">
      <c r="A66" s="81"/>
      <c r="B66" s="79"/>
      <c r="C66" s="82"/>
      <c r="D66" s="87"/>
      <c r="E66" s="88"/>
      <c r="F66" s="25"/>
      <c r="G66" s="14"/>
    </row>
    <row r="67" spans="1:7" ht="28.35" customHeight="1">
      <c r="A67" s="81" t="s">
        <v>144</v>
      </c>
      <c r="B67" s="80" t="s">
        <v>145</v>
      </c>
      <c r="C67" s="82">
        <v>1</v>
      </c>
      <c r="D67" s="83">
        <v>70</v>
      </c>
      <c r="E67" s="84">
        <f t="shared" si="2"/>
        <v>35.790431683735292</v>
      </c>
      <c r="F67" s="25"/>
      <c r="G67" s="14"/>
    </row>
    <row r="68" spans="1:7" ht="28.35" customHeight="1">
      <c r="A68" s="81" t="s">
        <v>146</v>
      </c>
      <c r="B68" s="80" t="s">
        <v>147</v>
      </c>
      <c r="C68" s="82">
        <v>1</v>
      </c>
      <c r="D68" s="83">
        <v>40</v>
      </c>
      <c r="E68" s="84">
        <f>D68:D117/1.95583</f>
        <v>20.45167524784874</v>
      </c>
      <c r="F68" s="25"/>
      <c r="G68" s="14"/>
    </row>
    <row r="69" spans="1:7" ht="28.35" customHeight="1">
      <c r="A69" s="81"/>
      <c r="B69" s="79"/>
      <c r="C69" s="82"/>
      <c r="D69" s="87"/>
      <c r="E69" s="88"/>
      <c r="F69" s="25"/>
      <c r="G69" s="14"/>
    </row>
    <row r="70" spans="1:7" ht="28.35" customHeight="1">
      <c r="A70" s="81" t="s">
        <v>148</v>
      </c>
      <c r="B70" s="80" t="s">
        <v>149</v>
      </c>
      <c r="C70" s="82">
        <v>1</v>
      </c>
      <c r="D70" s="83">
        <v>30</v>
      </c>
      <c r="E70" s="84">
        <f t="shared" ref="E70:E78" si="3">D70:D119/1.95583</f>
        <v>15.338756435886555</v>
      </c>
      <c r="F70" s="24"/>
      <c r="G70" s="14"/>
    </row>
    <row r="71" spans="1:7" ht="28.35" customHeight="1">
      <c r="A71" s="81" t="s">
        <v>150</v>
      </c>
      <c r="B71" s="80" t="s">
        <v>151</v>
      </c>
      <c r="C71" s="82">
        <v>1</v>
      </c>
      <c r="D71" s="83">
        <v>40</v>
      </c>
      <c r="E71" s="84">
        <f t="shared" si="3"/>
        <v>20.45167524784874</v>
      </c>
      <c r="F71" s="24"/>
      <c r="G71" s="16"/>
    </row>
    <row r="72" spans="1:7" ht="28.35" customHeight="1">
      <c r="A72" s="81" t="s">
        <v>152</v>
      </c>
      <c r="B72" s="80" t="s">
        <v>153</v>
      </c>
      <c r="C72" s="82">
        <v>1</v>
      </c>
      <c r="D72" s="83">
        <v>10</v>
      </c>
      <c r="E72" s="84">
        <f t="shared" si="3"/>
        <v>5.1129188119621851</v>
      </c>
      <c r="F72" s="24"/>
      <c r="G72" s="16"/>
    </row>
    <row r="73" spans="1:7" ht="28.35" customHeight="1">
      <c r="A73" s="81" t="s">
        <v>154</v>
      </c>
      <c r="B73" s="80" t="s">
        <v>155</v>
      </c>
      <c r="C73" s="82">
        <v>1</v>
      </c>
      <c r="D73" s="83">
        <v>120</v>
      </c>
      <c r="E73" s="84">
        <f t="shared" si="3"/>
        <v>61.355025743546221</v>
      </c>
      <c r="F73" s="24"/>
      <c r="G73" s="16"/>
    </row>
    <row r="74" spans="1:7" ht="28.35" customHeight="1">
      <c r="A74" s="81" t="s">
        <v>156</v>
      </c>
      <c r="B74" s="80" t="s">
        <v>157</v>
      </c>
      <c r="C74" s="82">
        <v>1</v>
      </c>
      <c r="D74" s="83">
        <v>40</v>
      </c>
      <c r="E74" s="84">
        <f t="shared" si="3"/>
        <v>20.45167524784874</v>
      </c>
      <c r="F74" s="24"/>
      <c r="G74" s="14"/>
    </row>
    <row r="75" spans="1:7" ht="28.35" customHeight="1">
      <c r="A75" s="81" t="s">
        <v>158</v>
      </c>
      <c r="B75" s="80" t="s">
        <v>159</v>
      </c>
      <c r="C75" s="82">
        <v>1</v>
      </c>
      <c r="D75" s="83">
        <v>50</v>
      </c>
      <c r="E75" s="84">
        <f t="shared" si="3"/>
        <v>25.564594059810926</v>
      </c>
      <c r="F75" s="25"/>
      <c r="G75" s="14"/>
    </row>
    <row r="76" spans="1:7" ht="28.35" customHeight="1">
      <c r="A76" s="81" t="s">
        <v>160</v>
      </c>
      <c r="B76" s="80" t="s">
        <v>161</v>
      </c>
      <c r="C76" s="82">
        <v>1</v>
      </c>
      <c r="D76" s="83">
        <v>50</v>
      </c>
      <c r="E76" s="84">
        <f t="shared" si="3"/>
        <v>25.564594059810926</v>
      </c>
      <c r="F76" s="25"/>
      <c r="G76" s="14"/>
    </row>
    <row r="77" spans="1:7" ht="28.35" customHeight="1">
      <c r="A77" s="81" t="s">
        <v>162</v>
      </c>
      <c r="B77" s="80" t="s">
        <v>163</v>
      </c>
      <c r="C77" s="82">
        <v>1</v>
      </c>
      <c r="D77" s="83">
        <v>100</v>
      </c>
      <c r="E77" s="84">
        <f t="shared" si="3"/>
        <v>51.129188119621851</v>
      </c>
      <c r="F77" s="25"/>
      <c r="G77" s="14"/>
    </row>
    <row r="78" spans="1:7" ht="28.35" customHeight="1">
      <c r="A78" s="81" t="s">
        <v>164</v>
      </c>
      <c r="B78" s="80" t="s">
        <v>165</v>
      </c>
      <c r="C78" s="82">
        <v>1</v>
      </c>
      <c r="D78" s="83">
        <v>400</v>
      </c>
      <c r="E78" s="84">
        <f t="shared" si="3"/>
        <v>204.5167524784874</v>
      </c>
      <c r="F78" s="25"/>
      <c r="G78" s="14"/>
    </row>
    <row r="79" spans="1:7" ht="28.35" customHeight="1">
      <c r="A79" s="81"/>
      <c r="B79" s="79"/>
      <c r="C79" s="82"/>
      <c r="D79" s="87"/>
      <c r="E79" s="88"/>
      <c r="F79" s="25"/>
      <c r="G79" s="14"/>
    </row>
    <row r="80" spans="1:7" ht="28.35" customHeight="1">
      <c r="A80" s="81" t="s">
        <v>166</v>
      </c>
      <c r="B80" s="80" t="s">
        <v>167</v>
      </c>
      <c r="C80" s="82">
        <v>1</v>
      </c>
      <c r="D80" s="83">
        <v>60</v>
      </c>
      <c r="E80" s="84">
        <f t="shared" ref="E80:E94" si="4">D80:D129/1.95583</f>
        <v>30.677512871773111</v>
      </c>
      <c r="F80" s="25"/>
      <c r="G80" s="14"/>
    </row>
    <row r="81" spans="1:7" ht="28.35" customHeight="1">
      <c r="A81" s="81" t="s">
        <v>168</v>
      </c>
      <c r="B81" s="80" t="s">
        <v>169</v>
      </c>
      <c r="C81" s="82">
        <v>1</v>
      </c>
      <c r="D81" s="83">
        <v>60</v>
      </c>
      <c r="E81" s="84">
        <f t="shared" si="4"/>
        <v>30.677512871773111</v>
      </c>
      <c r="F81" s="25"/>
      <c r="G81" s="14"/>
    </row>
    <row r="82" spans="1:7" ht="28.35" customHeight="1">
      <c r="A82" s="81" t="s">
        <v>170</v>
      </c>
      <c r="B82" s="80" t="s">
        <v>171</v>
      </c>
      <c r="C82" s="82">
        <v>1</v>
      </c>
      <c r="D82" s="83">
        <v>150</v>
      </c>
      <c r="E82" s="84">
        <f t="shared" si="4"/>
        <v>76.693782179432773</v>
      </c>
      <c r="F82" s="25"/>
      <c r="G82" s="14"/>
    </row>
    <row r="83" spans="1:7" ht="28.35" customHeight="1">
      <c r="A83" s="81" t="s">
        <v>172</v>
      </c>
      <c r="B83" s="80" t="s">
        <v>173</v>
      </c>
      <c r="C83" s="82">
        <v>1</v>
      </c>
      <c r="D83" s="83">
        <v>150</v>
      </c>
      <c r="E83" s="84">
        <f t="shared" si="4"/>
        <v>76.693782179432773</v>
      </c>
      <c r="F83" s="25"/>
      <c r="G83" s="14"/>
    </row>
    <row r="84" spans="1:7" ht="28.35" customHeight="1">
      <c r="A84" s="81" t="s">
        <v>174</v>
      </c>
      <c r="B84" s="80" t="s">
        <v>175</v>
      </c>
      <c r="C84" s="82">
        <v>1</v>
      </c>
      <c r="D84" s="83">
        <v>270</v>
      </c>
      <c r="E84" s="84">
        <f t="shared" si="4"/>
        <v>138.04880792297899</v>
      </c>
      <c r="F84" s="25"/>
      <c r="G84" s="14"/>
    </row>
    <row r="85" spans="1:7" ht="28.35" customHeight="1">
      <c r="A85" s="81" t="s">
        <v>176</v>
      </c>
      <c r="B85" s="80" t="s">
        <v>177</v>
      </c>
      <c r="C85" s="82">
        <v>1</v>
      </c>
      <c r="D85" s="83">
        <v>270</v>
      </c>
      <c r="E85" s="84">
        <f t="shared" si="4"/>
        <v>138.04880792297899</v>
      </c>
      <c r="F85" s="25"/>
      <c r="G85" s="14"/>
    </row>
    <row r="86" spans="1:7" ht="28.35" customHeight="1">
      <c r="A86" s="81" t="s">
        <v>178</v>
      </c>
      <c r="B86" s="80" t="s">
        <v>305</v>
      </c>
      <c r="C86" s="82">
        <v>1</v>
      </c>
      <c r="D86" s="83">
        <v>300</v>
      </c>
      <c r="E86" s="84">
        <f t="shared" si="4"/>
        <v>153.38756435886555</v>
      </c>
      <c r="F86" s="25"/>
      <c r="G86" s="14"/>
    </row>
    <row r="87" spans="1:7" ht="28.35" customHeight="1">
      <c r="A87" s="81" t="s">
        <v>179</v>
      </c>
      <c r="B87" s="80" t="s">
        <v>306</v>
      </c>
      <c r="C87" s="82">
        <v>1</v>
      </c>
      <c r="D87" s="83">
        <v>300</v>
      </c>
      <c r="E87" s="84">
        <f t="shared" si="4"/>
        <v>153.38756435886555</v>
      </c>
      <c r="F87" s="25"/>
      <c r="G87" s="14"/>
    </row>
    <row r="88" spans="1:7" ht="28.35" customHeight="1">
      <c r="A88" s="81" t="s">
        <v>180</v>
      </c>
      <c r="B88" s="80" t="s">
        <v>307</v>
      </c>
      <c r="C88" s="82">
        <v>1</v>
      </c>
      <c r="D88" s="83">
        <v>330</v>
      </c>
      <c r="E88" s="84">
        <f t="shared" si="4"/>
        <v>168.7263207947521</v>
      </c>
      <c r="F88" s="25"/>
      <c r="G88" s="14"/>
    </row>
    <row r="89" spans="1:7" ht="28.35" customHeight="1">
      <c r="A89" s="81" t="s">
        <v>181</v>
      </c>
      <c r="B89" s="80" t="s">
        <v>308</v>
      </c>
      <c r="C89" s="82">
        <v>1</v>
      </c>
      <c r="D89" s="83">
        <v>330</v>
      </c>
      <c r="E89" s="84">
        <f t="shared" si="4"/>
        <v>168.7263207947521</v>
      </c>
      <c r="F89" s="25"/>
      <c r="G89" s="14"/>
    </row>
    <row r="90" spans="1:7" ht="28.35" customHeight="1">
      <c r="A90" s="81" t="s">
        <v>182</v>
      </c>
      <c r="B90" s="80" t="s">
        <v>183</v>
      </c>
      <c r="C90" s="82">
        <v>1</v>
      </c>
      <c r="D90" s="83">
        <v>500</v>
      </c>
      <c r="E90" s="84">
        <f t="shared" si="4"/>
        <v>255.64594059810923</v>
      </c>
      <c r="F90" s="25"/>
      <c r="G90" s="14"/>
    </row>
    <row r="91" spans="1:7" ht="28.35" customHeight="1">
      <c r="A91" s="81" t="s">
        <v>184</v>
      </c>
      <c r="B91" s="80" t="s">
        <v>185</v>
      </c>
      <c r="C91" s="82">
        <v>1</v>
      </c>
      <c r="D91" s="83">
        <v>500</v>
      </c>
      <c r="E91" s="84">
        <f t="shared" si="4"/>
        <v>255.64594059810923</v>
      </c>
      <c r="F91" s="25"/>
      <c r="G91" s="14"/>
    </row>
    <row r="92" spans="1:7" ht="28.35" customHeight="1">
      <c r="A92" s="81" t="s">
        <v>186</v>
      </c>
      <c r="B92" s="80" t="s">
        <v>187</v>
      </c>
      <c r="C92" s="82">
        <v>1</v>
      </c>
      <c r="D92" s="83">
        <v>520</v>
      </c>
      <c r="E92" s="84">
        <f t="shared" si="4"/>
        <v>265.87177822203364</v>
      </c>
      <c r="F92" s="25"/>
      <c r="G92" s="14"/>
    </row>
    <row r="93" spans="1:7" ht="28.35" customHeight="1">
      <c r="A93" s="81" t="s">
        <v>188</v>
      </c>
      <c r="B93" s="80" t="s">
        <v>189</v>
      </c>
      <c r="C93" s="82">
        <v>1</v>
      </c>
      <c r="D93" s="83">
        <v>520</v>
      </c>
      <c r="E93" s="84">
        <f t="shared" si="4"/>
        <v>265.87177822203364</v>
      </c>
      <c r="F93" s="25"/>
      <c r="G93" s="14"/>
    </row>
    <row r="94" spans="1:7" ht="28.35" customHeight="1">
      <c r="A94" s="81" t="s">
        <v>190</v>
      </c>
      <c r="B94" s="80" t="s">
        <v>309</v>
      </c>
      <c r="C94" s="82">
        <v>1</v>
      </c>
      <c r="D94" s="83">
        <v>150</v>
      </c>
      <c r="E94" s="84">
        <f t="shared" si="4"/>
        <v>76.693782179432773</v>
      </c>
      <c r="F94" s="25"/>
      <c r="G94" s="14"/>
    </row>
    <row r="95" spans="1:7" ht="28.35" customHeight="1">
      <c r="A95" s="81"/>
      <c r="B95" s="79"/>
      <c r="C95" s="82"/>
      <c r="D95" s="87"/>
      <c r="E95" s="88"/>
      <c r="F95" s="25"/>
      <c r="G95" s="14"/>
    </row>
    <row r="96" spans="1:7" ht="28.35" customHeight="1">
      <c r="A96" s="81" t="s">
        <v>191</v>
      </c>
      <c r="B96" s="80" t="s">
        <v>192</v>
      </c>
      <c r="C96" s="82">
        <v>1</v>
      </c>
      <c r="D96" s="83">
        <v>50</v>
      </c>
      <c r="E96" s="84">
        <f t="shared" ref="E96:E101" si="5">D96:D145/1.95583</f>
        <v>25.564594059810926</v>
      </c>
      <c r="F96" s="25"/>
      <c r="G96" s="14"/>
    </row>
    <row r="97" spans="1:7" ht="28.35" customHeight="1">
      <c r="A97" s="81" t="s">
        <v>193</v>
      </c>
      <c r="B97" s="80" t="s">
        <v>194</v>
      </c>
      <c r="C97" s="82">
        <v>1</v>
      </c>
      <c r="D97" s="83">
        <v>50</v>
      </c>
      <c r="E97" s="84">
        <f t="shared" si="5"/>
        <v>25.564594059810926</v>
      </c>
      <c r="F97" s="25"/>
      <c r="G97" s="14"/>
    </row>
    <row r="98" spans="1:7" ht="28.35" customHeight="1">
      <c r="A98" s="81" t="s">
        <v>195</v>
      </c>
      <c r="B98" s="80" t="s">
        <v>310</v>
      </c>
      <c r="C98" s="82">
        <v>1</v>
      </c>
      <c r="D98" s="83">
        <v>30</v>
      </c>
      <c r="E98" s="84">
        <f t="shared" si="5"/>
        <v>15.338756435886555</v>
      </c>
      <c r="F98" s="25"/>
      <c r="G98" s="14"/>
    </row>
    <row r="99" spans="1:7" ht="28.35" customHeight="1">
      <c r="A99" s="81" t="s">
        <v>196</v>
      </c>
      <c r="B99" s="80" t="s">
        <v>311</v>
      </c>
      <c r="C99" s="82">
        <v>1</v>
      </c>
      <c r="D99" s="83">
        <v>50</v>
      </c>
      <c r="E99" s="84">
        <f t="shared" si="5"/>
        <v>25.564594059810926</v>
      </c>
      <c r="F99" s="24"/>
      <c r="G99" s="14"/>
    </row>
    <row r="100" spans="1:7" ht="28.35" customHeight="1">
      <c r="A100" s="81" t="s">
        <v>197</v>
      </c>
      <c r="B100" s="80" t="s">
        <v>198</v>
      </c>
      <c r="C100" s="82">
        <v>1</v>
      </c>
      <c r="D100" s="83">
        <v>130</v>
      </c>
      <c r="E100" s="84">
        <f t="shared" si="5"/>
        <v>66.46794455550841</v>
      </c>
      <c r="F100" s="24"/>
      <c r="G100" s="16"/>
    </row>
    <row r="101" spans="1:7" ht="28.35" customHeight="1">
      <c r="A101" s="81" t="s">
        <v>199</v>
      </c>
      <c r="B101" s="80" t="s">
        <v>200</v>
      </c>
      <c r="C101" s="82">
        <v>1</v>
      </c>
      <c r="D101" s="83">
        <v>130</v>
      </c>
      <c r="E101" s="84">
        <f t="shared" si="5"/>
        <v>66.46794455550841</v>
      </c>
      <c r="F101" s="24"/>
      <c r="G101" s="16"/>
    </row>
    <row r="102" spans="1:7" ht="28.35" customHeight="1">
      <c r="A102" s="81"/>
      <c r="B102" s="79"/>
      <c r="C102" s="82"/>
      <c r="D102" s="87"/>
      <c r="E102" s="88"/>
      <c r="F102" s="24"/>
      <c r="G102" s="16"/>
    </row>
    <row r="103" spans="1:7" ht="28.35" customHeight="1">
      <c r="A103" s="81" t="s">
        <v>201</v>
      </c>
      <c r="B103" s="80" t="s">
        <v>202</v>
      </c>
      <c r="C103" s="82">
        <v>1</v>
      </c>
      <c r="D103" s="83">
        <v>500</v>
      </c>
      <c r="E103" s="84">
        <f t="shared" ref="E103:E116" si="6">D103:D152/1.95583</f>
        <v>255.64594059810923</v>
      </c>
      <c r="F103" s="24"/>
      <c r="G103" s="16"/>
    </row>
    <row r="104" spans="1:7" ht="28.35" customHeight="1">
      <c r="A104" s="81" t="s">
        <v>203</v>
      </c>
      <c r="B104" s="80" t="s">
        <v>204</v>
      </c>
      <c r="C104" s="82">
        <v>1</v>
      </c>
      <c r="D104" s="83">
        <v>500</v>
      </c>
      <c r="E104" s="84">
        <f t="shared" si="6"/>
        <v>255.64594059810923</v>
      </c>
      <c r="F104" s="24"/>
      <c r="G104" s="16"/>
    </row>
    <row r="105" spans="1:7" ht="28.35" customHeight="1">
      <c r="A105" s="81" t="s">
        <v>205</v>
      </c>
      <c r="B105" s="80" t="s">
        <v>206</v>
      </c>
      <c r="C105" s="82">
        <v>1</v>
      </c>
      <c r="D105" s="83">
        <v>500</v>
      </c>
      <c r="E105" s="84">
        <f t="shared" si="6"/>
        <v>255.64594059810923</v>
      </c>
      <c r="F105" s="24"/>
      <c r="G105" s="16"/>
    </row>
    <row r="106" spans="1:7" ht="28.35" customHeight="1">
      <c r="A106" s="81" t="s">
        <v>207</v>
      </c>
      <c r="B106" s="80" t="s">
        <v>208</v>
      </c>
      <c r="C106" s="82">
        <v>1</v>
      </c>
      <c r="D106" s="83">
        <v>500</v>
      </c>
      <c r="E106" s="84">
        <f t="shared" si="6"/>
        <v>255.64594059810923</v>
      </c>
      <c r="F106" s="24"/>
      <c r="G106" s="16"/>
    </row>
    <row r="107" spans="1:7" ht="28.35" customHeight="1">
      <c r="A107" s="81" t="s">
        <v>209</v>
      </c>
      <c r="B107" s="80" t="s">
        <v>210</v>
      </c>
      <c r="C107" s="82">
        <v>1</v>
      </c>
      <c r="D107" s="83">
        <v>200</v>
      </c>
      <c r="E107" s="84">
        <f t="shared" si="6"/>
        <v>102.2583762392437</v>
      </c>
      <c r="F107" s="24"/>
      <c r="G107" s="16"/>
    </row>
    <row r="108" spans="1:7" ht="28.35" customHeight="1">
      <c r="A108" s="81" t="s">
        <v>211</v>
      </c>
      <c r="B108" s="80" t="s">
        <v>212</v>
      </c>
      <c r="C108" s="82">
        <v>1</v>
      </c>
      <c r="D108" s="83">
        <v>200</v>
      </c>
      <c r="E108" s="84">
        <f t="shared" si="6"/>
        <v>102.2583762392437</v>
      </c>
      <c r="F108" s="24"/>
      <c r="G108" s="14"/>
    </row>
    <row r="109" spans="1:7" ht="28.35" customHeight="1">
      <c r="A109" s="81" t="s">
        <v>213</v>
      </c>
      <c r="B109" s="80" t="s">
        <v>214</v>
      </c>
      <c r="C109" s="82">
        <v>1</v>
      </c>
      <c r="D109" s="83">
        <v>230</v>
      </c>
      <c r="E109" s="84">
        <f t="shared" si="6"/>
        <v>117.59713267513025</v>
      </c>
      <c r="F109" s="24"/>
      <c r="G109" s="14"/>
    </row>
    <row r="110" spans="1:7" ht="28.35" customHeight="1">
      <c r="A110" s="81" t="s">
        <v>215</v>
      </c>
      <c r="B110" s="80" t="s">
        <v>216</v>
      </c>
      <c r="C110" s="82">
        <v>1</v>
      </c>
      <c r="D110" s="83">
        <v>230</v>
      </c>
      <c r="E110" s="84">
        <f t="shared" si="6"/>
        <v>117.59713267513025</v>
      </c>
      <c r="F110" s="24"/>
      <c r="G110" s="14"/>
    </row>
    <row r="111" spans="1:7" ht="28.35" customHeight="1">
      <c r="A111" s="81" t="s">
        <v>217</v>
      </c>
      <c r="B111" s="80" t="s">
        <v>218</v>
      </c>
      <c r="C111" s="82">
        <v>1</v>
      </c>
      <c r="D111" s="83">
        <v>270</v>
      </c>
      <c r="E111" s="84">
        <f t="shared" si="6"/>
        <v>138.04880792297899</v>
      </c>
      <c r="F111" s="24"/>
      <c r="G111" s="14"/>
    </row>
    <row r="112" spans="1:7" ht="28.35" customHeight="1">
      <c r="A112" s="81" t="s">
        <v>219</v>
      </c>
      <c r="B112" s="79" t="s">
        <v>220</v>
      </c>
      <c r="C112" s="82">
        <v>1</v>
      </c>
      <c r="D112" s="83">
        <v>270</v>
      </c>
      <c r="E112" s="84">
        <f t="shared" si="6"/>
        <v>138.04880792297899</v>
      </c>
      <c r="F112" s="25"/>
      <c r="G112" s="14"/>
    </row>
    <row r="113" spans="1:7" ht="28.35" customHeight="1">
      <c r="A113" s="81" t="s">
        <v>221</v>
      </c>
      <c r="B113" s="80" t="s">
        <v>222</v>
      </c>
      <c r="C113" s="82">
        <v>1</v>
      </c>
      <c r="D113" s="83">
        <v>100</v>
      </c>
      <c r="E113" s="84">
        <f t="shared" si="6"/>
        <v>51.129188119621851</v>
      </c>
      <c r="F113" s="25"/>
      <c r="G113" s="14"/>
    </row>
    <row r="114" spans="1:7" ht="28.35" customHeight="1">
      <c r="A114" s="81" t="s">
        <v>223</v>
      </c>
      <c r="B114" s="80" t="s">
        <v>224</v>
      </c>
      <c r="C114" s="82">
        <v>1</v>
      </c>
      <c r="D114" s="83">
        <v>5</v>
      </c>
      <c r="E114" s="84">
        <f t="shared" si="6"/>
        <v>2.5564594059810926</v>
      </c>
      <c r="F114" s="25"/>
      <c r="G114" s="14"/>
    </row>
    <row r="115" spans="1:7" ht="28.35" customHeight="1">
      <c r="A115" s="81" t="s">
        <v>225</v>
      </c>
      <c r="B115" s="80" t="s">
        <v>226</v>
      </c>
      <c r="C115" s="82">
        <v>1</v>
      </c>
      <c r="D115" s="83">
        <v>150</v>
      </c>
      <c r="E115" s="84">
        <f t="shared" si="6"/>
        <v>76.693782179432773</v>
      </c>
      <c r="F115" s="25"/>
      <c r="G115" s="14"/>
    </row>
    <row r="116" spans="1:7" ht="28.35" customHeight="1">
      <c r="A116" s="81" t="s">
        <v>227</v>
      </c>
      <c r="B116" s="80" t="s">
        <v>228</v>
      </c>
      <c r="C116" s="82">
        <v>1</v>
      </c>
      <c r="D116" s="83">
        <v>180</v>
      </c>
      <c r="E116" s="84">
        <f t="shared" si="6"/>
        <v>92.032538615319325</v>
      </c>
      <c r="F116" s="25"/>
      <c r="G116" s="14"/>
    </row>
    <row r="117" spans="1:7" ht="28.35" customHeight="1">
      <c r="A117" s="81"/>
      <c r="B117" s="79"/>
      <c r="C117" s="82"/>
      <c r="D117" s="87"/>
      <c r="E117" s="88"/>
      <c r="F117" s="25"/>
      <c r="G117" s="14"/>
    </row>
    <row r="118" spans="1:7" ht="28.35" customHeight="1">
      <c r="A118" s="81" t="s">
        <v>229</v>
      </c>
      <c r="B118" s="80" t="s">
        <v>230</v>
      </c>
      <c r="C118" s="82">
        <v>1</v>
      </c>
      <c r="D118" s="83">
        <v>850</v>
      </c>
      <c r="E118" s="84">
        <f t="shared" ref="E118:E157" si="7">D118:D167/1.95583</f>
        <v>434.59809901678574</v>
      </c>
      <c r="F118" s="25"/>
      <c r="G118" s="14"/>
    </row>
    <row r="119" spans="1:7" ht="28.35" customHeight="1">
      <c r="A119" s="81" t="s">
        <v>231</v>
      </c>
      <c r="B119" s="79" t="s">
        <v>232</v>
      </c>
      <c r="C119" s="82">
        <v>1</v>
      </c>
      <c r="D119" s="83">
        <v>850</v>
      </c>
      <c r="E119" s="84">
        <f t="shared" si="7"/>
        <v>434.59809901678574</v>
      </c>
      <c r="F119" s="25"/>
      <c r="G119" s="14"/>
    </row>
    <row r="120" spans="1:7" ht="28.35" customHeight="1">
      <c r="A120" s="81" t="s">
        <v>233</v>
      </c>
      <c r="B120" s="80" t="s">
        <v>234</v>
      </c>
      <c r="C120" s="82">
        <v>1</v>
      </c>
      <c r="D120" s="83">
        <v>850</v>
      </c>
      <c r="E120" s="84">
        <f t="shared" si="7"/>
        <v>434.59809901678574</v>
      </c>
      <c r="F120" s="25"/>
      <c r="G120" s="14"/>
    </row>
    <row r="121" spans="1:7" ht="28.35" customHeight="1">
      <c r="A121" s="81" t="s">
        <v>235</v>
      </c>
      <c r="B121" s="79" t="s">
        <v>236</v>
      </c>
      <c r="C121" s="82">
        <v>1</v>
      </c>
      <c r="D121" s="83">
        <v>850</v>
      </c>
      <c r="E121" s="84">
        <f t="shared" si="7"/>
        <v>434.59809901678574</v>
      </c>
      <c r="F121" s="25"/>
      <c r="G121" s="14"/>
    </row>
    <row r="122" spans="1:7" ht="28.35" customHeight="1">
      <c r="A122" s="81" t="s">
        <v>237</v>
      </c>
      <c r="B122" s="80" t="s">
        <v>238</v>
      </c>
      <c r="C122" s="82">
        <v>1</v>
      </c>
      <c r="D122" s="83">
        <v>400</v>
      </c>
      <c r="E122" s="84">
        <f t="shared" si="7"/>
        <v>204.5167524784874</v>
      </c>
      <c r="F122" s="25"/>
      <c r="G122" s="14"/>
    </row>
    <row r="123" spans="1:7" ht="28.35" customHeight="1">
      <c r="A123" s="81" t="s">
        <v>239</v>
      </c>
      <c r="B123" s="79" t="s">
        <v>240</v>
      </c>
      <c r="C123" s="82">
        <v>1</v>
      </c>
      <c r="D123" s="83">
        <v>400</v>
      </c>
      <c r="E123" s="84">
        <f t="shared" si="7"/>
        <v>204.5167524784874</v>
      </c>
      <c r="F123" s="25"/>
      <c r="G123" s="14"/>
    </row>
    <row r="124" spans="1:7" ht="28.35" customHeight="1">
      <c r="A124" s="81" t="s">
        <v>241</v>
      </c>
      <c r="B124" s="80" t="s">
        <v>242</v>
      </c>
      <c r="C124" s="82">
        <v>1</v>
      </c>
      <c r="D124" s="83">
        <v>450</v>
      </c>
      <c r="E124" s="84">
        <f t="shared" si="7"/>
        <v>230.08134653829833</v>
      </c>
      <c r="F124" s="25"/>
      <c r="G124" s="14"/>
    </row>
    <row r="125" spans="1:7" ht="28.35" customHeight="1">
      <c r="A125" s="81" t="s">
        <v>243</v>
      </c>
      <c r="B125" s="79" t="s">
        <v>244</v>
      </c>
      <c r="C125" s="82">
        <v>1</v>
      </c>
      <c r="D125" s="83">
        <v>450</v>
      </c>
      <c r="E125" s="84">
        <f t="shared" si="7"/>
        <v>230.08134653829833</v>
      </c>
      <c r="F125" s="25"/>
      <c r="G125" s="14"/>
    </row>
    <row r="126" spans="1:7" ht="28.35" customHeight="1">
      <c r="A126" s="81" t="s">
        <v>245</v>
      </c>
      <c r="B126" s="80" t="s">
        <v>246</v>
      </c>
      <c r="C126" s="82">
        <v>1</v>
      </c>
      <c r="D126" s="83">
        <v>500</v>
      </c>
      <c r="E126" s="84">
        <f t="shared" si="7"/>
        <v>255.64594059810923</v>
      </c>
      <c r="F126" s="25"/>
      <c r="G126" s="14"/>
    </row>
    <row r="127" spans="1:7" ht="28.35" customHeight="1">
      <c r="A127" s="81" t="s">
        <v>247</v>
      </c>
      <c r="B127" s="79" t="s">
        <v>248</v>
      </c>
      <c r="C127" s="82">
        <v>1</v>
      </c>
      <c r="D127" s="83">
        <v>500</v>
      </c>
      <c r="E127" s="84">
        <f t="shared" si="7"/>
        <v>255.64594059810923</v>
      </c>
      <c r="F127" s="25"/>
      <c r="G127" s="14"/>
    </row>
    <row r="128" spans="1:7" ht="28.35" customHeight="1">
      <c r="A128" s="81" t="s">
        <v>249</v>
      </c>
      <c r="B128" s="80" t="s">
        <v>250</v>
      </c>
      <c r="C128" s="82">
        <v>1</v>
      </c>
      <c r="D128" s="83">
        <v>220</v>
      </c>
      <c r="E128" s="84">
        <f t="shared" si="7"/>
        <v>112.48421386316807</v>
      </c>
      <c r="F128" s="24"/>
      <c r="G128" s="14"/>
    </row>
    <row r="129" spans="1:7" ht="28.35" customHeight="1">
      <c r="A129" s="81" t="s">
        <v>251</v>
      </c>
      <c r="B129" s="79" t="s">
        <v>252</v>
      </c>
      <c r="C129" s="82">
        <v>1</v>
      </c>
      <c r="D129" s="83">
        <v>120</v>
      </c>
      <c r="E129" s="84">
        <f t="shared" si="7"/>
        <v>61.355025743546221</v>
      </c>
      <c r="F129" s="24"/>
      <c r="G129" s="14"/>
    </row>
    <row r="130" spans="1:7" ht="28.35" customHeight="1">
      <c r="A130" s="81"/>
      <c r="B130" s="79"/>
      <c r="C130" s="82"/>
      <c r="D130" s="87"/>
      <c r="E130" s="88"/>
      <c r="F130" s="24"/>
      <c r="G130" s="14"/>
    </row>
    <row r="131" spans="1:7" ht="28.35" customHeight="1">
      <c r="A131" s="81" t="s">
        <v>253</v>
      </c>
      <c r="B131" s="79" t="s">
        <v>254</v>
      </c>
      <c r="C131" s="82">
        <v>2</v>
      </c>
      <c r="D131" s="83">
        <v>160</v>
      </c>
      <c r="E131" s="84">
        <f t="shared" si="7"/>
        <v>81.806700991394962</v>
      </c>
      <c r="F131" s="24"/>
      <c r="G131" s="14"/>
    </row>
    <row r="132" spans="1:7" ht="28.35" customHeight="1">
      <c r="A132" s="81" t="s">
        <v>255</v>
      </c>
      <c r="B132" s="79" t="s">
        <v>256</v>
      </c>
      <c r="C132" s="82">
        <v>1</v>
      </c>
      <c r="D132" s="83">
        <v>160</v>
      </c>
      <c r="E132" s="84">
        <f t="shared" si="7"/>
        <v>81.806700991394962</v>
      </c>
      <c r="F132" s="24"/>
      <c r="G132" s="14"/>
    </row>
    <row r="133" spans="1:7" ht="28.35" customHeight="1">
      <c r="A133" s="81" t="s">
        <v>257</v>
      </c>
      <c r="B133" s="79" t="s">
        <v>258</v>
      </c>
      <c r="C133" s="82">
        <v>1</v>
      </c>
      <c r="D133" s="83">
        <v>150</v>
      </c>
      <c r="E133" s="84">
        <f t="shared" si="7"/>
        <v>76.693782179432773</v>
      </c>
      <c r="F133" s="25"/>
      <c r="G133" s="14"/>
    </row>
    <row r="134" spans="1:7" ht="28.35" customHeight="1">
      <c r="A134" s="81" t="s">
        <v>259</v>
      </c>
      <c r="B134" s="79" t="s">
        <v>260</v>
      </c>
      <c r="C134" s="82">
        <v>1</v>
      </c>
      <c r="D134" s="83">
        <v>30</v>
      </c>
      <c r="E134" s="84">
        <f t="shared" si="7"/>
        <v>15.338756435886555</v>
      </c>
      <c r="F134" s="24"/>
      <c r="G134" s="16"/>
    </row>
    <row r="135" spans="1:7" ht="28.35" customHeight="1">
      <c r="A135" s="81"/>
      <c r="B135" s="79"/>
      <c r="C135" s="82"/>
      <c r="D135" s="87"/>
      <c r="E135" s="88"/>
      <c r="F135" s="25"/>
      <c r="G135" s="14"/>
    </row>
    <row r="136" spans="1:7" ht="28.35" customHeight="1">
      <c r="A136" s="81" t="s">
        <v>261</v>
      </c>
      <c r="B136" s="79" t="s">
        <v>262</v>
      </c>
      <c r="C136" s="82">
        <v>1</v>
      </c>
      <c r="D136" s="83">
        <v>40</v>
      </c>
      <c r="E136" s="84">
        <f t="shared" si="7"/>
        <v>20.45167524784874</v>
      </c>
      <c r="F136" s="25"/>
      <c r="G136" s="14"/>
    </row>
    <row r="137" spans="1:7" ht="28.35" customHeight="1">
      <c r="A137" s="81" t="s">
        <v>263</v>
      </c>
      <c r="B137" s="79" t="s">
        <v>264</v>
      </c>
      <c r="C137" s="82">
        <v>1</v>
      </c>
      <c r="D137" s="83">
        <v>40</v>
      </c>
      <c r="E137" s="84">
        <f t="shared" si="7"/>
        <v>20.45167524784874</v>
      </c>
      <c r="F137" s="25"/>
      <c r="G137" s="14"/>
    </row>
    <row r="138" spans="1:7" ht="28.35" customHeight="1">
      <c r="A138" s="81" t="s">
        <v>265</v>
      </c>
      <c r="B138" s="79" t="s">
        <v>266</v>
      </c>
      <c r="C138" s="82">
        <v>1</v>
      </c>
      <c r="D138" s="83">
        <v>90</v>
      </c>
      <c r="E138" s="84">
        <f t="shared" si="7"/>
        <v>46.016269307659663</v>
      </c>
      <c r="F138" s="25"/>
      <c r="G138" s="14"/>
    </row>
    <row r="139" spans="1:7" ht="28.35" customHeight="1">
      <c r="A139" s="81" t="s">
        <v>267</v>
      </c>
      <c r="B139" s="79" t="s">
        <v>268</v>
      </c>
      <c r="C139" s="82">
        <v>1</v>
      </c>
      <c r="D139" s="83">
        <v>90</v>
      </c>
      <c r="E139" s="84">
        <f t="shared" si="7"/>
        <v>46.016269307659663</v>
      </c>
      <c r="F139" s="24"/>
      <c r="G139" s="14"/>
    </row>
    <row r="140" spans="1:7" ht="28.35" customHeight="1">
      <c r="A140" s="81" t="s">
        <v>269</v>
      </c>
      <c r="B140" s="79" t="s">
        <v>270</v>
      </c>
      <c r="C140" s="82">
        <v>1</v>
      </c>
      <c r="D140" s="83">
        <v>110</v>
      </c>
      <c r="E140" s="84">
        <f t="shared" si="7"/>
        <v>56.242106931584033</v>
      </c>
      <c r="F140" s="24"/>
      <c r="G140" s="14"/>
    </row>
    <row r="141" spans="1:7" ht="28.35" customHeight="1">
      <c r="A141" s="81" t="s">
        <v>271</v>
      </c>
      <c r="B141" s="79" t="s">
        <v>272</v>
      </c>
      <c r="C141" s="82">
        <v>1</v>
      </c>
      <c r="D141" s="83">
        <v>110</v>
      </c>
      <c r="E141" s="84">
        <f t="shared" si="7"/>
        <v>56.242106931584033</v>
      </c>
      <c r="F141" s="24"/>
      <c r="G141" s="14"/>
    </row>
    <row r="142" spans="1:7" ht="28.35" customHeight="1">
      <c r="A142" s="81" t="s">
        <v>273</v>
      </c>
      <c r="B142" s="80" t="s">
        <v>274</v>
      </c>
      <c r="C142" s="82">
        <v>1</v>
      </c>
      <c r="D142" s="83">
        <v>150</v>
      </c>
      <c r="E142" s="84">
        <f t="shared" si="7"/>
        <v>76.693782179432773</v>
      </c>
      <c r="F142" s="25"/>
      <c r="G142" s="14"/>
    </row>
    <row r="143" spans="1:7" ht="28.35" customHeight="1">
      <c r="A143" s="81" t="s">
        <v>275</v>
      </c>
      <c r="B143" s="79" t="s">
        <v>276</v>
      </c>
      <c r="C143" s="82">
        <v>1</v>
      </c>
      <c r="D143" s="83">
        <v>150</v>
      </c>
      <c r="E143" s="84">
        <f t="shared" si="7"/>
        <v>76.693782179432773</v>
      </c>
      <c r="F143" s="25"/>
      <c r="G143" s="14"/>
    </row>
    <row r="144" spans="1:7" ht="28.35" customHeight="1">
      <c r="A144" s="81" t="s">
        <v>277</v>
      </c>
      <c r="B144" s="79" t="s">
        <v>278</v>
      </c>
      <c r="C144" s="82">
        <v>1</v>
      </c>
      <c r="D144" s="83">
        <v>200</v>
      </c>
      <c r="E144" s="84">
        <f t="shared" si="7"/>
        <v>102.2583762392437</v>
      </c>
      <c r="F144" s="24"/>
      <c r="G144" s="14"/>
    </row>
    <row r="145" spans="1:7" ht="28.35" customHeight="1">
      <c r="A145" s="81" t="s">
        <v>279</v>
      </c>
      <c r="B145" s="79" t="s">
        <v>280</v>
      </c>
      <c r="C145" s="82">
        <v>1</v>
      </c>
      <c r="D145" s="83">
        <v>200</v>
      </c>
      <c r="E145" s="84">
        <f t="shared" si="7"/>
        <v>102.2583762392437</v>
      </c>
      <c r="F145" s="25"/>
      <c r="G145" s="14"/>
    </row>
    <row r="146" spans="1:7" ht="28.35" customHeight="1">
      <c r="A146" s="81"/>
      <c r="B146" s="79"/>
      <c r="C146" s="82"/>
      <c r="D146" s="87"/>
      <c r="E146" s="88"/>
      <c r="F146" s="25"/>
      <c r="G146" s="14"/>
    </row>
    <row r="147" spans="1:7" ht="28.35" customHeight="1">
      <c r="A147" s="81" t="s">
        <v>281</v>
      </c>
      <c r="B147" s="79" t="s">
        <v>282</v>
      </c>
      <c r="C147" s="82">
        <v>1</v>
      </c>
      <c r="D147" s="83">
        <v>20</v>
      </c>
      <c r="E147" s="84">
        <f t="shared" si="7"/>
        <v>10.22583762392437</v>
      </c>
      <c r="F147" s="25"/>
      <c r="G147" s="14"/>
    </row>
    <row r="148" spans="1:7" ht="28.35" customHeight="1">
      <c r="A148" s="81" t="s">
        <v>283</v>
      </c>
      <c r="B148" s="79" t="s">
        <v>284</v>
      </c>
      <c r="C148" s="82">
        <v>1</v>
      </c>
      <c r="D148" s="83">
        <v>50</v>
      </c>
      <c r="E148" s="84">
        <f t="shared" si="7"/>
        <v>25.564594059810926</v>
      </c>
      <c r="F148" s="25"/>
      <c r="G148" s="14"/>
    </row>
    <row r="149" spans="1:7" ht="28.35" customHeight="1">
      <c r="A149" s="81" t="s">
        <v>285</v>
      </c>
      <c r="B149" s="79" t="s">
        <v>286</v>
      </c>
      <c r="C149" s="82">
        <v>1</v>
      </c>
      <c r="D149" s="83">
        <v>80</v>
      </c>
      <c r="E149" s="84">
        <f t="shared" si="7"/>
        <v>40.903350495697481</v>
      </c>
      <c r="F149" s="25"/>
      <c r="G149" s="14"/>
    </row>
    <row r="150" spans="1:7" ht="28.35" customHeight="1">
      <c r="A150" s="81" t="s">
        <v>287</v>
      </c>
      <c r="B150" s="79" t="s">
        <v>288</v>
      </c>
      <c r="C150" s="82">
        <v>1</v>
      </c>
      <c r="D150" s="83">
        <v>50</v>
      </c>
      <c r="E150" s="84">
        <f t="shared" si="7"/>
        <v>25.564594059810926</v>
      </c>
      <c r="F150" s="26"/>
      <c r="G150" s="14"/>
    </row>
    <row r="151" spans="1:7" ht="28.35" customHeight="1">
      <c r="A151" s="81" t="s">
        <v>289</v>
      </c>
      <c r="B151" s="79" t="s">
        <v>290</v>
      </c>
      <c r="C151" s="82">
        <v>1</v>
      </c>
      <c r="D151" s="83">
        <v>30</v>
      </c>
      <c r="E151" s="84">
        <f t="shared" si="7"/>
        <v>15.338756435886555</v>
      </c>
      <c r="F151" s="26"/>
      <c r="G151" s="14"/>
    </row>
    <row r="152" spans="1:7" ht="28.35" customHeight="1">
      <c r="A152" s="81" t="s">
        <v>291</v>
      </c>
      <c r="B152" s="79" t="s">
        <v>292</v>
      </c>
      <c r="C152" s="82">
        <v>1</v>
      </c>
      <c r="D152" s="83">
        <v>30</v>
      </c>
      <c r="E152" s="84">
        <f t="shared" si="7"/>
        <v>15.338756435886555</v>
      </c>
      <c r="F152" s="26"/>
      <c r="G152" s="14"/>
    </row>
    <row r="153" spans="1:7" ht="28.35" customHeight="1">
      <c r="A153" s="81" t="s">
        <v>293</v>
      </c>
      <c r="B153" s="79" t="s">
        <v>294</v>
      </c>
      <c r="C153" s="82">
        <v>1</v>
      </c>
      <c r="D153" s="83">
        <v>30</v>
      </c>
      <c r="E153" s="84">
        <f t="shared" si="7"/>
        <v>15.338756435886555</v>
      </c>
      <c r="F153" s="26"/>
      <c r="G153" s="14"/>
    </row>
    <row r="154" spans="1:7" ht="28.35" customHeight="1">
      <c r="A154" s="81" t="s">
        <v>295</v>
      </c>
      <c r="B154" s="79" t="s">
        <v>296</v>
      </c>
      <c r="C154" s="82">
        <v>1</v>
      </c>
      <c r="D154" s="83">
        <v>30</v>
      </c>
      <c r="E154" s="84">
        <f t="shared" si="7"/>
        <v>15.338756435886555</v>
      </c>
      <c r="F154" s="26"/>
      <c r="G154" s="14"/>
    </row>
    <row r="155" spans="1:7" ht="28.35" customHeight="1">
      <c r="A155" s="81" t="s">
        <v>297</v>
      </c>
      <c r="B155" s="79" t="s">
        <v>298</v>
      </c>
      <c r="C155" s="82">
        <v>1</v>
      </c>
      <c r="D155" s="83">
        <v>80</v>
      </c>
      <c r="E155" s="84">
        <f t="shared" si="7"/>
        <v>40.903350495697481</v>
      </c>
      <c r="F155" s="26"/>
      <c r="G155" s="14"/>
    </row>
    <row r="156" spans="1:7" ht="28.35" customHeight="1">
      <c r="A156" s="81" t="s">
        <v>299</v>
      </c>
      <c r="B156" s="79" t="s">
        <v>300</v>
      </c>
      <c r="C156" s="82">
        <v>1</v>
      </c>
      <c r="D156" s="83">
        <v>50</v>
      </c>
      <c r="E156" s="84">
        <f t="shared" si="7"/>
        <v>25.564594059810926</v>
      </c>
      <c r="F156" s="26"/>
      <c r="G156" s="14"/>
    </row>
    <row r="157" spans="1:7" ht="28.35" customHeight="1">
      <c r="A157" s="81" t="s">
        <v>301</v>
      </c>
      <c r="B157" s="79" t="s">
        <v>302</v>
      </c>
      <c r="C157" s="82">
        <v>1</v>
      </c>
      <c r="D157" s="83">
        <v>50</v>
      </c>
      <c r="E157" s="84">
        <f t="shared" si="7"/>
        <v>25.564594059810926</v>
      </c>
      <c r="F157" s="26"/>
      <c r="G157" s="14"/>
    </row>
    <row r="158" spans="1:7">
      <c r="A158" s="35"/>
    </row>
    <row r="159" spans="1:7" ht="18.75">
      <c r="A159" s="35"/>
      <c r="B159" s="40" t="s">
        <v>24</v>
      </c>
      <c r="C159" s="40"/>
      <c r="D159" s="40"/>
    </row>
    <row r="160" spans="1:7" ht="18.75">
      <c r="B160" s="40" t="s">
        <v>303</v>
      </c>
      <c r="C160" s="40"/>
      <c r="D160" s="40"/>
    </row>
  </sheetData>
  <mergeCells count="12">
    <mergeCell ref="B159:D159"/>
    <mergeCell ref="B160:D160"/>
    <mergeCell ref="A1:F1"/>
    <mergeCell ref="A2:F2"/>
    <mergeCell ref="A3:F3"/>
    <mergeCell ref="A5:G5"/>
    <mergeCell ref="B4:G4"/>
    <mergeCell ref="A6:A7"/>
    <mergeCell ref="B6:B7"/>
    <mergeCell ref="C6:C7"/>
    <mergeCell ref="D6:G6"/>
    <mergeCell ref="D7:E7"/>
  </mergeCells>
  <phoneticPr fontId="7" type="noConversion"/>
  <pageMargins left="0.7" right="0.7" top="0.75" bottom="0.75" header="0.3" footer="0.3"/>
  <pageSetup paperSize="9" scale="46" orientation="portrait" r:id="rId1"/>
  <headerFooter>
    <oddFooter>&amp;R_x000D_&amp;1#&amp;"Calibri"&amp;10&amp;K000000 Internal Use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025C3D3EB86741A6D5E8C8438E2E16" ma:contentTypeVersion="18" ma:contentTypeDescription="Create a new document." ma:contentTypeScope="" ma:versionID="d6b2e896478fc48c0e073bd94f968485">
  <xsd:schema xmlns:xsd="http://www.w3.org/2001/XMLSchema" xmlns:xs="http://www.w3.org/2001/XMLSchema" xmlns:p="http://schemas.microsoft.com/office/2006/metadata/properties" xmlns:ns2="e54be77c-5564-4025-aa39-43625ebd17a8" xmlns:ns3="68389af8-9ad6-4ee3-8933-01a4dff02444" targetNamespace="http://schemas.microsoft.com/office/2006/metadata/properties" ma:root="true" ma:fieldsID="c8d47652cd5f23b927e4c250f510a914" ns2:_="" ns3:_="">
    <xsd:import namespace="e54be77c-5564-4025-aa39-43625ebd17a8"/>
    <xsd:import namespace="68389af8-9ad6-4ee3-8933-01a4dff024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be77c-5564-4025-aa39-43625ebd17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898831e-9348-49fc-bffb-b84c25628d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389af8-9ad6-4ee3-8933-01a4dff0244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b1064d7-88f8-4def-9d91-fa5cc42777ab}" ma:internalName="TaxCatchAll" ma:showField="CatchAllData" ma:web="68389af8-9ad6-4ee3-8933-01a4dff024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389af8-9ad6-4ee3-8933-01a4dff02444" xsi:nil="true"/>
    <lcf76f155ced4ddcb4097134ff3c332f xmlns="e54be77c-5564-4025-aa39-43625ebd17a8">
      <Terms xmlns="http://schemas.microsoft.com/office/infopath/2007/PartnerControls"/>
    </lcf76f155ced4ddcb4097134ff3c332f>
    <MediaLengthInSeconds xmlns="e54be77c-5564-4025-aa39-43625ebd17a8" xsi:nil="true"/>
    <SharedWithUsers xmlns="68389af8-9ad6-4ee3-8933-01a4dff02444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CB9C3F0-EFC9-4942-BFD5-338304649E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B01594-79E4-4832-AF1A-E86F32670A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4be77c-5564-4025-aa39-43625ebd17a8"/>
    <ds:schemaRef ds:uri="68389af8-9ad6-4ee3-8933-01a4dff024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017AF0-0E48-487C-8871-B036F141B6A5}">
  <ds:schemaRefs>
    <ds:schemaRef ds:uri="http://schemas.microsoft.com/office/2006/metadata/properties"/>
    <ds:schemaRef ds:uri="http://schemas.microsoft.com/office/infopath/2007/PartnerControls"/>
    <ds:schemaRef ds:uri="6f878e8a-84d1-42fd-b861-1b40785bdd57"/>
    <ds:schemaRef ds:uri="a160d1b4-6808-4238-a64e-52cccbdfb9ff"/>
    <ds:schemaRef ds:uri="68389af8-9ad6-4ee3-8933-01a4dff02444"/>
    <ds:schemaRef ds:uri="e54be77c-5564-4025-aa39-43625ebd17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kristian.vilner</dc:creator>
  <cp:lastModifiedBy>user</cp:lastModifiedBy>
  <cp:lastPrinted>2023-09-05T10:25:26Z</cp:lastPrinted>
  <dcterms:created xsi:type="dcterms:W3CDTF">2019-05-29T08:54:45Z</dcterms:created>
  <dcterms:modified xsi:type="dcterms:W3CDTF">2025-08-30T07:28:06Z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0x01010019025C3D3EB86741A6D5E8C8438E2E16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  <property fmtid="{D5CDD505-2E9C-101B-9397-08002B2CF9AE}" pid="10" name="MSIP_Label_78080e56-8894-418a-9b19-f357e77b996f_Enabled">
    <vt:lpwstr>true</vt:lpwstr>
  </property>
  <property fmtid="{D5CDD505-2E9C-101B-9397-08002B2CF9AE}" pid="11" name="MSIP_Label_78080e56-8894-418a-9b19-f357e77b996f_SetDate">
    <vt:lpwstr>2022-05-03T08:48:02Z</vt:lpwstr>
  </property>
  <property fmtid="{D5CDD505-2E9C-101B-9397-08002B2CF9AE}" pid="12" name="MSIP_Label_78080e56-8894-418a-9b19-f357e77b996f_Method">
    <vt:lpwstr>Standard</vt:lpwstr>
  </property>
  <property fmtid="{D5CDD505-2E9C-101B-9397-08002B2CF9AE}" pid="13" name="MSIP_Label_78080e56-8894-418a-9b19-f357e77b996f_Name">
    <vt:lpwstr>Internal Use Unencrypted</vt:lpwstr>
  </property>
  <property fmtid="{D5CDD505-2E9C-101B-9397-08002B2CF9AE}" pid="14" name="MSIP_Label_78080e56-8894-418a-9b19-f357e77b996f_SiteId">
    <vt:lpwstr>6c7fadf5-6b9d-485a-85cb-f8112e9720ec</vt:lpwstr>
  </property>
  <property fmtid="{D5CDD505-2E9C-101B-9397-08002B2CF9AE}" pid="15" name="MSIP_Label_78080e56-8894-418a-9b19-f357e77b996f_ActionId">
    <vt:lpwstr>e75ba85b-53d3-44b7-b2a1-a867ee4090ed</vt:lpwstr>
  </property>
  <property fmtid="{D5CDD505-2E9C-101B-9397-08002B2CF9AE}" pid="16" name="MSIP_Label_78080e56-8894-418a-9b19-f357e77b996f_ContentBits">
    <vt:lpwstr>2</vt:lpwstr>
  </property>
</Properties>
</file>