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Др Генева\"/>
    </mc:Choice>
  </mc:AlternateContent>
  <bookViews>
    <workbookView xWindow="0" yWindow="0" windowWidth="23040" windowHeight="9192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" l="1"/>
  <c r="H33" i="2"/>
  <c r="H32" i="2"/>
  <c r="H31" i="2"/>
  <c r="H30" i="2"/>
  <c r="H29" i="2"/>
  <c r="H28" i="2"/>
  <c r="H27" i="2"/>
  <c r="H26" i="2"/>
  <c r="H25" i="2"/>
  <c r="H24" i="2"/>
  <c r="H23" i="2"/>
  <c r="H22" i="2"/>
  <c r="G21" i="2"/>
  <c r="H21" i="2" s="1"/>
  <c r="H20" i="2"/>
  <c r="H19" i="2"/>
  <c r="H18" i="2"/>
  <c r="H17" i="2"/>
  <c r="H16" i="2"/>
  <c r="H15" i="2"/>
  <c r="G14" i="2"/>
  <c r="H14" i="2" s="1"/>
  <c r="H13" i="2"/>
  <c r="G13" i="2"/>
  <c r="G12" i="2"/>
  <c r="H12" i="2" s="1"/>
  <c r="G11" i="2"/>
  <c r="H11" i="2" s="1"/>
  <c r="H10" i="2"/>
  <c r="H9" i="2"/>
  <c r="H8" i="2"/>
</calcChain>
</file>

<file path=xl/sharedStrings.xml><?xml version="1.0" encoding="utf-8"?>
<sst xmlns="http://schemas.openxmlformats.org/spreadsheetml/2006/main" count="73" uniqueCount="67">
  <si>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</si>
  <si>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</si>
  <si>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</si>
  <si>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</si>
  <si>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</si>
  <si>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</si>
  <si>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</si>
  <si>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</si>
  <si>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</si>
  <si>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</si>
  <si>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</si>
  <si>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</si>
  <si>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</si>
  <si>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</si>
  <si>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</si>
  <si>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</si>
  <si>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</si>
  <si>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</si>
  <si>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</si>
  <si>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</si>
  <si>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</si>
  <si>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</si>
  <si>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</si>
  <si>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</si>
  <si>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</si>
  <si>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</si>
  <si>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Преглед, консултация, издаване на документ</t>
  </si>
  <si>
    <t>Лечение на кариес + ГЙЦ</t>
  </si>
  <si>
    <t>Лечение на кариес + ФП 1 повърхн</t>
  </si>
  <si>
    <t>Лечение на кариес + ФП 2 повърхн</t>
  </si>
  <si>
    <t>Лечение на кариес + ФП 3 повърхн</t>
  </si>
  <si>
    <t>Ендо на ВРЕМЕННИ зъби (без обтурация)</t>
  </si>
  <si>
    <t>Ендо на ПОСТОЯННИ зъби (без обтурация) 1к</t>
  </si>
  <si>
    <t>Ендо на ПОСТОЯННИ зъби (без обтурация) 2к</t>
  </si>
  <si>
    <t>Ендо на ПОСТОЯННИ зъби (без обтурация) 3к</t>
  </si>
  <si>
    <t>Щифтово изграждане ФП</t>
  </si>
  <si>
    <t>Екстракция на ВРЕМЕНЕН зъб</t>
  </si>
  <si>
    <t>Екстракция на ПОСТОЯНЕН зъб</t>
  </si>
  <si>
    <t>Екстракция на МЪДРЕЦ</t>
  </si>
  <si>
    <t>Метална коронка</t>
  </si>
  <si>
    <t>Композитна коронка</t>
  </si>
  <si>
    <t>МК коронка</t>
  </si>
  <si>
    <t>Циркониева коронка</t>
  </si>
  <si>
    <t>Изцяло керамична коронка</t>
  </si>
  <si>
    <t>Почистване на зъбен камък</t>
  </si>
  <si>
    <t>Контрол на плаката с AirFlow</t>
  </si>
  <si>
    <t>Избелване</t>
  </si>
  <si>
    <t>ЛЕВ</t>
  </si>
  <si>
    <t>ЕВРО</t>
  </si>
  <si>
    <t>АИППДП Д-Р БЛАГОВЕСТА ГЕНЕВА</t>
  </si>
  <si>
    <t>АИППДП Д-Р БЛАГОВЕСТА ГЕНЕВА ПЛОВДИВ</t>
  </si>
  <si>
    <t>180694790</t>
  </si>
  <si>
    <t>2634112159</t>
  </si>
  <si>
    <t>БЛАГОВЕСТА НАНЕВА ГЕНЕВА</t>
  </si>
  <si>
    <t>dr.b.geneva@gmail.com</t>
  </si>
  <si>
    <t>АМБУЛАТОРЕН ЛИСТ; ФИСКАЛЕН БОН; ФАКТУРА</t>
  </si>
  <si>
    <t>Поставяне на силанти на зъб</t>
  </si>
  <si>
    <t>Щифтово изграждане ГИЦ</t>
  </si>
  <si>
    <t>Бленд МП коронка</t>
  </si>
  <si>
    <t>Бленд МК коронка</t>
  </si>
  <si>
    <t>Частична плакова протеза</t>
  </si>
  <si>
    <t>Тотална плакова протеза</t>
  </si>
  <si>
    <t>2611</t>
  </si>
  <si>
    <t>ХАСКОВО</t>
  </si>
  <si>
    <t>РУЛА</t>
  </si>
  <si>
    <t>4А</t>
  </si>
  <si>
    <t>СТОМАТОЛОГИЧЕН КАБИНЕТ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</si>
</sst>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#,##0.00\ &quot;лв.&quot;;\-#,##0.00\ &quot;лв.&quot;"/>
    <numFmt numFmtId="8" formatCode="#,##0.00\ &quot;лв.&quot;;[Red]\-#,##0.00\ &quot;лв.&quot;"/>
    <numFmt numFmtId="164" formatCode="#,##0.00\ [$€-408];[Red]\-#,##0.00\ [$€-408]"/>
    <numFmt numFmtId="165" formatCode="[$€-2]\ #,##0.00;[Red]\-[$€-2]\ #,##0.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14" xfId="0" applyFill="1" applyBorder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15" xfId="0" applyFont="1" applyBorder="1" applyAlignment="1">
      <alignment wrapText="1"/>
    </xf>
    <xf numFmtId="0" fontId="16" fillId="2" borderId="15" xfId="0" applyFont="1" applyFill="1" applyBorder="1" applyAlignment="1">
      <alignment wrapText="1"/>
    </xf>
    <xf numFmtId="0" fontId="16" fillId="3" borderId="15" xfId="0" applyFont="1" applyFill="1" applyBorder="1" applyAlignment="1">
      <alignment wrapText="1"/>
    </xf>
    <xf numFmtId="0" fontId="16" fillId="4" borderId="15" xfId="0" applyFont="1" applyFill="1" applyBorder="1" applyAlignment="1">
      <alignment wrapText="1"/>
    </xf>
    <xf numFmtId="8" fontId="16" fillId="0" borderId="15" xfId="0" applyNumberFormat="1" applyFont="1" applyBorder="1" applyAlignment="1">
      <alignment horizontal="center" wrapText="1"/>
    </xf>
    <xf numFmtId="165" fontId="0" fillId="0" borderId="15" xfId="0" applyNumberFormat="1" applyBorder="1" applyAlignment="1">
      <alignment horizontal="center"/>
    </xf>
    <xf numFmtId="8" fontId="16" fillId="2" borderId="15" xfId="0" applyNumberFormat="1" applyFont="1" applyFill="1" applyBorder="1" applyAlignment="1">
      <alignment horizontal="center" wrapText="1"/>
    </xf>
    <xf numFmtId="165" fontId="0" fillId="2" borderId="15" xfId="0" applyNumberFormat="1" applyFill="1" applyBorder="1" applyAlignment="1">
      <alignment horizontal="center"/>
    </xf>
    <xf numFmtId="8" fontId="16" fillId="3" borderId="15" xfId="0" applyNumberFormat="1" applyFont="1" applyFill="1" applyBorder="1" applyAlignment="1">
      <alignment horizontal="center" wrapText="1"/>
    </xf>
    <xf numFmtId="165" fontId="0" fillId="3" borderId="15" xfId="0" applyNumberFormat="1" applyFill="1" applyBorder="1" applyAlignment="1">
      <alignment horizontal="center"/>
    </xf>
    <xf numFmtId="8" fontId="16" fillId="4" borderId="15" xfId="0" applyNumberFormat="1" applyFont="1" applyFill="1" applyBorder="1" applyAlignment="1">
      <alignment horizontal="center" wrapText="1"/>
    </xf>
    <xf numFmtId="165" fontId="0" fillId="4" borderId="15" xfId="0" applyNumberFormat="1" applyFill="1" applyBorder="1" applyAlignment="1">
      <alignment horizont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.b.gen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5" sqref="A15:F15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51" t="s">
        <v>49</v>
      </c>
      <c r="B1" s="43"/>
      <c r="C1" s="43"/>
      <c r="D1" s="43"/>
      <c r="E1" s="43"/>
      <c r="F1" s="44"/>
    </row>
    <row r="2" spans="1:6" ht="15.6" x14ac:dyDescent="0.3">
      <c r="A2" s="48" t="s">
        <v>1</v>
      </c>
      <c r="B2" s="49"/>
      <c r="C2" s="49"/>
      <c r="D2" s="49"/>
      <c r="E2" s="49"/>
      <c r="F2" s="50"/>
    </row>
    <row r="3" spans="1:6" ht="15.6" x14ac:dyDescent="0.3">
      <c r="A3" s="3" t="s">
        <v>4</v>
      </c>
      <c r="B3" s="27" t="s">
        <v>51</v>
      </c>
      <c r="C3" s="4" t="s">
        <v>5</v>
      </c>
      <c r="D3" s="27" t="s">
        <v>52</v>
      </c>
      <c r="E3" s="4" t="s">
        <v>6</v>
      </c>
      <c r="F3" s="28" t="s">
        <v>62</v>
      </c>
    </row>
    <row r="4" spans="1:6" ht="15.6" x14ac:dyDescent="0.3">
      <c r="A4" s="52" t="s">
        <v>53</v>
      </c>
      <c r="B4" s="53"/>
      <c r="C4" s="53"/>
      <c r="D4" s="53"/>
      <c r="E4" s="53"/>
      <c r="F4" s="54"/>
    </row>
    <row r="5" spans="1:6" ht="15.6" x14ac:dyDescent="0.3">
      <c r="A5" s="48" t="s">
        <v>0</v>
      </c>
      <c r="B5" s="49"/>
      <c r="C5" s="49"/>
      <c r="D5" s="49"/>
      <c r="E5" s="49"/>
      <c r="F5" s="50"/>
    </row>
    <row r="6" spans="1:6" ht="15.6" x14ac:dyDescent="0.3">
      <c r="A6" s="3" t="s">
        <v>7</v>
      </c>
      <c r="B6" s="8" t="s">
        <v>63</v>
      </c>
      <c r="C6" s="4" t="s">
        <v>8</v>
      </c>
      <c r="D6" s="8" t="s">
        <v>63</v>
      </c>
      <c r="E6" s="4" t="s">
        <v>9</v>
      </c>
      <c r="F6" s="7" t="s">
        <v>63</v>
      </c>
    </row>
    <row r="7" spans="1:6" ht="15.6" x14ac:dyDescent="0.3">
      <c r="A7" s="48" t="s">
        <v>11</v>
      </c>
      <c r="B7" s="49"/>
      <c r="C7" s="49"/>
      <c r="D7" s="49"/>
      <c r="E7" s="49"/>
      <c r="F7" s="50"/>
    </row>
    <row r="8" spans="1:6" ht="15.6" x14ac:dyDescent="0.3">
      <c r="A8" s="3" t="s">
        <v>10</v>
      </c>
      <c r="B8" s="9" t="s">
        <v>64</v>
      </c>
      <c r="C8" s="4" t="s">
        <v>14</v>
      </c>
      <c r="D8" s="9" t="s">
        <v>65</v>
      </c>
      <c r="E8" s="4" t="s">
        <v>13</v>
      </c>
      <c r="F8" s="7"/>
    </row>
    <row r="9" spans="1:6" ht="15.6" x14ac:dyDescent="0.3">
      <c r="A9" s="55" t="s">
        <v>11</v>
      </c>
      <c r="B9" s="56"/>
      <c r="C9" s="56"/>
      <c r="D9" s="56"/>
      <c r="E9" s="56"/>
      <c r="F9" s="57"/>
    </row>
    <row r="10" spans="1:6" ht="15.6" x14ac:dyDescent="0.3">
      <c r="A10" s="52" t="s">
        <v>53</v>
      </c>
      <c r="B10" s="53"/>
      <c r="C10" s="53"/>
      <c r="D10" s="53"/>
      <c r="E10" s="53"/>
      <c r="F10" s="54"/>
    </row>
    <row r="11" spans="1:6" ht="15.6" x14ac:dyDescent="0.3">
      <c r="A11" s="48" t="s">
        <v>12</v>
      </c>
      <c r="B11" s="49"/>
      <c r="C11" s="49"/>
      <c r="D11" s="49"/>
      <c r="E11" s="49"/>
      <c r="F11" s="50"/>
    </row>
    <row r="12" spans="1:6" ht="16.2" thickBot="1" x14ac:dyDescent="0.35">
      <c r="A12" s="5" t="s">
        <v>2</v>
      </c>
      <c r="B12" s="35" t="s">
        <v>54</v>
      </c>
      <c r="C12" s="6" t="s">
        <v>3</v>
      </c>
      <c r="D12" s="10">
        <v>896427070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2"/>
      <c r="B14" s="43"/>
      <c r="C14" s="43"/>
      <c r="D14" s="43"/>
      <c r="E14" s="43"/>
      <c r="F14" s="44"/>
    </row>
    <row r="15" spans="1:6" ht="23.25" customHeight="1" x14ac:dyDescent="0.3">
      <c r="A15" s="45" t="s">
        <v>16</v>
      </c>
      <c r="B15" s="46"/>
      <c r="C15" s="46"/>
      <c r="D15" s="46"/>
      <c r="E15" s="46"/>
      <c r="F15" s="47"/>
    </row>
    <row r="16" spans="1:6" ht="15.6" x14ac:dyDescent="0.3">
      <c r="A16" s="39" t="s">
        <v>66</v>
      </c>
      <c r="B16" s="40"/>
      <c r="C16" s="40"/>
      <c r="D16" s="40"/>
      <c r="E16" s="40"/>
      <c r="F16" s="41"/>
    </row>
    <row r="17" spans="1:6" ht="42.75" customHeight="1" x14ac:dyDescent="0.3">
      <c r="A17" s="36" t="s">
        <v>17</v>
      </c>
      <c r="B17" s="37"/>
      <c r="C17" s="37"/>
      <c r="D17" s="37"/>
      <c r="E17" s="37"/>
      <c r="F17" s="38"/>
    </row>
    <row r="18" spans="1:6" ht="59.25" customHeight="1" x14ac:dyDescent="0.3">
      <c r="A18" s="39" t="s">
        <v>55</v>
      </c>
      <c r="B18" s="40"/>
      <c r="C18" s="40"/>
      <c r="D18" s="40"/>
      <c r="E18" s="40"/>
      <c r="F18" s="41"/>
    </row>
    <row r="19" spans="1:6" ht="42.75" customHeight="1" x14ac:dyDescent="0.3">
      <c r="A19" s="36" t="s">
        <v>18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opLeftCell="A7" zoomScale="87" zoomScaleNormal="87" workbookViewId="0">
      <selection activeCell="L18" sqref="L18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7" width="14.21875" style="14" customWidth="1"/>
    <col min="8" max="8" width="9.109375" style="14" customWidth="1"/>
    <col min="9" max="16384" width="9.109375" style="14"/>
  </cols>
  <sheetData>
    <row r="1" spans="1:8" s="13" customFormat="1" ht="50.25" customHeight="1" x14ac:dyDescent="0.3">
      <c r="A1" s="58" t="s">
        <v>19</v>
      </c>
      <c r="B1" s="58"/>
      <c r="C1" s="58"/>
      <c r="D1" s="58"/>
      <c r="E1" s="58"/>
      <c r="F1" s="58"/>
    </row>
    <row r="2" spans="1:8" ht="49.5" customHeight="1" x14ac:dyDescent="0.3">
      <c r="A2" s="59" t="s">
        <v>50</v>
      </c>
      <c r="B2" s="59"/>
      <c r="C2" s="59"/>
      <c r="D2" s="59"/>
      <c r="E2" s="59"/>
      <c r="F2" s="59"/>
    </row>
    <row r="3" spans="1:8" ht="49.5" customHeight="1" x14ac:dyDescent="0.3">
      <c r="A3" s="61" t="s">
        <v>1</v>
      </c>
      <c r="B3" s="61"/>
      <c r="C3" s="61"/>
      <c r="D3" s="61"/>
      <c r="E3" s="61"/>
      <c r="F3" s="61"/>
    </row>
    <row r="4" spans="1:8" ht="15.6" x14ac:dyDescent="0.3">
      <c r="A4" s="22" t="s">
        <v>4</v>
      </c>
      <c r="B4" s="21">
        <v>180694790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60" t="s">
        <v>22</v>
      </c>
      <c r="B6" s="60" t="s">
        <v>15</v>
      </c>
      <c r="C6" s="60" t="s">
        <v>25</v>
      </c>
      <c r="D6" s="60" t="s">
        <v>20</v>
      </c>
      <c r="E6" s="60"/>
      <c r="F6" s="60"/>
    </row>
    <row r="7" spans="1:8" s="18" customFormat="1" ht="51.75" customHeight="1" x14ac:dyDescent="0.3">
      <c r="A7" s="60"/>
      <c r="B7" s="60"/>
      <c r="C7" s="60"/>
      <c r="D7" s="23" t="s">
        <v>23</v>
      </c>
      <c r="E7" s="23" t="s">
        <v>21</v>
      </c>
      <c r="F7" s="23" t="s">
        <v>24</v>
      </c>
      <c r="G7" s="31" t="s">
        <v>47</v>
      </c>
      <c r="H7" s="32" t="s">
        <v>48</v>
      </c>
    </row>
    <row r="8" spans="1:8" s="16" customFormat="1" ht="14.4" x14ac:dyDescent="0.3">
      <c r="A8" s="24"/>
      <c r="B8" s="62" t="s">
        <v>26</v>
      </c>
      <c r="C8" s="25">
        <v>1</v>
      </c>
      <c r="D8" s="26"/>
      <c r="E8" s="26"/>
      <c r="F8" s="26"/>
      <c r="G8" s="66">
        <v>30</v>
      </c>
      <c r="H8" s="67">
        <f>G8/1.95583</f>
        <v>15.338756435886555</v>
      </c>
    </row>
    <row r="9" spans="1:8" s="19" customFormat="1" ht="14.4" x14ac:dyDescent="0.3">
      <c r="A9" s="24"/>
      <c r="B9" s="62" t="s">
        <v>56</v>
      </c>
      <c r="C9" s="25">
        <v>1</v>
      </c>
      <c r="D9" s="26"/>
      <c r="E9" s="26"/>
      <c r="F9" s="26"/>
      <c r="G9" s="66">
        <v>30</v>
      </c>
      <c r="H9" s="67">
        <f t="shared" ref="H9:H34" si="0">G9/1.95583</f>
        <v>15.338756435886555</v>
      </c>
    </row>
    <row r="10" spans="1:8" s="19" customFormat="1" ht="14.4" x14ac:dyDescent="0.3">
      <c r="A10" s="24"/>
      <c r="B10" s="63" t="s">
        <v>27</v>
      </c>
      <c r="C10" s="25">
        <v>1</v>
      </c>
      <c r="D10" s="26"/>
      <c r="E10" s="26"/>
      <c r="F10" s="26"/>
      <c r="G10" s="68">
        <v>60</v>
      </c>
      <c r="H10" s="69">
        <f t="shared" si="0"/>
        <v>30.677512871773111</v>
      </c>
    </row>
    <row r="11" spans="1:8" s="19" customFormat="1" ht="14.4" x14ac:dyDescent="0.3">
      <c r="A11" s="24"/>
      <c r="B11" s="63" t="s">
        <v>28</v>
      </c>
      <c r="C11" s="25">
        <v>1</v>
      </c>
      <c r="D11" s="26"/>
      <c r="E11" s="26"/>
      <c r="F11" s="26"/>
      <c r="G11" s="68">
        <f>85+10</f>
        <v>95</v>
      </c>
      <c r="H11" s="69">
        <f t="shared" si="0"/>
        <v>48.572728713640757</v>
      </c>
    </row>
    <row r="12" spans="1:8" s="19" customFormat="1" ht="14.4" x14ac:dyDescent="0.3">
      <c r="A12" s="24"/>
      <c r="B12" s="63" t="s">
        <v>29</v>
      </c>
      <c r="C12" s="25">
        <v>1</v>
      </c>
      <c r="D12" s="26"/>
      <c r="E12" s="26"/>
      <c r="F12" s="26"/>
      <c r="G12" s="68">
        <f>85+40</f>
        <v>125</v>
      </c>
      <c r="H12" s="69">
        <f t="shared" si="0"/>
        <v>63.911485149527309</v>
      </c>
    </row>
    <row r="13" spans="1:8" s="19" customFormat="1" ht="14.4" x14ac:dyDescent="0.3">
      <c r="A13" s="24"/>
      <c r="B13" s="63" t="s">
        <v>30</v>
      </c>
      <c r="C13" s="25">
        <v>1</v>
      </c>
      <c r="D13" s="26"/>
      <c r="E13" s="26"/>
      <c r="F13" s="26"/>
      <c r="G13" s="68">
        <f>85+70</f>
        <v>155</v>
      </c>
      <c r="H13" s="69">
        <f t="shared" si="0"/>
        <v>79.25024158541386</v>
      </c>
    </row>
    <row r="14" spans="1:8" s="19" customFormat="1" ht="14.4" x14ac:dyDescent="0.3">
      <c r="A14" s="24"/>
      <c r="B14" s="63" t="s">
        <v>31</v>
      </c>
      <c r="C14" s="25">
        <v>1</v>
      </c>
      <c r="D14" s="26"/>
      <c r="E14" s="26"/>
      <c r="F14" s="26"/>
      <c r="G14" s="68">
        <f>48+20+2</f>
        <v>70</v>
      </c>
      <c r="H14" s="69">
        <f t="shared" si="0"/>
        <v>35.790431683735292</v>
      </c>
    </row>
    <row r="15" spans="1:8" s="19" customFormat="1" ht="14.4" x14ac:dyDescent="0.3">
      <c r="A15" s="24"/>
      <c r="B15" s="63" t="s">
        <v>32</v>
      </c>
      <c r="C15" s="25">
        <v>1</v>
      </c>
      <c r="D15" s="26"/>
      <c r="E15" s="26"/>
      <c r="F15" s="26"/>
      <c r="G15" s="68">
        <v>60</v>
      </c>
      <c r="H15" s="69">
        <f t="shared" si="0"/>
        <v>30.677512871773111</v>
      </c>
    </row>
    <row r="16" spans="1:8" s="16" customFormat="1" ht="14.4" x14ac:dyDescent="0.3">
      <c r="A16" s="24"/>
      <c r="B16" s="63" t="s">
        <v>33</v>
      </c>
      <c r="C16" s="25">
        <v>1</v>
      </c>
      <c r="D16" s="26"/>
      <c r="E16" s="26"/>
      <c r="F16" s="26"/>
      <c r="G16" s="68">
        <v>120</v>
      </c>
      <c r="H16" s="69">
        <f t="shared" si="0"/>
        <v>61.355025743546221</v>
      </c>
    </row>
    <row r="17" spans="1:8" s="16" customFormat="1" ht="14.4" x14ac:dyDescent="0.3">
      <c r="A17" s="24"/>
      <c r="B17" s="63" t="s">
        <v>34</v>
      </c>
      <c r="C17" s="25">
        <v>1</v>
      </c>
      <c r="D17" s="26"/>
      <c r="E17" s="26"/>
      <c r="F17" s="26"/>
      <c r="G17" s="68">
        <v>180</v>
      </c>
      <c r="H17" s="69">
        <f t="shared" si="0"/>
        <v>92.032538615319325</v>
      </c>
    </row>
    <row r="18" spans="1:8" s="19" customFormat="1" ht="14.4" x14ac:dyDescent="0.3">
      <c r="A18" s="24"/>
      <c r="B18" s="62" t="s">
        <v>57</v>
      </c>
      <c r="C18" s="25">
        <v>1</v>
      </c>
      <c r="D18" s="26"/>
      <c r="E18" s="26"/>
      <c r="F18" s="26"/>
      <c r="G18" s="66">
        <v>60</v>
      </c>
      <c r="H18" s="67">
        <f t="shared" si="0"/>
        <v>30.677512871773111</v>
      </c>
    </row>
    <row r="19" spans="1:8" s="19" customFormat="1" ht="14.4" x14ac:dyDescent="0.3">
      <c r="A19" s="24"/>
      <c r="B19" s="62" t="s">
        <v>35</v>
      </c>
      <c r="C19" s="25">
        <v>1</v>
      </c>
      <c r="D19" s="26"/>
      <c r="E19" s="26"/>
      <c r="F19" s="26"/>
      <c r="G19" s="66">
        <v>80</v>
      </c>
      <c r="H19" s="67">
        <f t="shared" si="0"/>
        <v>40.903350495697481</v>
      </c>
    </row>
    <row r="20" spans="1:8" s="19" customFormat="1" ht="14.4" x14ac:dyDescent="0.3">
      <c r="A20" s="24"/>
      <c r="B20" s="64" t="s">
        <v>36</v>
      </c>
      <c r="C20" s="25">
        <v>1</v>
      </c>
      <c r="D20" s="26"/>
      <c r="E20" s="26"/>
      <c r="F20" s="26"/>
      <c r="G20" s="70">
        <v>35</v>
      </c>
      <c r="H20" s="71">
        <f t="shared" si="0"/>
        <v>17.895215841867646</v>
      </c>
    </row>
    <row r="21" spans="1:8" s="16" customFormat="1" ht="14.4" x14ac:dyDescent="0.3">
      <c r="A21" s="24"/>
      <c r="B21" s="64" t="s">
        <v>37</v>
      </c>
      <c r="C21" s="25">
        <v>1</v>
      </c>
      <c r="D21" s="26"/>
      <c r="E21" s="26"/>
      <c r="F21" s="26"/>
      <c r="G21" s="70">
        <f>85+20</f>
        <v>105</v>
      </c>
      <c r="H21" s="71">
        <f t="shared" si="0"/>
        <v>53.685647525602946</v>
      </c>
    </row>
    <row r="22" spans="1:8" s="16" customFormat="1" ht="14.4" x14ac:dyDescent="0.3">
      <c r="A22" s="24"/>
      <c r="B22" s="64" t="s">
        <v>38</v>
      </c>
      <c r="C22" s="25">
        <v>1</v>
      </c>
      <c r="D22" s="26"/>
      <c r="E22" s="26"/>
      <c r="F22" s="26"/>
      <c r="G22" s="70">
        <v>200</v>
      </c>
      <c r="H22" s="71">
        <f t="shared" si="0"/>
        <v>102.2583762392437</v>
      </c>
    </row>
    <row r="23" spans="1:8" s="16" customFormat="1" ht="14.4" x14ac:dyDescent="0.3">
      <c r="A23" s="24"/>
      <c r="B23" s="65" t="s">
        <v>39</v>
      </c>
      <c r="C23" s="25">
        <v>1</v>
      </c>
      <c r="D23" s="26"/>
      <c r="E23" s="26"/>
      <c r="F23" s="26"/>
      <c r="G23" s="72">
        <v>75</v>
      </c>
      <c r="H23" s="73">
        <f t="shared" si="0"/>
        <v>38.346891089716387</v>
      </c>
    </row>
    <row r="24" spans="1:8" s="16" customFormat="1" ht="14.4" x14ac:dyDescent="0.3">
      <c r="A24" s="24"/>
      <c r="B24" s="65" t="s">
        <v>40</v>
      </c>
      <c r="C24" s="25">
        <v>1</v>
      </c>
      <c r="D24" s="26"/>
      <c r="E24" s="26"/>
      <c r="F24" s="26"/>
      <c r="G24" s="72">
        <v>130</v>
      </c>
      <c r="H24" s="73">
        <f t="shared" si="0"/>
        <v>66.46794455550841</v>
      </c>
    </row>
    <row r="25" spans="1:8" s="16" customFormat="1" ht="14.4" x14ac:dyDescent="0.3">
      <c r="A25" s="24"/>
      <c r="B25" s="65" t="s">
        <v>58</v>
      </c>
      <c r="C25" s="25">
        <v>1</v>
      </c>
      <c r="D25" s="26"/>
      <c r="E25" s="26"/>
      <c r="F25" s="26"/>
      <c r="G25" s="72">
        <v>130</v>
      </c>
      <c r="H25" s="73">
        <f t="shared" si="0"/>
        <v>66.46794455550841</v>
      </c>
    </row>
    <row r="26" spans="1:8" s="16" customFormat="1" ht="14.4" x14ac:dyDescent="0.3">
      <c r="A26" s="24"/>
      <c r="B26" s="65" t="s">
        <v>59</v>
      </c>
      <c r="C26" s="25">
        <v>1</v>
      </c>
      <c r="D26" s="26"/>
      <c r="E26" s="26"/>
      <c r="F26" s="26"/>
      <c r="G26" s="72">
        <v>160</v>
      </c>
      <c r="H26" s="73">
        <f t="shared" si="0"/>
        <v>81.806700991394962</v>
      </c>
    </row>
    <row r="27" spans="1:8" s="16" customFormat="1" ht="14.4" x14ac:dyDescent="0.3">
      <c r="A27" s="24"/>
      <c r="B27" s="65" t="s">
        <v>41</v>
      </c>
      <c r="C27" s="25">
        <v>1</v>
      </c>
      <c r="D27" s="26"/>
      <c r="E27" s="26"/>
      <c r="F27" s="26"/>
      <c r="G27" s="72">
        <v>260</v>
      </c>
      <c r="H27" s="73">
        <f t="shared" si="0"/>
        <v>132.93588911101682</v>
      </c>
    </row>
    <row r="28" spans="1:8" s="16" customFormat="1" ht="14.4" x14ac:dyDescent="0.3">
      <c r="A28" s="24"/>
      <c r="B28" s="65" t="s">
        <v>42</v>
      </c>
      <c r="C28" s="25">
        <v>1</v>
      </c>
      <c r="D28" s="26"/>
      <c r="E28" s="26"/>
      <c r="F28" s="26"/>
      <c r="G28" s="72">
        <v>300</v>
      </c>
      <c r="H28" s="73">
        <f t="shared" si="0"/>
        <v>153.38756435886555</v>
      </c>
    </row>
    <row r="29" spans="1:8" s="16" customFormat="1" ht="14.4" x14ac:dyDescent="0.3">
      <c r="A29" s="24"/>
      <c r="B29" s="65" t="s">
        <v>43</v>
      </c>
      <c r="C29" s="25">
        <v>1</v>
      </c>
      <c r="D29" s="26"/>
      <c r="E29" s="26"/>
      <c r="F29" s="26"/>
      <c r="G29" s="72">
        <v>400</v>
      </c>
      <c r="H29" s="73">
        <f t="shared" si="0"/>
        <v>204.5167524784874</v>
      </c>
    </row>
    <row r="30" spans="1:8" ht="14.4" x14ac:dyDescent="0.3">
      <c r="A30" s="24"/>
      <c r="B30" s="65" t="s">
        <v>60</v>
      </c>
      <c r="C30" s="25">
        <v>1</v>
      </c>
      <c r="D30" s="26"/>
      <c r="E30" s="26"/>
      <c r="F30" s="26"/>
      <c r="G30" s="72">
        <v>500</v>
      </c>
      <c r="H30" s="73">
        <f t="shared" si="0"/>
        <v>255.64594059810923</v>
      </c>
    </row>
    <row r="31" spans="1:8" ht="14.4" x14ac:dyDescent="0.3">
      <c r="A31" s="24"/>
      <c r="B31" s="65" t="s">
        <v>61</v>
      </c>
      <c r="C31" s="25">
        <v>1</v>
      </c>
      <c r="D31" s="26"/>
      <c r="E31" s="26"/>
      <c r="F31" s="26"/>
      <c r="G31" s="72">
        <v>500</v>
      </c>
      <c r="H31" s="73">
        <f t="shared" si="0"/>
        <v>255.64594059810923</v>
      </c>
    </row>
    <row r="32" spans="1:8" ht="14.4" x14ac:dyDescent="0.3">
      <c r="A32" s="24"/>
      <c r="B32" s="62" t="s">
        <v>44</v>
      </c>
      <c r="C32" s="25">
        <v>1</v>
      </c>
      <c r="D32" s="26"/>
      <c r="E32" s="26"/>
      <c r="F32" s="26"/>
      <c r="G32" s="66">
        <v>100</v>
      </c>
      <c r="H32" s="67">
        <f t="shared" si="0"/>
        <v>51.129188119621851</v>
      </c>
    </row>
    <row r="33" spans="1:8" ht="14.4" x14ac:dyDescent="0.3">
      <c r="A33" s="24"/>
      <c r="B33" s="62" t="s">
        <v>45</v>
      </c>
      <c r="C33" s="25">
        <v>1</v>
      </c>
      <c r="D33" s="26"/>
      <c r="E33" s="26"/>
      <c r="F33" s="26"/>
      <c r="G33" s="66">
        <v>50</v>
      </c>
      <c r="H33" s="67">
        <f t="shared" si="0"/>
        <v>25.564594059810926</v>
      </c>
    </row>
    <row r="34" spans="1:8" ht="14.4" x14ac:dyDescent="0.3">
      <c r="A34" s="24"/>
      <c r="B34" s="62" t="s">
        <v>46</v>
      </c>
      <c r="C34" s="25">
        <v>1</v>
      </c>
      <c r="D34" s="26"/>
      <c r="E34" s="26"/>
      <c r="F34" s="26"/>
      <c r="G34" s="66">
        <v>300</v>
      </c>
      <c r="H34" s="67">
        <f t="shared" si="0"/>
        <v>153.38756435886555</v>
      </c>
    </row>
    <row r="35" spans="1:8" ht="14.4" x14ac:dyDescent="0.3">
      <c r="A35" s="24"/>
      <c r="B35" s="30"/>
      <c r="C35" s="25">
        <v>1</v>
      </c>
      <c r="D35" s="26"/>
      <c r="E35" s="26"/>
      <c r="F35" s="26"/>
      <c r="G35" s="33"/>
      <c r="H35" s="34"/>
    </row>
    <row r="36" spans="1:8" ht="14.4" x14ac:dyDescent="0.3">
      <c r="A36" s="24"/>
      <c r="B36" s="30"/>
      <c r="C36" s="25">
        <v>1</v>
      </c>
      <c r="D36" s="26"/>
      <c r="E36" s="26"/>
      <c r="F36" s="26"/>
      <c r="G36" s="33"/>
      <c r="H36" s="34"/>
    </row>
    <row r="37" spans="1:8" ht="14.4" x14ac:dyDescent="0.3">
      <c r="B37" s="30"/>
      <c r="C37" s="25">
        <v>1</v>
      </c>
      <c r="G37" s="33"/>
      <c r="H37" s="34"/>
    </row>
    <row r="38" spans="1:8" ht="14.4" x14ac:dyDescent="0.3">
      <c r="B38" s="30"/>
      <c r="C38" s="25">
        <v>1</v>
      </c>
      <c r="G38" s="33"/>
      <c r="H38" s="34"/>
    </row>
    <row r="39" spans="1:8" ht="14.4" x14ac:dyDescent="0.3">
      <c r="B39" s="30"/>
      <c r="C39" s="25">
        <v>1</v>
      </c>
      <c r="G39" s="33"/>
      <c r="H39" s="34"/>
    </row>
    <row r="40" spans="1:8" ht="14.4" x14ac:dyDescent="0.3">
      <c r="B40" s="30"/>
      <c r="C40" s="25">
        <v>1</v>
      </c>
      <c r="G40" s="33"/>
      <c r="H40" s="34"/>
    </row>
    <row r="41" spans="1:8" ht="14.4" x14ac:dyDescent="0.3">
      <c r="B41" s="30"/>
      <c r="C41" s="25">
        <v>1</v>
      </c>
      <c r="G41" s="33"/>
      <c r="H41" s="34"/>
    </row>
    <row r="42" spans="1:8" ht="14.4" x14ac:dyDescent="0.3">
      <c r="B42" s="29"/>
      <c r="C42" s="25">
        <v>1</v>
      </c>
      <c r="G42" s="33"/>
      <c r="H42" s="34"/>
    </row>
    <row r="43" spans="1:8" ht="14.4" x14ac:dyDescent="0.3">
      <c r="B43" s="29"/>
      <c r="C43" s="25">
        <v>1</v>
      </c>
      <c r="G43" s="33"/>
      <c r="H43" s="34"/>
    </row>
    <row r="44" spans="1:8" ht="14.4" x14ac:dyDescent="0.3">
      <c r="B44" s="29"/>
      <c r="C44" s="25">
        <v>1</v>
      </c>
      <c r="G44" s="33"/>
      <c r="H44" s="34"/>
    </row>
    <row r="45" spans="1:8" ht="14.4" x14ac:dyDescent="0.3">
      <c r="B45" s="29"/>
      <c r="C45" s="25">
        <v>1</v>
      </c>
      <c r="G45" s="33"/>
      <c r="H45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2025-10-08T09:39:40Z</dcterms:modified>
</cp:coreProperties>
</file>