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BAL\Tsenorazpis_izpratenMZ\"/>
    </mc:Choice>
  </mc:AlternateContent>
  <bookViews>
    <workbookView xWindow="-120" yWindow="-120" windowWidth="29040" windowHeight="1584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23" i="2" l="1"/>
  <c r="E122" i="2"/>
  <c r="E121" i="2"/>
  <c r="E120" i="2"/>
  <c r="E119" i="2"/>
  <c r="E118" i="2"/>
  <c r="E117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9" i="2"/>
  <c r="E48" i="2"/>
  <c r="E47" i="2"/>
  <c r="E46" i="2"/>
  <c r="E45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4" i="2"/>
  <c r="E23" i="2"/>
  <c r="E21" i="2"/>
  <c r="E20" i="2"/>
  <c r="E19" i="2"/>
  <c r="E10" i="2"/>
  <c r="E11" i="2"/>
  <c r="E12" i="2"/>
  <c r="E13" i="2"/>
  <c r="E15" i="2"/>
  <c r="E16" i="2"/>
  <c r="E9" i="2"/>
  <c r="B4" i="2" l="1"/>
</calcChain>
</file>

<file path=xl/sharedStrings.xml><?xml version="1.0" encoding="utf-8"?>
<sst xmlns="http://schemas.openxmlformats.org/spreadsheetml/2006/main" count="257" uniqueCount="145">
  <si>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</si>
  <si>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</si>
  <si>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</si>
  <si>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</si>
  <si>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</si>
  <si>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</si>
  <si>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</si>
  <si>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</si>
  <si>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</si>
  <si>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</si>
  <si>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</si>
  <si>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</si>
  <si>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</si>
  <si>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</si>
  <si>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</si>
  <si>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</si>
  <si>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</si>
  <si>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</si>
  <si>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</si>
  <si>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</si>
  <si>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</si>
  <si>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Оборище</t>
  </si>
  <si>
    <t>София</t>
  </si>
  <si>
    <t>Тракия</t>
  </si>
  <si>
    <t>office@hospitalbg.com</t>
  </si>
  <si>
    <t>02/8462016</t>
  </si>
  <si>
    <t>МБАЛ Света Богородица ЕООД</t>
  </si>
  <si>
    <t>Консултация от специалист</t>
  </si>
  <si>
    <t>Консултация от хабилитирано лице</t>
  </si>
  <si>
    <t>Избор на храна по индивидуално меню</t>
  </si>
  <si>
    <t>1 ден</t>
  </si>
  <si>
    <t>1 бр.</t>
  </si>
  <si>
    <t>Реконструктивна пластика при стеснение на уретрата</t>
  </si>
  <si>
    <t>Полип уретра</t>
  </si>
  <si>
    <t>Лазерна литотрипсия на камъни в пикочния мехур</t>
  </si>
  <si>
    <t>Лазерна литотрипсия на камъни в пикочния канал</t>
  </si>
  <si>
    <t>Реконструкция на тазово дъно при инконтиненция - жени</t>
  </si>
  <si>
    <t>Реконструкция на тазово дъно при инконтиненция - мъже</t>
  </si>
  <si>
    <t>Цистоскопия</t>
  </si>
  <si>
    <t>Съдов шев и анастомоза</t>
  </si>
  <si>
    <t>Венозен стрипинг</t>
  </si>
  <si>
    <t>Сегментен стрипинг</t>
  </si>
  <si>
    <t>Радиофреквентна аблация на разширени вени</t>
  </si>
  <si>
    <t>Манипулации - превръзка, инжекция, сваляне на конци</t>
  </si>
  <si>
    <t>Лазерни андрологични операции</t>
  </si>
  <si>
    <t>Лазерно циркумцизио</t>
  </si>
  <si>
    <t>Умбиликална херния- без трансплант</t>
  </si>
  <si>
    <t>Феморална херния- без трансплант</t>
  </si>
  <si>
    <t>Ингвинална херния - без трансплант</t>
  </si>
  <si>
    <t>Евентрация - без трансплант</t>
  </si>
  <si>
    <t>Функционални изследвания: ехография; доплер; ЕКГ</t>
  </si>
  <si>
    <t xml:space="preserve">Лапароскопска радикална простатектомия </t>
  </si>
  <si>
    <t>Лазерна резекция при тумор на мехура</t>
  </si>
  <si>
    <t>Инцизия</t>
  </si>
  <si>
    <t>Ексцизия</t>
  </si>
  <si>
    <t>Оперативни процедури в областта на раменния пояс и горния крайник със среден обем и сложност</t>
  </si>
  <si>
    <t>Оперативни процедури в областта на раменния пояс и горния крайник с малък обем и сложност</t>
  </si>
  <si>
    <t>Лазерна простатектомия</t>
  </si>
  <si>
    <t>УРОЛОГИЯ</t>
  </si>
  <si>
    <t>ОРТОПЕДИЯ</t>
  </si>
  <si>
    <t>ХИРУРГИЯ</t>
  </si>
  <si>
    <t>ДИАГНОСТИЧНО-КОНСУЛТАТИВНИ УСЛУГИ</t>
  </si>
  <si>
    <t>КЛИНИЧНА ЛАБОРАТОРИЯ</t>
  </si>
  <si>
    <t xml:space="preserve">CRP </t>
  </si>
  <si>
    <t>ПКК</t>
  </si>
  <si>
    <t>Урея</t>
  </si>
  <si>
    <t>Креатин</t>
  </si>
  <si>
    <t>Глюкоза</t>
  </si>
  <si>
    <t>Асат</t>
  </si>
  <si>
    <t>Алат</t>
  </si>
  <si>
    <t>К</t>
  </si>
  <si>
    <t>Na</t>
  </si>
  <si>
    <t>ОХИ</t>
  </si>
  <si>
    <t>INR</t>
  </si>
  <si>
    <t>tPSA</t>
  </si>
  <si>
    <t>1 час</t>
  </si>
  <si>
    <t>Поставяне на катетър</t>
  </si>
  <si>
    <t>Оперативни процедури на тънки и дебели черва със среден обем и сложност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</si>
  <si>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</si>
  <si>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</si>
  <si>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</si>
  <si>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</si>
  <si>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 - без трансплант</t>
  </si>
  <si>
    <t>Конвенционална холецистектомия</t>
  </si>
  <si>
    <t>Лапароскопска холецистектомия</t>
  </si>
  <si>
    <t>Оперативни интервенции върху гърда с локална ексцизия и биопсия - Секторална резекция</t>
  </si>
  <si>
    <t>Консервативно лечение при остри коремни заболявания</t>
  </si>
  <si>
    <t>Лечение на тумори на кожа и лигавици – злокачествени и доброкачествени новообразувания</t>
  </si>
  <si>
    <t>Оперативни процедури върху щитовидна и паращитовидни жлези</t>
  </si>
  <si>
    <t>Оперативни интервенции при инфекции на меките и костни тъкани</t>
  </si>
  <si>
    <t>Артроскопски процедури в областта  на скелетно-мускулната система</t>
  </si>
  <si>
    <t>Оперативни процедури с голям и много голям обем и сложност на таза и долния крайник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</si>
  <si>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</si>
  <si>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</si>
  <si>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</si>
  <si>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</si>
  <si>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</si>
  <si>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</si>
  <si>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</si>
  <si>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 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</si>
  <si>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</si>
  <si>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</si>
  <si>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</si>
  <si>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</si>
  <si>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</si>
  <si>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</si>
  <si>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със среден обем и сложност</t>
  </si>
  <si>
    <t>Избор на екип</t>
  </si>
  <si>
    <t>Избор на лекуващ лекар</t>
  </si>
  <si>
    <t>Подобрени битови условия</t>
  </si>
  <si>
    <t>Индивидуален почасов сестрински пост</t>
  </si>
  <si>
    <t>Индивидуален почасов санитарен пост</t>
  </si>
  <si>
    <t>Илия Илиев Калчев</t>
  </si>
  <si>
    <t>Реконструкция на тазово дъно при пролапс - жени</t>
  </si>
  <si>
    <t>Имплантивна хирургия на половия член</t>
  </si>
  <si>
    <t>при простатна жлеза над 110 куб</t>
  </si>
  <si>
    <t>при простатна жлеза над 150 куб</t>
  </si>
  <si>
    <t>Лазерно премахване на кондиломи</t>
  </si>
  <si>
    <t>Консултация с външен специалист</t>
  </si>
  <si>
    <t>ДОПЪЛНИТЕЛНИ УСЛУГИ  ПО ИЗБОР НА ПАЦИЕНТА ПО ДОГОВОР С  НЗОК</t>
  </si>
  <si>
    <t>Придружител по желание на пациента</t>
  </si>
  <si>
    <t>Поставяне на лигатура на хемороиди</t>
  </si>
  <si>
    <t>Наблюдение в стационарни условия</t>
  </si>
  <si>
    <t>Лазерна литотрипсия на камъни в уретер</t>
  </si>
  <si>
    <t>TSH</t>
  </si>
  <si>
    <t>FSH</t>
  </si>
  <si>
    <t>LH</t>
  </si>
  <si>
    <t>Prog</t>
  </si>
  <si>
    <t>AMH</t>
  </si>
  <si>
    <t>Тестостерон</t>
  </si>
  <si>
    <t>Антитела IgG/IgM - качествен анализ</t>
  </si>
  <si>
    <t>Оперативни процедури в областта на раменния пояс и горния крайник с голям обем и сложност при повече от един пръст/лъч/</t>
  </si>
  <si>
    <t>Лазерна литотрипсия на камъни в бъбреци</t>
  </si>
  <si>
    <t>Радикална цистектомия. радикална цистопростатектомия</t>
  </si>
  <si>
    <t>Радикална простатектомия</t>
  </si>
  <si>
    <t>Асистирана с робот хирургия при злокачествени заболявания в коремната хирургия, гръдната хирургия, детската хирургия и урологията</t>
  </si>
  <si>
    <t>Оперативни процедури на бъбрека и уретера с голям и много голям обем и сложност</t>
  </si>
  <si>
    <t>при простатна жлеза над 180 куб</t>
  </si>
  <si>
    <t>Фюжън биопсия на простатна жлеза</t>
  </si>
  <si>
    <t>Биопсия под ултразвуков контрол</t>
  </si>
  <si>
    <t>Цена, заплащана от пациент</t>
  </si>
  <si>
    <t>Сума/ лв.</t>
  </si>
  <si>
    <t>Сума/ €</t>
  </si>
  <si>
    <t>Хистология с 1 парафинов блок/ 2 препарата</t>
  </si>
  <si>
    <t>Хистология с 10 парафинови блока/ 20 препарата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</si>
</sst>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FFFFFF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7F7F7F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 applyNumberFormat="0" applyFill="0" applyBorder="0" applyProtection="0"/>
  </cellStyleXfs>
  <cellXfs count="11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4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4" fontId="12" fillId="0" borderId="14" xfId="0" applyNumberFormat="1" applyFont="1" applyFill="1" applyBorder="1" applyAlignment="1">
      <alignment vertical="center"/>
    </xf>
    <xf numFmtId="164" fontId="12" fillId="0" borderId="15" xfId="0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vertical="center"/>
    </xf>
    <xf numFmtId="0" fontId="12" fillId="4" borderId="14" xfId="0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9" fillId="6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164" fontId="12" fillId="6" borderId="19" xfId="0" applyNumberFormat="1" applyFont="1" applyFill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2" fontId="12" fillId="0" borderId="14" xfId="0" applyNumberFormat="1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 wrapText="1"/>
    </xf>
    <xf numFmtId="164" fontId="12" fillId="5" borderId="14" xfId="0" applyNumberFormat="1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hospitalb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4" sqref="A4:F4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85" t="s">
        <v>26</v>
      </c>
      <c r="B1" s="86"/>
      <c r="C1" s="86"/>
      <c r="D1" s="86"/>
      <c r="E1" s="86"/>
      <c r="F1" s="87"/>
    </row>
    <row r="2" spans="1:6" ht="15.75" x14ac:dyDescent="0.25">
      <c r="A2" s="82" t="s">
        <v>1</v>
      </c>
      <c r="B2" s="83"/>
      <c r="C2" s="83"/>
      <c r="D2" s="83"/>
      <c r="E2" s="83"/>
      <c r="F2" s="84"/>
    </row>
    <row r="3" spans="1:6" ht="15.75" x14ac:dyDescent="0.25">
      <c r="A3" s="3" t="s">
        <v>4</v>
      </c>
      <c r="B3" s="8">
        <v>121383503</v>
      </c>
      <c r="C3" s="4" t="s">
        <v>5</v>
      </c>
      <c r="D3" s="8">
        <v>2201211084</v>
      </c>
      <c r="E3" s="4" t="s">
        <v>6</v>
      </c>
      <c r="F3" s="7">
        <v>68134</v>
      </c>
    </row>
    <row r="4" spans="1:6" ht="15.75" x14ac:dyDescent="0.25">
      <c r="A4" s="88" t="s">
        <v>112</v>
      </c>
      <c r="B4" s="89"/>
      <c r="C4" s="89"/>
      <c r="D4" s="89"/>
      <c r="E4" s="89"/>
      <c r="F4" s="90"/>
    </row>
    <row r="5" spans="1:6" ht="15.75" x14ac:dyDescent="0.25">
      <c r="A5" s="82" t="s">
        <v>0</v>
      </c>
      <c r="B5" s="83"/>
      <c r="C5" s="83"/>
      <c r="D5" s="83"/>
      <c r="E5" s="83"/>
      <c r="F5" s="84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21</v>
      </c>
      <c r="E6" s="4" t="s">
        <v>9</v>
      </c>
      <c r="F6" s="7" t="s">
        <v>22</v>
      </c>
    </row>
    <row r="7" spans="1:6" ht="15.75" x14ac:dyDescent="0.25">
      <c r="A7" s="82" t="s">
        <v>11</v>
      </c>
      <c r="B7" s="83"/>
      <c r="C7" s="83"/>
      <c r="D7" s="83"/>
      <c r="E7" s="83"/>
      <c r="F7" s="84"/>
    </row>
    <row r="8" spans="1:6" ht="15.75" x14ac:dyDescent="0.25">
      <c r="A8" s="3" t="s">
        <v>10</v>
      </c>
      <c r="B8" s="9" t="s">
        <v>23</v>
      </c>
      <c r="C8" s="4">
        <v>46</v>
      </c>
      <c r="D8" s="9"/>
      <c r="E8" s="4" t="s">
        <v>13</v>
      </c>
      <c r="F8" s="7"/>
    </row>
    <row r="9" spans="1:6" ht="15.75" x14ac:dyDescent="0.25">
      <c r="A9" s="91" t="s">
        <v>11</v>
      </c>
      <c r="B9" s="92"/>
      <c r="C9" s="92"/>
      <c r="D9" s="92"/>
      <c r="E9" s="92"/>
      <c r="F9" s="93"/>
    </row>
    <row r="10" spans="1:6" ht="15.75" x14ac:dyDescent="0.25">
      <c r="A10" s="88" t="s">
        <v>112</v>
      </c>
      <c r="B10" s="89"/>
      <c r="C10" s="89"/>
      <c r="D10" s="89"/>
      <c r="E10" s="89"/>
      <c r="F10" s="90"/>
    </row>
    <row r="11" spans="1:6" ht="15.75" x14ac:dyDescent="0.25">
      <c r="A11" s="82" t="s">
        <v>12</v>
      </c>
      <c r="B11" s="83"/>
      <c r="C11" s="83"/>
      <c r="D11" s="83"/>
      <c r="E11" s="83"/>
      <c r="F11" s="84"/>
    </row>
    <row r="12" spans="1:6" ht="16.5" thickBot="1" x14ac:dyDescent="0.3">
      <c r="A12" s="5" t="s">
        <v>2</v>
      </c>
      <c r="B12" s="24" t="s">
        <v>24</v>
      </c>
      <c r="C12" s="6" t="s">
        <v>3</v>
      </c>
      <c r="D12" s="10" t="s">
        <v>25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00"/>
      <c r="B14" s="86"/>
      <c r="C14" s="86"/>
      <c r="D14" s="86"/>
      <c r="E14" s="86"/>
      <c r="F14" s="87"/>
    </row>
    <row r="15" spans="1:6" ht="23.25" customHeight="1" x14ac:dyDescent="0.25">
      <c r="A15" s="101" t="s">
        <v>15</v>
      </c>
      <c r="B15" s="102"/>
      <c r="C15" s="102"/>
      <c r="D15" s="102"/>
      <c r="E15" s="102"/>
      <c r="F15" s="103"/>
    </row>
    <row r="16" spans="1:6" ht="15.75" x14ac:dyDescent="0.25">
      <c r="A16" s="97"/>
      <c r="B16" s="98"/>
      <c r="C16" s="98"/>
      <c r="D16" s="98"/>
      <c r="E16" s="98"/>
      <c r="F16" s="99"/>
    </row>
    <row r="17" spans="1:6" ht="42.75" customHeight="1" x14ac:dyDescent="0.25">
      <c r="A17" s="94" t="s">
        <v>16</v>
      </c>
      <c r="B17" s="95"/>
      <c r="C17" s="95"/>
      <c r="D17" s="95"/>
      <c r="E17" s="95"/>
      <c r="F17" s="96"/>
    </row>
    <row r="18" spans="1:6" ht="59.25" customHeight="1" x14ac:dyDescent="0.25">
      <c r="A18" s="97"/>
      <c r="B18" s="98"/>
      <c r="C18" s="98"/>
      <c r="D18" s="98"/>
      <c r="E18" s="98"/>
      <c r="F18" s="99"/>
    </row>
    <row r="19" spans="1:6" ht="42.75" customHeight="1" x14ac:dyDescent="0.25">
      <c r="A19" s="94" t="s">
        <v>17</v>
      </c>
      <c r="B19" s="95"/>
      <c r="C19" s="95"/>
      <c r="D19" s="95"/>
      <c r="E19" s="95"/>
      <c r="F19" s="9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23"/>
  <sheetViews>
    <sheetView tabSelected="1" zoomScaleNormal="100" workbookViewId="0">
      <selection activeCell="B14" sqref="B14"/>
    </sheetView>
  </sheetViews>
  <sheetFormatPr defaultRowHeight="15" x14ac:dyDescent="0.25"/>
  <cols>
    <col min="1" max="1" width="10.42578125" style="14" customWidth="1"/>
    <col min="2" max="2" width="53.42578125" style="14" customWidth="1"/>
    <col min="3" max="3" width="9.140625" style="14" customWidth="1"/>
    <col min="4" max="4" width="12.42578125" style="14" customWidth="1"/>
    <col min="5" max="5" width="11.42578125" style="14" bestFit="1" customWidth="1"/>
    <col min="6" max="16384" width="9.140625" style="14"/>
  </cols>
  <sheetData>
    <row r="1" spans="1:5" s="13" customFormat="1" ht="50.25" customHeight="1" x14ac:dyDescent="0.25">
      <c r="A1" s="107" t="s">
        <v>18</v>
      </c>
      <c r="B1" s="107"/>
      <c r="C1" s="107"/>
      <c r="D1" s="107"/>
      <c r="E1" s="108"/>
    </row>
    <row r="2" spans="1:5" ht="49.5" customHeight="1" x14ac:dyDescent="0.25">
      <c r="A2" s="109" t="s">
        <v>26</v>
      </c>
      <c r="B2" s="109"/>
      <c r="C2" s="109"/>
      <c r="D2" s="109"/>
      <c r="E2" s="108"/>
    </row>
    <row r="3" spans="1:5" ht="49.5" customHeight="1" x14ac:dyDescent="0.25">
      <c r="A3" s="110" t="s">
        <v>1</v>
      </c>
      <c r="B3" s="110"/>
      <c r="C3" s="110"/>
      <c r="D3" s="110"/>
      <c r="E3" s="108"/>
    </row>
    <row r="4" spans="1:5" ht="15.75" x14ac:dyDescent="0.25">
      <c r="A4" s="25" t="s">
        <v>4</v>
      </c>
      <c r="B4" s="19">
        <f>InfoHospital!B3</f>
        <v>121383503</v>
      </c>
      <c r="C4" s="18"/>
      <c r="D4" s="18"/>
    </row>
    <row r="5" spans="1:5" ht="25.5" customHeight="1" x14ac:dyDescent="0.25">
      <c r="A5" s="15"/>
      <c r="B5" s="15"/>
      <c r="C5" s="15"/>
      <c r="D5" s="15"/>
    </row>
    <row r="6" spans="1:5" s="16" customFormat="1" ht="24.75" customHeight="1" x14ac:dyDescent="0.25">
      <c r="A6" s="104" t="s">
        <v>19</v>
      </c>
      <c r="B6" s="104" t="s">
        <v>14</v>
      </c>
      <c r="C6" s="104" t="s">
        <v>20</v>
      </c>
      <c r="D6" s="105" t="s">
        <v>140</v>
      </c>
      <c r="E6" s="106"/>
    </row>
    <row r="7" spans="1:5" s="17" customFormat="1" ht="35.25" customHeight="1" x14ac:dyDescent="0.25">
      <c r="A7" s="104"/>
      <c r="B7" s="104"/>
      <c r="C7" s="104"/>
      <c r="D7" s="80" t="s">
        <v>141</v>
      </c>
      <c r="E7" s="80" t="s">
        <v>142</v>
      </c>
    </row>
    <row r="8" spans="1:5" ht="30" customHeight="1" x14ac:dyDescent="0.25">
      <c r="A8" s="59"/>
      <c r="B8" s="44" t="s">
        <v>61</v>
      </c>
      <c r="C8" s="60"/>
      <c r="D8" s="61"/>
      <c r="E8" s="61"/>
    </row>
    <row r="9" spans="1:5" ht="24.95" customHeight="1" x14ac:dyDescent="0.25">
      <c r="A9" s="77"/>
      <c r="B9" s="78" t="s">
        <v>27</v>
      </c>
      <c r="C9" s="40" t="s">
        <v>31</v>
      </c>
      <c r="D9" s="79">
        <v>60</v>
      </c>
      <c r="E9" s="81">
        <f>D9/1.95583</f>
        <v>30.677512871773111</v>
      </c>
    </row>
    <row r="10" spans="1:5" ht="24.95" customHeight="1" x14ac:dyDescent="0.25">
      <c r="A10" s="77"/>
      <c r="B10" s="78" t="s">
        <v>28</v>
      </c>
      <c r="C10" s="40" t="s">
        <v>31</v>
      </c>
      <c r="D10" s="79">
        <v>100</v>
      </c>
      <c r="E10" s="81">
        <f t="shared" ref="E10:E16" si="0">D10/1.95583</f>
        <v>51.129188119621851</v>
      </c>
    </row>
    <row r="11" spans="1:5" ht="24.95" customHeight="1" x14ac:dyDescent="0.25">
      <c r="A11" s="77"/>
      <c r="B11" s="78" t="s">
        <v>50</v>
      </c>
      <c r="C11" s="40" t="s">
        <v>31</v>
      </c>
      <c r="D11" s="79">
        <v>30</v>
      </c>
      <c r="E11" s="81">
        <f t="shared" si="0"/>
        <v>15.338756435886555</v>
      </c>
    </row>
    <row r="12" spans="1:5" ht="24.95" customHeight="1" x14ac:dyDescent="0.25">
      <c r="A12" s="77"/>
      <c r="B12" s="78" t="s">
        <v>43</v>
      </c>
      <c r="C12" s="40" t="s">
        <v>31</v>
      </c>
      <c r="D12" s="79">
        <v>20</v>
      </c>
      <c r="E12" s="81">
        <f t="shared" si="0"/>
        <v>10.22583762392437</v>
      </c>
    </row>
    <row r="13" spans="1:5" ht="24.95" customHeight="1" x14ac:dyDescent="0.25">
      <c r="A13" s="77"/>
      <c r="B13" s="78" t="s">
        <v>143</v>
      </c>
      <c r="C13" s="40" t="s">
        <v>31</v>
      </c>
      <c r="D13" s="79">
        <v>120</v>
      </c>
      <c r="E13" s="81">
        <f t="shared" si="0"/>
        <v>61.355025743546221</v>
      </c>
    </row>
    <row r="14" spans="1:5" ht="24.95" customHeight="1" x14ac:dyDescent="0.25">
      <c r="A14" s="77"/>
      <c r="B14" s="78" t="s">
        <v>144</v>
      </c>
      <c r="C14" s="40" t="s">
        <v>31</v>
      </c>
      <c r="D14" s="79">
        <v>550</v>
      </c>
      <c r="E14" s="81">
        <f t="shared" ref="E14" si="1">D14/1.95583</f>
        <v>281.21053465792016</v>
      </c>
    </row>
    <row r="15" spans="1:5" ht="24.95" customHeight="1" x14ac:dyDescent="0.25">
      <c r="A15" s="77"/>
      <c r="B15" s="50" t="s">
        <v>76</v>
      </c>
      <c r="C15" s="40" t="s">
        <v>31</v>
      </c>
      <c r="D15" s="41">
        <v>50</v>
      </c>
      <c r="E15" s="81">
        <f t="shared" si="0"/>
        <v>25.564594059810926</v>
      </c>
    </row>
    <row r="16" spans="1:5" ht="24.95" customHeight="1" x14ac:dyDescent="0.25">
      <c r="A16" s="49"/>
      <c r="B16" s="50" t="s">
        <v>118</v>
      </c>
      <c r="C16" s="40" t="s">
        <v>31</v>
      </c>
      <c r="D16" s="41">
        <v>200</v>
      </c>
      <c r="E16" s="81">
        <f t="shared" si="0"/>
        <v>102.2583762392437</v>
      </c>
    </row>
    <row r="17" spans="1:6" ht="24.95" customHeight="1" x14ac:dyDescent="0.25">
      <c r="A17" s="49"/>
      <c r="B17" s="50"/>
      <c r="C17" s="40"/>
      <c r="D17" s="63"/>
      <c r="E17" s="80"/>
    </row>
    <row r="18" spans="1:6" ht="30" customHeight="1" x14ac:dyDescent="0.25">
      <c r="A18" s="71"/>
      <c r="B18" s="51" t="s">
        <v>60</v>
      </c>
      <c r="C18" s="52"/>
      <c r="D18" s="53"/>
      <c r="E18" s="53"/>
    </row>
    <row r="19" spans="1:6" ht="24.95" customHeight="1" x14ac:dyDescent="0.25">
      <c r="A19" s="20">
        <v>24</v>
      </c>
      <c r="B19" s="21" t="s">
        <v>77</v>
      </c>
      <c r="C19" s="33" t="s">
        <v>31</v>
      </c>
      <c r="D19" s="23">
        <v>2750</v>
      </c>
      <c r="E19" s="81">
        <f t="shared" ref="E19:E82" si="2">D19/1.95583</f>
        <v>1406.0526732896008</v>
      </c>
      <c r="F19" s="55"/>
    </row>
    <row r="20" spans="1:6" ht="24.95" customHeight="1" x14ac:dyDescent="0.25">
      <c r="A20" s="20">
        <v>24</v>
      </c>
      <c r="B20" s="21" t="s">
        <v>78</v>
      </c>
      <c r="C20" s="33" t="s">
        <v>31</v>
      </c>
      <c r="D20" s="23">
        <v>1850</v>
      </c>
      <c r="E20" s="81">
        <f t="shared" si="2"/>
        <v>945.88998021300426</v>
      </c>
      <c r="F20" s="54"/>
    </row>
    <row r="21" spans="1:6" ht="24.95" customHeight="1" x14ac:dyDescent="0.25">
      <c r="A21" s="20">
        <v>24</v>
      </c>
      <c r="B21" s="21" t="s">
        <v>79</v>
      </c>
      <c r="C21" s="33" t="s">
        <v>31</v>
      </c>
      <c r="D21" s="23">
        <v>1900</v>
      </c>
      <c r="E21" s="81">
        <f t="shared" si="2"/>
        <v>971.45457427281519</v>
      </c>
      <c r="F21" s="54"/>
    </row>
    <row r="22" spans="1:6" ht="24.95" customHeight="1" x14ac:dyDescent="0.25">
      <c r="A22" s="20">
        <v>24</v>
      </c>
      <c r="B22" s="21" t="s">
        <v>80</v>
      </c>
      <c r="C22" s="33"/>
      <c r="D22" s="23"/>
      <c r="E22" s="81"/>
    </row>
    <row r="23" spans="1:6" ht="24.95" customHeight="1" x14ac:dyDescent="0.25">
      <c r="A23" s="20">
        <v>24</v>
      </c>
      <c r="B23" s="34" t="s">
        <v>53</v>
      </c>
      <c r="C23" s="33" t="s">
        <v>31</v>
      </c>
      <c r="D23" s="23">
        <v>1400</v>
      </c>
      <c r="E23" s="81">
        <f t="shared" si="2"/>
        <v>715.8086336747059</v>
      </c>
    </row>
    <row r="24" spans="1:6" ht="24.95" customHeight="1" x14ac:dyDescent="0.25">
      <c r="A24" s="20">
        <v>24</v>
      </c>
      <c r="B24" s="34" t="s">
        <v>54</v>
      </c>
      <c r="C24" s="33" t="s">
        <v>31</v>
      </c>
      <c r="D24" s="23">
        <v>1400</v>
      </c>
      <c r="E24" s="81">
        <f t="shared" si="2"/>
        <v>715.8086336747059</v>
      </c>
    </row>
    <row r="25" spans="1:6" ht="24.95" customHeight="1" x14ac:dyDescent="0.25">
      <c r="A25" s="20">
        <v>24</v>
      </c>
      <c r="B25" s="21" t="s">
        <v>81</v>
      </c>
      <c r="C25" s="33"/>
      <c r="D25" s="23"/>
      <c r="E25" s="81"/>
      <c r="F25" s="54"/>
    </row>
    <row r="26" spans="1:6" ht="24.95" customHeight="1" x14ac:dyDescent="0.25">
      <c r="A26" s="20">
        <v>24</v>
      </c>
      <c r="B26" s="34" t="s">
        <v>46</v>
      </c>
      <c r="C26" s="22" t="s">
        <v>31</v>
      </c>
      <c r="D26" s="23">
        <v>1750</v>
      </c>
      <c r="E26" s="81">
        <f t="shared" si="2"/>
        <v>894.76079209338241</v>
      </c>
    </row>
    <row r="27" spans="1:6" ht="24.95" customHeight="1" x14ac:dyDescent="0.25">
      <c r="A27" s="20">
        <v>24</v>
      </c>
      <c r="B27" s="34" t="s">
        <v>47</v>
      </c>
      <c r="C27" s="22" t="s">
        <v>31</v>
      </c>
      <c r="D27" s="23">
        <v>1750</v>
      </c>
      <c r="E27" s="81">
        <f t="shared" si="2"/>
        <v>894.76079209338241</v>
      </c>
    </row>
    <row r="28" spans="1:6" ht="24.95" customHeight="1" x14ac:dyDescent="0.25">
      <c r="A28" s="20">
        <v>24</v>
      </c>
      <c r="B28" s="34" t="s">
        <v>48</v>
      </c>
      <c r="C28" s="22" t="s">
        <v>31</v>
      </c>
      <c r="D28" s="23">
        <v>1750</v>
      </c>
      <c r="E28" s="81">
        <f t="shared" si="2"/>
        <v>894.76079209338241</v>
      </c>
    </row>
    <row r="29" spans="1:6" ht="24.95" customHeight="1" x14ac:dyDescent="0.25">
      <c r="A29" s="20">
        <v>24</v>
      </c>
      <c r="B29" s="34" t="s">
        <v>49</v>
      </c>
      <c r="C29" s="22" t="s">
        <v>31</v>
      </c>
      <c r="D29" s="23">
        <v>1750</v>
      </c>
      <c r="E29" s="81">
        <f t="shared" si="2"/>
        <v>894.76079209338241</v>
      </c>
    </row>
    <row r="30" spans="1:6" ht="24.95" customHeight="1" x14ac:dyDescent="0.25">
      <c r="A30" s="20">
        <v>24</v>
      </c>
      <c r="B30" s="21" t="s">
        <v>82</v>
      </c>
      <c r="C30" s="33" t="s">
        <v>31</v>
      </c>
      <c r="D30" s="23">
        <v>2000</v>
      </c>
      <c r="E30" s="81">
        <f t="shared" si="2"/>
        <v>1022.5837623924369</v>
      </c>
      <c r="F30" s="54"/>
    </row>
    <row r="31" spans="1:6" ht="24.95" customHeight="1" x14ac:dyDescent="0.25">
      <c r="A31" s="20">
        <v>24</v>
      </c>
      <c r="B31" s="21" t="s">
        <v>83</v>
      </c>
      <c r="C31" s="33" t="s">
        <v>31</v>
      </c>
      <c r="D31" s="23">
        <v>2650</v>
      </c>
      <c r="E31" s="81">
        <f t="shared" si="2"/>
        <v>1354.9234851699789</v>
      </c>
      <c r="F31" s="54"/>
    </row>
    <row r="32" spans="1:6" ht="24.95" customHeight="1" x14ac:dyDescent="0.25">
      <c r="A32" s="20">
        <v>24</v>
      </c>
      <c r="B32" s="21" t="s">
        <v>84</v>
      </c>
      <c r="C32" s="33" t="s">
        <v>31</v>
      </c>
      <c r="D32" s="23">
        <v>2250</v>
      </c>
      <c r="E32" s="81">
        <f t="shared" si="2"/>
        <v>1150.4067326914917</v>
      </c>
      <c r="F32" s="54"/>
    </row>
    <row r="33" spans="1:1019" ht="24.95" customHeight="1" x14ac:dyDescent="0.25">
      <c r="A33" s="20">
        <v>24</v>
      </c>
      <c r="B33" s="21" t="s">
        <v>85</v>
      </c>
      <c r="C33" s="33" t="s">
        <v>31</v>
      </c>
      <c r="D33" s="23">
        <v>1250</v>
      </c>
      <c r="E33" s="81">
        <f t="shared" si="2"/>
        <v>639.11485149527311</v>
      </c>
    </row>
    <row r="34" spans="1:1019" ht="24.95" customHeight="1" x14ac:dyDescent="0.25">
      <c r="A34" s="20">
        <v>24</v>
      </c>
      <c r="B34" s="21" t="s">
        <v>86</v>
      </c>
      <c r="C34" s="33" t="s">
        <v>31</v>
      </c>
      <c r="D34" s="23">
        <v>1550</v>
      </c>
      <c r="E34" s="81">
        <f t="shared" si="2"/>
        <v>792.50241585413869</v>
      </c>
      <c r="F34" s="55"/>
    </row>
    <row r="35" spans="1:1019" ht="24.95" customHeight="1" x14ac:dyDescent="0.25">
      <c r="A35" s="20">
        <v>24</v>
      </c>
      <c r="B35" s="21" t="s">
        <v>87</v>
      </c>
      <c r="C35" s="33" t="s">
        <v>31</v>
      </c>
      <c r="D35" s="23">
        <v>980</v>
      </c>
      <c r="E35" s="81">
        <f t="shared" si="2"/>
        <v>501.06604357229412</v>
      </c>
    </row>
    <row r="36" spans="1:1019" ht="24.95" customHeight="1" x14ac:dyDescent="0.25">
      <c r="A36" s="20">
        <v>24</v>
      </c>
      <c r="B36" s="21" t="s">
        <v>88</v>
      </c>
      <c r="C36" s="33" t="s">
        <v>31</v>
      </c>
      <c r="D36" s="23">
        <v>1850</v>
      </c>
      <c r="E36" s="81">
        <f t="shared" si="2"/>
        <v>945.88998021300426</v>
      </c>
      <c r="F36" s="54"/>
    </row>
    <row r="37" spans="1:1019" customFormat="1" ht="24.95" customHeight="1" x14ac:dyDescent="0.25">
      <c r="A37" s="38"/>
      <c r="B37" s="39" t="s">
        <v>121</v>
      </c>
      <c r="C37" s="40" t="s">
        <v>31</v>
      </c>
      <c r="D37" s="41">
        <v>400</v>
      </c>
      <c r="E37" s="81">
        <f t="shared" si="2"/>
        <v>204.5167524784874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14"/>
      <c r="YK37" s="14"/>
      <c r="YL37" s="14"/>
      <c r="YM37" s="14"/>
      <c r="YN37" s="14"/>
      <c r="YO37" s="14"/>
      <c r="YP37" s="14"/>
      <c r="YQ37" s="14"/>
      <c r="YR37" s="14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  <c r="ZQ37" s="14"/>
      <c r="ZR37" s="14"/>
      <c r="ZS37" s="14"/>
      <c r="ZT37" s="14"/>
      <c r="ZU37" s="14"/>
      <c r="ZV37" s="14"/>
      <c r="ZW37" s="14"/>
      <c r="ZX37" s="14"/>
      <c r="ZY37" s="14"/>
      <c r="ZZ37" s="14"/>
      <c r="AAA37" s="14"/>
      <c r="AAB37" s="14"/>
      <c r="AAC37" s="14"/>
      <c r="AAD37" s="14"/>
      <c r="AAE37" s="14"/>
      <c r="AAF37" s="14"/>
      <c r="AAG37" s="14"/>
      <c r="AAH37" s="14"/>
      <c r="AAI37" s="14"/>
      <c r="AAJ37" s="14"/>
      <c r="AAK37" s="14"/>
      <c r="AAL37" s="14"/>
      <c r="AAM37" s="14"/>
      <c r="AAN37" s="14"/>
      <c r="AAO37" s="14"/>
      <c r="AAP37" s="14"/>
      <c r="AAQ37" s="14"/>
      <c r="AAR37" s="14"/>
      <c r="AAS37" s="14"/>
      <c r="AAT37" s="14"/>
      <c r="AAU37" s="14"/>
      <c r="AAV37" s="14"/>
      <c r="AAW37" s="14"/>
      <c r="AAX37" s="14"/>
      <c r="AAY37" s="14"/>
      <c r="AAZ37" s="14"/>
      <c r="ABA37" s="14"/>
      <c r="ABB37" s="14"/>
      <c r="ABC37" s="14"/>
      <c r="ABD37" s="14"/>
      <c r="ABE37" s="14"/>
      <c r="ABF37" s="14"/>
      <c r="ABG37" s="14"/>
      <c r="ABH37" s="14"/>
      <c r="ABI37" s="14"/>
      <c r="ABJ37" s="14"/>
      <c r="ABK37" s="14"/>
      <c r="ABL37" s="14"/>
      <c r="ABM37" s="14"/>
      <c r="ABN37" s="14"/>
      <c r="ABO37" s="14"/>
      <c r="ABP37" s="14"/>
      <c r="ABQ37" s="14"/>
      <c r="ABR37" s="14"/>
      <c r="ABS37" s="14"/>
      <c r="ABT37" s="14"/>
      <c r="ABU37" s="14"/>
      <c r="ABV37" s="14"/>
      <c r="ABW37" s="14"/>
      <c r="ABX37" s="14"/>
      <c r="ABY37" s="14"/>
      <c r="ABZ37" s="14"/>
      <c r="ACA37" s="14"/>
      <c r="ACB37" s="14"/>
      <c r="ACC37" s="14"/>
      <c r="ACD37" s="14"/>
      <c r="ACE37" s="14"/>
      <c r="ACF37" s="14"/>
      <c r="ACG37" s="14"/>
      <c r="ACH37" s="14"/>
      <c r="ACI37" s="14"/>
      <c r="ACJ37" s="14"/>
      <c r="ACK37" s="14"/>
      <c r="ACL37" s="14"/>
      <c r="ACM37" s="14"/>
      <c r="ACN37" s="14"/>
      <c r="ACO37" s="14"/>
      <c r="ACP37" s="14"/>
      <c r="ACQ37" s="14"/>
      <c r="ACR37" s="14"/>
      <c r="ACS37" s="14"/>
      <c r="ACT37" s="14"/>
      <c r="ACU37" s="14"/>
      <c r="ACV37" s="14"/>
      <c r="ACW37" s="14"/>
      <c r="ACX37" s="14"/>
      <c r="ACY37" s="14"/>
      <c r="ACZ37" s="14"/>
      <c r="ADA37" s="14"/>
      <c r="ADB37" s="14"/>
      <c r="ADC37" s="14"/>
      <c r="ADD37" s="14"/>
      <c r="ADE37" s="14"/>
      <c r="ADF37" s="14"/>
      <c r="ADG37" s="14"/>
      <c r="ADH37" s="14"/>
      <c r="ADI37" s="14"/>
      <c r="ADJ37" s="14"/>
      <c r="ADK37" s="14"/>
      <c r="ADL37" s="14"/>
      <c r="ADM37" s="14"/>
      <c r="ADN37" s="14"/>
      <c r="ADO37" s="14"/>
      <c r="ADP37" s="14"/>
      <c r="ADQ37" s="14"/>
      <c r="ADR37" s="14"/>
      <c r="ADS37" s="14"/>
      <c r="ADT37" s="14"/>
      <c r="ADU37" s="14"/>
      <c r="ADV37" s="14"/>
      <c r="ADW37" s="14"/>
      <c r="ADX37" s="14"/>
      <c r="ADY37" s="14"/>
      <c r="ADZ37" s="14"/>
      <c r="AEA37" s="14"/>
      <c r="AEB37" s="14"/>
      <c r="AEC37" s="14"/>
      <c r="AED37" s="14"/>
      <c r="AEE37" s="14"/>
      <c r="AEF37" s="14"/>
      <c r="AEG37" s="14"/>
      <c r="AEH37" s="14"/>
      <c r="AEI37" s="14"/>
      <c r="AEJ37" s="14"/>
      <c r="AEK37" s="14"/>
      <c r="AEL37" s="14"/>
      <c r="AEM37" s="14"/>
      <c r="AEN37" s="14"/>
      <c r="AEO37" s="14"/>
      <c r="AEP37" s="14"/>
      <c r="AEQ37" s="14"/>
      <c r="AER37" s="14"/>
      <c r="AES37" s="14"/>
      <c r="AET37" s="14"/>
      <c r="AEU37" s="14"/>
      <c r="AEV37" s="14"/>
      <c r="AEW37" s="14"/>
      <c r="AEX37" s="14"/>
      <c r="AEY37" s="14"/>
      <c r="AEZ37" s="14"/>
      <c r="AFA37" s="14"/>
      <c r="AFB37" s="14"/>
      <c r="AFC37" s="14"/>
      <c r="AFD37" s="14"/>
      <c r="AFE37" s="14"/>
      <c r="AFF37" s="14"/>
      <c r="AFG37" s="14"/>
      <c r="AFH37" s="14"/>
      <c r="AFI37" s="14"/>
      <c r="AFJ37" s="14"/>
      <c r="AFK37" s="14"/>
      <c r="AFL37" s="14"/>
      <c r="AFM37" s="14"/>
      <c r="AFN37" s="14"/>
      <c r="AFO37" s="14"/>
      <c r="AFP37" s="14"/>
      <c r="AFQ37" s="14"/>
      <c r="AFR37" s="14"/>
      <c r="AFS37" s="14"/>
      <c r="AFT37" s="14"/>
      <c r="AFU37" s="14"/>
      <c r="AFV37" s="14"/>
      <c r="AFW37" s="14"/>
      <c r="AFX37" s="14"/>
      <c r="AFY37" s="14"/>
      <c r="AFZ37" s="14"/>
      <c r="AGA37" s="14"/>
      <c r="AGB37" s="14"/>
      <c r="AGC37" s="14"/>
      <c r="AGD37" s="14"/>
      <c r="AGE37" s="14"/>
      <c r="AGF37" s="14"/>
      <c r="AGG37" s="14"/>
      <c r="AGH37" s="14"/>
      <c r="AGI37" s="14"/>
      <c r="AGJ37" s="14"/>
      <c r="AGK37" s="14"/>
      <c r="AGL37" s="14"/>
      <c r="AGM37" s="14"/>
      <c r="AGN37" s="14"/>
      <c r="AGO37" s="14"/>
      <c r="AGP37" s="14"/>
      <c r="AGQ37" s="14"/>
      <c r="AGR37" s="14"/>
      <c r="AGS37" s="14"/>
      <c r="AGT37" s="14"/>
      <c r="AGU37" s="14"/>
      <c r="AGV37" s="14"/>
      <c r="AGW37" s="14"/>
      <c r="AGX37" s="14"/>
      <c r="AGY37" s="14"/>
      <c r="AGZ37" s="14"/>
      <c r="AHA37" s="14"/>
      <c r="AHB37" s="14"/>
      <c r="AHC37" s="14"/>
      <c r="AHD37" s="14"/>
      <c r="AHE37" s="14"/>
      <c r="AHF37" s="14"/>
      <c r="AHG37" s="14"/>
      <c r="AHH37" s="14"/>
      <c r="AHI37" s="14"/>
      <c r="AHJ37" s="14"/>
      <c r="AHK37" s="14"/>
      <c r="AHL37" s="14"/>
      <c r="AHM37" s="14"/>
      <c r="AHN37" s="14"/>
      <c r="AHO37" s="14"/>
      <c r="AHP37" s="14"/>
      <c r="AHQ37" s="14"/>
      <c r="AHR37" s="14"/>
      <c r="AHS37" s="14"/>
      <c r="AHT37" s="14"/>
      <c r="AHU37" s="14"/>
      <c r="AHV37" s="14"/>
      <c r="AHW37" s="14"/>
      <c r="AHX37" s="14"/>
      <c r="AHY37" s="14"/>
      <c r="AHZ37" s="14"/>
      <c r="AIA37" s="14"/>
      <c r="AIB37" s="14"/>
      <c r="AIC37" s="14"/>
      <c r="AID37" s="14"/>
      <c r="AIE37" s="14"/>
      <c r="AIF37" s="14"/>
      <c r="AIG37" s="14"/>
      <c r="AIH37" s="14"/>
      <c r="AII37" s="14"/>
      <c r="AIJ37" s="14"/>
      <c r="AIK37" s="14"/>
      <c r="AIL37" s="14"/>
      <c r="AIM37" s="14"/>
      <c r="AIN37" s="14"/>
      <c r="AIO37" s="14"/>
      <c r="AIP37" s="14"/>
      <c r="AIQ37" s="14"/>
      <c r="AIR37" s="14"/>
      <c r="AIS37" s="14"/>
      <c r="AIT37" s="14"/>
      <c r="AIU37" s="14"/>
      <c r="AIV37" s="14"/>
      <c r="AIW37" s="14"/>
      <c r="AIX37" s="14"/>
      <c r="AIY37" s="14"/>
      <c r="AIZ37" s="14"/>
      <c r="AJA37" s="14"/>
      <c r="AJB37" s="14"/>
      <c r="AJC37" s="14"/>
      <c r="AJD37" s="14"/>
      <c r="AJE37" s="14"/>
      <c r="AJF37" s="14"/>
      <c r="AJG37" s="14"/>
      <c r="AJH37" s="14"/>
      <c r="AJI37" s="14"/>
      <c r="AJJ37" s="14"/>
      <c r="AJK37" s="14"/>
      <c r="AJL37" s="14"/>
      <c r="AJM37" s="14"/>
      <c r="AJN37" s="14"/>
      <c r="AJO37" s="14"/>
      <c r="AJP37" s="14"/>
      <c r="AJQ37" s="14"/>
      <c r="AJR37" s="14"/>
      <c r="AJS37" s="14"/>
      <c r="AJT37" s="14"/>
      <c r="AJU37" s="14"/>
      <c r="AJV37" s="14"/>
      <c r="AJW37" s="14"/>
      <c r="AJX37" s="14"/>
      <c r="AJY37" s="14"/>
      <c r="AJZ37" s="14"/>
      <c r="AKA37" s="14"/>
      <c r="AKB37" s="14"/>
      <c r="AKC37" s="14"/>
      <c r="AKD37" s="14"/>
      <c r="AKE37" s="14"/>
      <c r="AKF37" s="14"/>
      <c r="AKG37" s="14"/>
      <c r="AKH37" s="14"/>
      <c r="AKI37" s="14"/>
      <c r="AKJ37" s="14"/>
      <c r="AKK37" s="14"/>
      <c r="AKL37" s="14"/>
      <c r="AKM37" s="14"/>
      <c r="AKN37" s="14"/>
      <c r="AKO37" s="14"/>
      <c r="AKP37" s="14"/>
      <c r="AKQ37" s="14"/>
      <c r="AKR37" s="14"/>
      <c r="AKS37" s="14"/>
      <c r="AKT37" s="14"/>
      <c r="AKU37" s="14"/>
      <c r="AKV37" s="14"/>
      <c r="AKW37" s="14"/>
      <c r="AKX37" s="14"/>
      <c r="AKY37" s="14"/>
      <c r="AKZ37" s="14"/>
      <c r="ALA37" s="14"/>
      <c r="ALB37" s="14"/>
      <c r="ALC37" s="14"/>
      <c r="ALD37" s="14"/>
      <c r="ALE37" s="14"/>
      <c r="ALF37" s="14"/>
      <c r="ALG37" s="14"/>
      <c r="ALH37" s="14"/>
      <c r="ALI37" s="14"/>
      <c r="ALJ37" s="14"/>
      <c r="ALK37" s="14"/>
      <c r="ALL37" s="14"/>
      <c r="ALM37" s="14"/>
      <c r="ALN37" s="14"/>
      <c r="ALO37" s="14"/>
      <c r="ALP37" s="14"/>
      <c r="ALQ37" s="14"/>
      <c r="ALR37" s="14"/>
      <c r="ALS37" s="14"/>
      <c r="ALT37" s="14"/>
      <c r="ALU37" s="14"/>
      <c r="ALV37" s="14"/>
      <c r="ALW37" s="14"/>
      <c r="ALX37" s="14"/>
      <c r="ALY37" s="14"/>
      <c r="ALZ37" s="14"/>
      <c r="AMA37" s="14"/>
      <c r="AMB37" s="14"/>
      <c r="AMC37" s="14"/>
      <c r="AMD37" s="14"/>
      <c r="AME37" s="14"/>
    </row>
    <row r="38" spans="1:1019" customFormat="1" ht="24.95" customHeight="1" x14ac:dyDescent="0.25">
      <c r="A38" s="38"/>
      <c r="B38" s="39" t="s">
        <v>122</v>
      </c>
      <c r="C38" s="40" t="s">
        <v>30</v>
      </c>
      <c r="D38" s="41">
        <v>280</v>
      </c>
      <c r="E38" s="81">
        <f t="shared" si="2"/>
        <v>143.16172673494117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14"/>
      <c r="YK38" s="14"/>
      <c r="YL38" s="14"/>
      <c r="YM38" s="14"/>
      <c r="YN38" s="14"/>
      <c r="YO38" s="14"/>
      <c r="YP38" s="14"/>
      <c r="YQ38" s="14"/>
      <c r="YR38" s="14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  <c r="ZQ38" s="14"/>
      <c r="ZR38" s="14"/>
      <c r="ZS38" s="14"/>
      <c r="ZT38" s="14"/>
      <c r="ZU38" s="14"/>
      <c r="ZV38" s="14"/>
      <c r="ZW38" s="14"/>
      <c r="ZX38" s="14"/>
      <c r="ZY38" s="14"/>
      <c r="ZZ38" s="14"/>
      <c r="AAA38" s="14"/>
      <c r="AAB38" s="14"/>
      <c r="AAC38" s="14"/>
      <c r="AAD38" s="14"/>
      <c r="AAE38" s="14"/>
      <c r="AAF38" s="14"/>
      <c r="AAG38" s="14"/>
      <c r="AAH38" s="14"/>
      <c r="AAI38" s="14"/>
      <c r="AAJ38" s="14"/>
      <c r="AAK38" s="14"/>
      <c r="AAL38" s="14"/>
      <c r="AAM38" s="14"/>
      <c r="AAN38" s="14"/>
      <c r="AAO38" s="14"/>
      <c r="AAP38" s="14"/>
      <c r="AAQ38" s="14"/>
      <c r="AAR38" s="14"/>
      <c r="AAS38" s="14"/>
      <c r="AAT38" s="14"/>
      <c r="AAU38" s="14"/>
      <c r="AAV38" s="14"/>
      <c r="AAW38" s="14"/>
      <c r="AAX38" s="14"/>
      <c r="AAY38" s="14"/>
      <c r="AAZ38" s="14"/>
      <c r="ABA38" s="14"/>
      <c r="ABB38" s="14"/>
      <c r="ABC38" s="14"/>
      <c r="ABD38" s="14"/>
      <c r="ABE38" s="14"/>
      <c r="ABF38" s="14"/>
      <c r="ABG38" s="14"/>
      <c r="ABH38" s="14"/>
      <c r="ABI38" s="14"/>
      <c r="ABJ38" s="14"/>
      <c r="ABK38" s="14"/>
      <c r="ABL38" s="14"/>
      <c r="ABM38" s="14"/>
      <c r="ABN38" s="14"/>
      <c r="ABO38" s="14"/>
      <c r="ABP38" s="14"/>
      <c r="ABQ38" s="14"/>
      <c r="ABR38" s="14"/>
      <c r="ABS38" s="14"/>
      <c r="ABT38" s="14"/>
      <c r="ABU38" s="14"/>
      <c r="ABV38" s="14"/>
      <c r="ABW38" s="14"/>
      <c r="ABX38" s="14"/>
      <c r="ABY38" s="14"/>
      <c r="ABZ38" s="14"/>
      <c r="ACA38" s="14"/>
      <c r="ACB38" s="14"/>
      <c r="ACC38" s="14"/>
      <c r="ACD38" s="14"/>
      <c r="ACE38" s="14"/>
      <c r="ACF38" s="14"/>
      <c r="ACG38" s="14"/>
      <c r="ACH38" s="14"/>
      <c r="ACI38" s="14"/>
      <c r="ACJ38" s="14"/>
      <c r="ACK38" s="14"/>
      <c r="ACL38" s="14"/>
      <c r="ACM38" s="14"/>
      <c r="ACN38" s="14"/>
      <c r="ACO38" s="14"/>
      <c r="ACP38" s="14"/>
      <c r="ACQ38" s="14"/>
      <c r="ACR38" s="14"/>
      <c r="ACS38" s="14"/>
      <c r="ACT38" s="14"/>
      <c r="ACU38" s="14"/>
      <c r="ACV38" s="14"/>
      <c r="ACW38" s="14"/>
      <c r="ACX38" s="14"/>
      <c r="ACY38" s="14"/>
      <c r="ACZ38" s="14"/>
      <c r="ADA38" s="14"/>
      <c r="ADB38" s="14"/>
      <c r="ADC38" s="14"/>
      <c r="ADD38" s="14"/>
      <c r="ADE38" s="14"/>
      <c r="ADF38" s="14"/>
      <c r="ADG38" s="14"/>
      <c r="ADH38" s="14"/>
      <c r="ADI38" s="14"/>
      <c r="ADJ38" s="14"/>
      <c r="ADK38" s="14"/>
      <c r="ADL38" s="14"/>
      <c r="ADM38" s="14"/>
      <c r="ADN38" s="14"/>
      <c r="ADO38" s="14"/>
      <c r="ADP38" s="14"/>
      <c r="ADQ38" s="14"/>
      <c r="ADR38" s="14"/>
      <c r="ADS38" s="14"/>
      <c r="ADT38" s="14"/>
      <c r="ADU38" s="14"/>
      <c r="ADV38" s="14"/>
      <c r="ADW38" s="14"/>
      <c r="ADX38" s="14"/>
      <c r="ADY38" s="14"/>
      <c r="ADZ38" s="14"/>
      <c r="AEA38" s="14"/>
      <c r="AEB38" s="14"/>
      <c r="AEC38" s="14"/>
      <c r="AED38" s="14"/>
      <c r="AEE38" s="14"/>
      <c r="AEF38" s="14"/>
      <c r="AEG38" s="14"/>
      <c r="AEH38" s="14"/>
      <c r="AEI38" s="14"/>
      <c r="AEJ38" s="14"/>
      <c r="AEK38" s="14"/>
      <c r="AEL38" s="14"/>
      <c r="AEM38" s="14"/>
      <c r="AEN38" s="14"/>
      <c r="AEO38" s="14"/>
      <c r="AEP38" s="14"/>
      <c r="AEQ38" s="14"/>
      <c r="AER38" s="14"/>
      <c r="AES38" s="14"/>
      <c r="AET38" s="14"/>
      <c r="AEU38" s="14"/>
      <c r="AEV38" s="14"/>
      <c r="AEW38" s="14"/>
      <c r="AEX38" s="14"/>
      <c r="AEY38" s="14"/>
      <c r="AEZ38" s="14"/>
      <c r="AFA38" s="14"/>
      <c r="AFB38" s="14"/>
      <c r="AFC38" s="14"/>
      <c r="AFD38" s="14"/>
      <c r="AFE38" s="14"/>
      <c r="AFF38" s="14"/>
      <c r="AFG38" s="14"/>
      <c r="AFH38" s="14"/>
      <c r="AFI38" s="14"/>
      <c r="AFJ38" s="14"/>
      <c r="AFK38" s="14"/>
      <c r="AFL38" s="14"/>
      <c r="AFM38" s="14"/>
      <c r="AFN38" s="14"/>
      <c r="AFO38" s="14"/>
      <c r="AFP38" s="14"/>
      <c r="AFQ38" s="14"/>
      <c r="AFR38" s="14"/>
      <c r="AFS38" s="14"/>
      <c r="AFT38" s="14"/>
      <c r="AFU38" s="14"/>
      <c r="AFV38" s="14"/>
      <c r="AFW38" s="14"/>
      <c r="AFX38" s="14"/>
      <c r="AFY38" s="14"/>
      <c r="AFZ38" s="14"/>
      <c r="AGA38" s="14"/>
      <c r="AGB38" s="14"/>
      <c r="AGC38" s="14"/>
      <c r="AGD38" s="14"/>
      <c r="AGE38" s="14"/>
      <c r="AGF38" s="14"/>
      <c r="AGG38" s="14"/>
      <c r="AGH38" s="14"/>
      <c r="AGI38" s="14"/>
      <c r="AGJ38" s="14"/>
      <c r="AGK38" s="14"/>
      <c r="AGL38" s="14"/>
      <c r="AGM38" s="14"/>
      <c r="AGN38" s="14"/>
      <c r="AGO38" s="14"/>
      <c r="AGP38" s="14"/>
      <c r="AGQ38" s="14"/>
      <c r="AGR38" s="14"/>
      <c r="AGS38" s="14"/>
      <c r="AGT38" s="14"/>
      <c r="AGU38" s="14"/>
      <c r="AGV38" s="14"/>
      <c r="AGW38" s="14"/>
      <c r="AGX38" s="14"/>
      <c r="AGY38" s="14"/>
      <c r="AGZ38" s="14"/>
      <c r="AHA38" s="14"/>
      <c r="AHB38" s="14"/>
      <c r="AHC38" s="14"/>
      <c r="AHD38" s="14"/>
      <c r="AHE38" s="14"/>
      <c r="AHF38" s="14"/>
      <c r="AHG38" s="14"/>
      <c r="AHH38" s="14"/>
      <c r="AHI38" s="14"/>
      <c r="AHJ38" s="14"/>
      <c r="AHK38" s="14"/>
      <c r="AHL38" s="14"/>
      <c r="AHM38" s="14"/>
      <c r="AHN38" s="14"/>
      <c r="AHO38" s="14"/>
      <c r="AHP38" s="14"/>
      <c r="AHQ38" s="14"/>
      <c r="AHR38" s="14"/>
      <c r="AHS38" s="14"/>
      <c r="AHT38" s="14"/>
      <c r="AHU38" s="14"/>
      <c r="AHV38" s="14"/>
      <c r="AHW38" s="14"/>
      <c r="AHX38" s="14"/>
      <c r="AHY38" s="14"/>
      <c r="AHZ38" s="14"/>
      <c r="AIA38" s="14"/>
      <c r="AIB38" s="14"/>
      <c r="AIC38" s="14"/>
      <c r="AID38" s="14"/>
      <c r="AIE38" s="14"/>
      <c r="AIF38" s="14"/>
      <c r="AIG38" s="14"/>
      <c r="AIH38" s="14"/>
      <c r="AII38" s="14"/>
      <c r="AIJ38" s="14"/>
      <c r="AIK38" s="14"/>
      <c r="AIL38" s="14"/>
      <c r="AIM38" s="14"/>
      <c r="AIN38" s="14"/>
      <c r="AIO38" s="14"/>
      <c r="AIP38" s="14"/>
      <c r="AIQ38" s="14"/>
      <c r="AIR38" s="14"/>
      <c r="AIS38" s="14"/>
      <c r="AIT38" s="14"/>
      <c r="AIU38" s="14"/>
      <c r="AIV38" s="14"/>
      <c r="AIW38" s="14"/>
      <c r="AIX38" s="14"/>
      <c r="AIY38" s="14"/>
      <c r="AIZ38" s="14"/>
      <c r="AJA38" s="14"/>
      <c r="AJB38" s="14"/>
      <c r="AJC38" s="14"/>
      <c r="AJD38" s="14"/>
      <c r="AJE38" s="14"/>
      <c r="AJF38" s="14"/>
      <c r="AJG38" s="14"/>
      <c r="AJH38" s="14"/>
      <c r="AJI38" s="14"/>
      <c r="AJJ38" s="14"/>
      <c r="AJK38" s="14"/>
      <c r="AJL38" s="14"/>
      <c r="AJM38" s="14"/>
      <c r="AJN38" s="14"/>
      <c r="AJO38" s="14"/>
      <c r="AJP38" s="14"/>
      <c r="AJQ38" s="14"/>
      <c r="AJR38" s="14"/>
      <c r="AJS38" s="14"/>
      <c r="AJT38" s="14"/>
      <c r="AJU38" s="14"/>
      <c r="AJV38" s="14"/>
      <c r="AJW38" s="14"/>
      <c r="AJX38" s="14"/>
      <c r="AJY38" s="14"/>
      <c r="AJZ38" s="14"/>
      <c r="AKA38" s="14"/>
      <c r="AKB38" s="14"/>
      <c r="AKC38" s="14"/>
      <c r="AKD38" s="14"/>
      <c r="AKE38" s="14"/>
      <c r="AKF38" s="14"/>
      <c r="AKG38" s="14"/>
      <c r="AKH38" s="14"/>
      <c r="AKI38" s="14"/>
      <c r="AKJ38" s="14"/>
      <c r="AKK38" s="14"/>
      <c r="AKL38" s="14"/>
      <c r="AKM38" s="14"/>
      <c r="AKN38" s="14"/>
      <c r="AKO38" s="14"/>
      <c r="AKP38" s="14"/>
      <c r="AKQ38" s="14"/>
      <c r="AKR38" s="14"/>
      <c r="AKS38" s="14"/>
      <c r="AKT38" s="14"/>
      <c r="AKU38" s="14"/>
      <c r="AKV38" s="14"/>
      <c r="AKW38" s="14"/>
      <c r="AKX38" s="14"/>
      <c r="AKY38" s="14"/>
      <c r="AKZ38" s="14"/>
      <c r="ALA38" s="14"/>
      <c r="ALB38" s="14"/>
      <c r="ALC38" s="14"/>
      <c r="ALD38" s="14"/>
      <c r="ALE38" s="14"/>
      <c r="ALF38" s="14"/>
      <c r="ALG38" s="14"/>
      <c r="ALH38" s="14"/>
      <c r="ALI38" s="14"/>
      <c r="ALJ38" s="14"/>
      <c r="ALK38" s="14"/>
      <c r="ALL38" s="14"/>
      <c r="ALM38" s="14"/>
      <c r="ALN38" s="14"/>
      <c r="ALO38" s="14"/>
      <c r="ALP38" s="14"/>
      <c r="ALQ38" s="14"/>
      <c r="ALR38" s="14"/>
      <c r="ALS38" s="14"/>
      <c r="ALT38" s="14"/>
      <c r="ALU38" s="14"/>
      <c r="ALV38" s="14"/>
      <c r="ALW38" s="14"/>
      <c r="ALX38" s="14"/>
      <c r="ALY38" s="14"/>
      <c r="ALZ38" s="14"/>
      <c r="AMA38" s="14"/>
      <c r="AMB38" s="14"/>
      <c r="AMC38" s="14"/>
      <c r="AMD38" s="14"/>
      <c r="AME38" s="14"/>
    </row>
    <row r="39" spans="1:1019" ht="24.95" customHeight="1" x14ac:dyDescent="0.25">
      <c r="A39" s="29"/>
      <c r="B39" s="30"/>
      <c r="C39" s="31"/>
      <c r="D39" s="32"/>
      <c r="E39" s="32"/>
    </row>
    <row r="40" spans="1:1019" ht="24.95" customHeight="1" x14ac:dyDescent="0.25">
      <c r="A40" s="20">
        <v>29</v>
      </c>
      <c r="B40" s="21" t="s">
        <v>39</v>
      </c>
      <c r="C40" s="22" t="s">
        <v>31</v>
      </c>
      <c r="D40" s="23">
        <v>800</v>
      </c>
      <c r="E40" s="81">
        <f t="shared" si="2"/>
        <v>409.03350495697481</v>
      </c>
    </row>
    <row r="41" spans="1:1019" ht="24.95" customHeight="1" x14ac:dyDescent="0.25">
      <c r="A41" s="20">
        <v>29</v>
      </c>
      <c r="B41" s="21" t="s">
        <v>40</v>
      </c>
      <c r="C41" s="22" t="s">
        <v>31</v>
      </c>
      <c r="D41" s="23">
        <v>1100</v>
      </c>
      <c r="E41" s="81">
        <f t="shared" si="2"/>
        <v>562.42106931584033</v>
      </c>
    </row>
    <row r="42" spans="1:1019" ht="24.95" customHeight="1" x14ac:dyDescent="0.25">
      <c r="A42" s="20">
        <v>29</v>
      </c>
      <c r="B42" s="21" t="s">
        <v>41</v>
      </c>
      <c r="C42" s="22" t="s">
        <v>31</v>
      </c>
      <c r="D42" s="23">
        <v>1100</v>
      </c>
      <c r="E42" s="81">
        <f t="shared" si="2"/>
        <v>562.42106931584033</v>
      </c>
    </row>
    <row r="43" spans="1:1019" ht="24.95" customHeight="1" x14ac:dyDescent="0.25">
      <c r="A43" s="20">
        <v>29</v>
      </c>
      <c r="B43" s="21" t="s">
        <v>42</v>
      </c>
      <c r="C43" s="22" t="s">
        <v>31</v>
      </c>
      <c r="D43" s="23">
        <v>1500</v>
      </c>
      <c r="E43" s="81">
        <f t="shared" si="2"/>
        <v>766.93782179432776</v>
      </c>
    </row>
    <row r="44" spans="1:1019" ht="30" customHeight="1" x14ac:dyDescent="0.25">
      <c r="A44" s="26"/>
      <c r="B44" s="44" t="s">
        <v>59</v>
      </c>
      <c r="C44" s="27"/>
      <c r="D44" s="28"/>
      <c r="E44" s="28"/>
    </row>
    <row r="45" spans="1:1019" ht="24.95" customHeight="1" x14ac:dyDescent="0.25">
      <c r="A45" s="42">
        <v>13</v>
      </c>
      <c r="B45" s="45" t="s">
        <v>89</v>
      </c>
      <c r="C45" s="43" t="s">
        <v>31</v>
      </c>
      <c r="D45" s="56">
        <v>1400</v>
      </c>
      <c r="E45" s="81">
        <f t="shared" si="2"/>
        <v>715.8086336747059</v>
      </c>
    </row>
    <row r="46" spans="1:1019" ht="24.95" customHeight="1" x14ac:dyDescent="0.25">
      <c r="A46" s="42">
        <v>13</v>
      </c>
      <c r="B46" s="45" t="s">
        <v>90</v>
      </c>
      <c r="C46" s="43" t="s">
        <v>31</v>
      </c>
      <c r="D46" s="56">
        <v>3000</v>
      </c>
      <c r="E46" s="81">
        <f t="shared" si="2"/>
        <v>1533.8756435886555</v>
      </c>
      <c r="F46" s="54"/>
    </row>
    <row r="47" spans="1:1019" ht="24.95" customHeight="1" x14ac:dyDescent="0.25">
      <c r="A47" s="42">
        <v>13</v>
      </c>
      <c r="B47" s="45" t="s">
        <v>91</v>
      </c>
      <c r="C47" s="43" t="s">
        <v>31</v>
      </c>
      <c r="D47" s="56">
        <v>6000</v>
      </c>
      <c r="E47" s="81">
        <f t="shared" si="2"/>
        <v>3067.751287177311</v>
      </c>
      <c r="F47" s="55"/>
    </row>
    <row r="48" spans="1:1019" ht="24.95" customHeight="1" x14ac:dyDescent="0.25">
      <c r="A48" s="42">
        <v>13</v>
      </c>
      <c r="B48" s="45" t="s">
        <v>92</v>
      </c>
      <c r="C48" s="43" t="s">
        <v>31</v>
      </c>
      <c r="D48" s="56">
        <v>2500</v>
      </c>
      <c r="E48" s="81">
        <f t="shared" si="2"/>
        <v>1278.2297029905462</v>
      </c>
      <c r="F48" s="55"/>
    </row>
    <row r="49" spans="1:1019" ht="24.95" customHeight="1" x14ac:dyDescent="0.25">
      <c r="A49" s="42">
        <v>13</v>
      </c>
      <c r="B49" s="45" t="s">
        <v>93</v>
      </c>
      <c r="C49" s="43" t="s">
        <v>31</v>
      </c>
      <c r="D49" s="56">
        <v>2100</v>
      </c>
      <c r="E49" s="81">
        <f t="shared" si="2"/>
        <v>1073.7129505120588</v>
      </c>
      <c r="F49" s="55"/>
    </row>
    <row r="50" spans="1:1019" ht="30.75" customHeight="1" x14ac:dyDescent="0.25">
      <c r="A50" s="42">
        <v>13</v>
      </c>
      <c r="B50" s="45" t="s">
        <v>131</v>
      </c>
      <c r="C50" s="43" t="s">
        <v>31</v>
      </c>
      <c r="D50" s="56">
        <v>2700</v>
      </c>
      <c r="E50" s="81">
        <f t="shared" si="2"/>
        <v>1380.4880792297899</v>
      </c>
      <c r="F50" s="55"/>
    </row>
    <row r="51" spans="1:1019" ht="24.95" customHeight="1" x14ac:dyDescent="0.25">
      <c r="A51" s="42">
        <v>13</v>
      </c>
      <c r="B51" s="45" t="s">
        <v>55</v>
      </c>
      <c r="C51" s="43" t="s">
        <v>31</v>
      </c>
      <c r="D51" s="56">
        <v>1300</v>
      </c>
      <c r="E51" s="81">
        <f t="shared" si="2"/>
        <v>664.67944555508404</v>
      </c>
    </row>
    <row r="52" spans="1:1019" ht="24.95" customHeight="1" x14ac:dyDescent="0.25">
      <c r="A52" s="42">
        <v>13</v>
      </c>
      <c r="B52" s="45" t="s">
        <v>56</v>
      </c>
      <c r="C52" s="43" t="s">
        <v>31</v>
      </c>
      <c r="D52" s="23">
        <v>900</v>
      </c>
      <c r="E52" s="81">
        <f t="shared" si="2"/>
        <v>460.16269307659667</v>
      </c>
    </row>
    <row r="53" spans="1:1019" customFormat="1" ht="24.95" customHeight="1" x14ac:dyDescent="0.25">
      <c r="A53" s="38"/>
      <c r="B53" s="39" t="s">
        <v>122</v>
      </c>
      <c r="C53" s="40" t="s">
        <v>30</v>
      </c>
      <c r="D53" s="41">
        <v>280</v>
      </c>
      <c r="E53" s="81">
        <f t="shared" si="2"/>
        <v>143.16172673494117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</row>
    <row r="54" spans="1:1019" ht="30" customHeight="1" x14ac:dyDescent="0.25">
      <c r="A54" s="59"/>
      <c r="B54" s="44" t="s">
        <v>58</v>
      </c>
      <c r="C54" s="60"/>
      <c r="D54" s="61"/>
      <c r="E54" s="61"/>
    </row>
    <row r="55" spans="1:1019" ht="24.95" customHeight="1" x14ac:dyDescent="0.25">
      <c r="A55" s="49">
        <v>21</v>
      </c>
      <c r="B55" s="45" t="s">
        <v>94</v>
      </c>
      <c r="C55" s="62" t="s">
        <v>31</v>
      </c>
      <c r="D55" s="63">
        <v>2150</v>
      </c>
      <c r="E55" s="81">
        <f t="shared" si="2"/>
        <v>1099.2775445718698</v>
      </c>
      <c r="F55" s="54"/>
    </row>
    <row r="56" spans="1:1019" ht="24.95" customHeight="1" x14ac:dyDescent="0.25">
      <c r="A56" s="49">
        <v>21</v>
      </c>
      <c r="B56" s="50" t="s">
        <v>52</v>
      </c>
      <c r="C56" s="62" t="s">
        <v>31</v>
      </c>
      <c r="D56" s="63">
        <v>4000</v>
      </c>
      <c r="E56" s="81">
        <f t="shared" si="2"/>
        <v>2045.1675247848739</v>
      </c>
    </row>
    <row r="57" spans="1:1019" ht="24.95" customHeight="1" x14ac:dyDescent="0.25">
      <c r="A57" s="49">
        <v>21</v>
      </c>
      <c r="B57" s="45" t="s">
        <v>95</v>
      </c>
      <c r="C57" s="62" t="s">
        <v>31</v>
      </c>
      <c r="D57" s="63">
        <v>2250</v>
      </c>
      <c r="E57" s="81">
        <f t="shared" si="2"/>
        <v>1150.4067326914917</v>
      </c>
      <c r="F57" s="54"/>
    </row>
    <row r="58" spans="1:1019" ht="24.95" customHeight="1" x14ac:dyDescent="0.25">
      <c r="A58" s="49">
        <v>21</v>
      </c>
      <c r="B58" s="50" t="s">
        <v>57</v>
      </c>
      <c r="C58" s="62" t="s">
        <v>31</v>
      </c>
      <c r="D58" s="63">
        <v>6000</v>
      </c>
      <c r="E58" s="81">
        <f t="shared" si="2"/>
        <v>3067.751287177311</v>
      </c>
    </row>
    <row r="59" spans="1:1019" ht="24.95" customHeight="1" x14ac:dyDescent="0.25">
      <c r="A59" s="63"/>
      <c r="B59" s="64" t="s">
        <v>115</v>
      </c>
      <c r="C59" s="65" t="s">
        <v>31</v>
      </c>
      <c r="D59" s="63">
        <v>7000</v>
      </c>
      <c r="E59" s="81">
        <f t="shared" si="2"/>
        <v>3579.0431683735296</v>
      </c>
    </row>
    <row r="60" spans="1:1019" ht="24.95" customHeight="1" x14ac:dyDescent="0.25">
      <c r="A60" s="63"/>
      <c r="B60" s="64" t="s">
        <v>116</v>
      </c>
      <c r="C60" s="65" t="s">
        <v>31</v>
      </c>
      <c r="D60" s="63">
        <v>8000</v>
      </c>
      <c r="E60" s="81">
        <f t="shared" si="2"/>
        <v>4090.3350495697478</v>
      </c>
    </row>
    <row r="61" spans="1:1019" ht="24.95" customHeight="1" x14ac:dyDescent="0.25">
      <c r="A61" s="63"/>
      <c r="B61" s="64" t="s">
        <v>137</v>
      </c>
      <c r="C61" s="65" t="s">
        <v>31</v>
      </c>
      <c r="D61" s="63">
        <v>9000</v>
      </c>
      <c r="E61" s="81">
        <f t="shared" si="2"/>
        <v>4601.6269307659668</v>
      </c>
    </row>
    <row r="62" spans="1:1019" ht="24.95" customHeight="1" x14ac:dyDescent="0.25">
      <c r="A62" s="66">
        <v>21</v>
      </c>
      <c r="B62" s="67" t="s">
        <v>96</v>
      </c>
      <c r="C62" s="65" t="s">
        <v>31</v>
      </c>
      <c r="D62" s="57">
        <v>2600</v>
      </c>
      <c r="E62" s="81">
        <f t="shared" si="2"/>
        <v>1329.3588911101681</v>
      </c>
    </row>
    <row r="63" spans="1:1019" ht="24.95" customHeight="1" x14ac:dyDescent="0.25">
      <c r="A63" s="66">
        <v>21</v>
      </c>
      <c r="B63" s="63" t="s">
        <v>97</v>
      </c>
      <c r="C63" s="65" t="s">
        <v>31</v>
      </c>
      <c r="D63" s="63">
        <v>1800</v>
      </c>
      <c r="E63" s="81">
        <f t="shared" si="2"/>
        <v>920.32538615319334</v>
      </c>
      <c r="F63" s="54"/>
    </row>
    <row r="64" spans="1:1019" ht="24.95" customHeight="1" x14ac:dyDescent="0.25">
      <c r="A64" s="66">
        <v>21</v>
      </c>
      <c r="B64" s="63" t="s">
        <v>98</v>
      </c>
      <c r="C64" s="65" t="s">
        <v>31</v>
      </c>
      <c r="D64" s="63">
        <v>5300</v>
      </c>
      <c r="E64" s="81">
        <f t="shared" si="2"/>
        <v>2709.8469703399578</v>
      </c>
      <c r="F64" s="55"/>
    </row>
    <row r="65" spans="1:6" ht="24.95" customHeight="1" x14ac:dyDescent="0.25">
      <c r="A65" s="66">
        <v>21</v>
      </c>
      <c r="B65" s="63" t="s">
        <v>99</v>
      </c>
      <c r="C65" s="65" t="s">
        <v>31</v>
      </c>
      <c r="D65" s="63">
        <v>1650</v>
      </c>
      <c r="E65" s="81">
        <f t="shared" si="2"/>
        <v>843.63160397376055</v>
      </c>
      <c r="F65" s="55"/>
    </row>
    <row r="66" spans="1:6" ht="24.95" customHeight="1" x14ac:dyDescent="0.25">
      <c r="A66" s="49">
        <v>21</v>
      </c>
      <c r="B66" s="50" t="s">
        <v>44</v>
      </c>
      <c r="C66" s="62" t="s">
        <v>31</v>
      </c>
      <c r="D66" s="57">
        <v>2500</v>
      </c>
      <c r="E66" s="81">
        <f t="shared" si="2"/>
        <v>1278.2297029905462</v>
      </c>
    </row>
    <row r="67" spans="1:6" ht="24.95" customHeight="1" x14ac:dyDescent="0.25">
      <c r="A67" s="49">
        <v>21</v>
      </c>
      <c r="B67" s="50" t="s">
        <v>45</v>
      </c>
      <c r="C67" s="62" t="s">
        <v>31</v>
      </c>
      <c r="D67" s="57">
        <v>1000</v>
      </c>
      <c r="E67" s="81">
        <f t="shared" si="2"/>
        <v>511.29188119621847</v>
      </c>
    </row>
    <row r="68" spans="1:6" ht="24.95" customHeight="1" x14ac:dyDescent="0.25">
      <c r="A68" s="49">
        <v>21</v>
      </c>
      <c r="B68" s="50" t="s">
        <v>117</v>
      </c>
      <c r="C68" s="40" t="s">
        <v>31</v>
      </c>
      <c r="D68" s="57">
        <v>1000</v>
      </c>
      <c r="E68" s="81">
        <f t="shared" si="2"/>
        <v>511.29188119621847</v>
      </c>
    </row>
    <row r="69" spans="1:6" ht="24.95" customHeight="1" x14ac:dyDescent="0.25">
      <c r="A69" s="66">
        <v>21</v>
      </c>
      <c r="B69" s="63" t="s">
        <v>100</v>
      </c>
      <c r="C69" s="65" t="s">
        <v>31</v>
      </c>
      <c r="D69" s="63">
        <v>4750</v>
      </c>
      <c r="E69" s="81">
        <f t="shared" si="2"/>
        <v>2428.6364356820377</v>
      </c>
      <c r="F69" s="55"/>
    </row>
    <row r="70" spans="1:6" ht="24.95" customHeight="1" x14ac:dyDescent="0.25">
      <c r="A70" s="66">
        <v>21</v>
      </c>
      <c r="B70" s="63" t="s">
        <v>101</v>
      </c>
      <c r="C70" s="65" t="s">
        <v>31</v>
      </c>
      <c r="D70" s="63">
        <v>2400</v>
      </c>
      <c r="E70" s="81">
        <f t="shared" si="2"/>
        <v>1227.1005148709244</v>
      </c>
      <c r="F70" s="55"/>
    </row>
    <row r="71" spans="1:6" ht="24.95" customHeight="1" x14ac:dyDescent="0.25">
      <c r="A71" s="49">
        <v>21</v>
      </c>
      <c r="B71" s="45" t="s">
        <v>102</v>
      </c>
      <c r="C71" s="62" t="s">
        <v>31</v>
      </c>
      <c r="D71" s="63">
        <v>1900</v>
      </c>
      <c r="E71" s="81">
        <f t="shared" si="2"/>
        <v>971.45457427281519</v>
      </c>
      <c r="F71" s="55"/>
    </row>
    <row r="72" spans="1:6" ht="24.95" customHeight="1" x14ac:dyDescent="0.25">
      <c r="A72" s="49">
        <v>21</v>
      </c>
      <c r="B72" s="50" t="s">
        <v>36</v>
      </c>
      <c r="C72" s="62" t="s">
        <v>31</v>
      </c>
      <c r="D72" s="57">
        <v>5000</v>
      </c>
      <c r="E72" s="81">
        <f t="shared" si="2"/>
        <v>2556.4594059810925</v>
      </c>
    </row>
    <row r="73" spans="1:6" ht="24.95" customHeight="1" x14ac:dyDescent="0.25">
      <c r="A73" s="49">
        <v>21</v>
      </c>
      <c r="B73" s="50" t="s">
        <v>37</v>
      </c>
      <c r="C73" s="62" t="s">
        <v>31</v>
      </c>
      <c r="D73" s="57">
        <v>12500</v>
      </c>
      <c r="E73" s="81">
        <f t="shared" si="2"/>
        <v>6391.1485149527316</v>
      </c>
    </row>
    <row r="74" spans="1:6" ht="24.95" customHeight="1" x14ac:dyDescent="0.25">
      <c r="A74" s="49">
        <v>21</v>
      </c>
      <c r="B74" s="50" t="s">
        <v>113</v>
      </c>
      <c r="C74" s="62" t="s">
        <v>31</v>
      </c>
      <c r="D74" s="57">
        <v>7000</v>
      </c>
      <c r="E74" s="81">
        <f t="shared" si="2"/>
        <v>3579.0431683735296</v>
      </c>
    </row>
    <row r="75" spans="1:6" ht="24.95" customHeight="1" x14ac:dyDescent="0.25">
      <c r="A75" s="49">
        <v>21</v>
      </c>
      <c r="B75" s="45" t="s">
        <v>103</v>
      </c>
      <c r="C75" s="62" t="s">
        <v>31</v>
      </c>
      <c r="D75" s="63">
        <v>2750</v>
      </c>
      <c r="E75" s="81">
        <f t="shared" si="2"/>
        <v>1406.0526732896008</v>
      </c>
      <c r="F75" s="55"/>
    </row>
    <row r="76" spans="1:6" ht="24.95" customHeight="1" x14ac:dyDescent="0.25">
      <c r="A76" s="49">
        <v>21</v>
      </c>
      <c r="B76" s="50" t="s">
        <v>32</v>
      </c>
      <c r="C76" s="62" t="s">
        <v>31</v>
      </c>
      <c r="D76" s="57">
        <v>8000</v>
      </c>
      <c r="E76" s="81">
        <f t="shared" si="2"/>
        <v>4090.3350495697478</v>
      </c>
    </row>
    <row r="77" spans="1:6" ht="24.95" customHeight="1" x14ac:dyDescent="0.25">
      <c r="A77" s="49">
        <v>21</v>
      </c>
      <c r="B77" s="50" t="s">
        <v>114</v>
      </c>
      <c r="C77" s="62" t="s">
        <v>31</v>
      </c>
      <c r="D77" s="57">
        <v>26000</v>
      </c>
      <c r="E77" s="81">
        <f t="shared" si="2"/>
        <v>13293.58891110168</v>
      </c>
    </row>
    <row r="78" spans="1:6" ht="24.95" customHeight="1" x14ac:dyDescent="0.25">
      <c r="A78" s="49">
        <v>21</v>
      </c>
      <c r="B78" s="50" t="s">
        <v>104</v>
      </c>
      <c r="C78" s="62" t="s">
        <v>31</v>
      </c>
      <c r="D78" s="63">
        <v>1500</v>
      </c>
      <c r="E78" s="81">
        <f t="shared" si="2"/>
        <v>766.93782179432776</v>
      </c>
    </row>
    <row r="79" spans="1:6" ht="24.95" customHeight="1" x14ac:dyDescent="0.25">
      <c r="A79" s="49">
        <v>21</v>
      </c>
      <c r="B79" s="50" t="s">
        <v>105</v>
      </c>
      <c r="C79" s="62" t="s">
        <v>31</v>
      </c>
      <c r="D79" s="63">
        <v>2400</v>
      </c>
      <c r="E79" s="81">
        <f t="shared" si="2"/>
        <v>1227.1005148709244</v>
      </c>
      <c r="F79" s="55"/>
    </row>
    <row r="80" spans="1:6" ht="24.95" customHeight="1" x14ac:dyDescent="0.25">
      <c r="A80" s="49">
        <v>21</v>
      </c>
      <c r="B80" s="50" t="s">
        <v>106</v>
      </c>
      <c r="C80" s="62" t="s">
        <v>31</v>
      </c>
      <c r="D80" s="63">
        <v>2400</v>
      </c>
      <c r="E80" s="81">
        <f t="shared" si="2"/>
        <v>1227.1005148709244</v>
      </c>
      <c r="F80" s="54"/>
    </row>
    <row r="81" spans="1:1019" ht="24.95" customHeight="1" x14ac:dyDescent="0.25">
      <c r="A81" s="49">
        <v>21</v>
      </c>
      <c r="B81" s="50" t="s">
        <v>34</v>
      </c>
      <c r="C81" s="40" t="s">
        <v>31</v>
      </c>
      <c r="D81" s="63">
        <v>2800</v>
      </c>
      <c r="E81" s="81">
        <f t="shared" si="2"/>
        <v>1431.6172673494118</v>
      </c>
      <c r="F81" s="55"/>
    </row>
    <row r="82" spans="1:1019" ht="24.95" customHeight="1" x14ac:dyDescent="0.25">
      <c r="A82" s="49">
        <v>21</v>
      </c>
      <c r="B82" s="50" t="s">
        <v>35</v>
      </c>
      <c r="C82" s="40" t="s">
        <v>31</v>
      </c>
      <c r="D82" s="57">
        <v>2500</v>
      </c>
      <c r="E82" s="81">
        <f t="shared" si="2"/>
        <v>1278.2297029905462</v>
      </c>
    </row>
    <row r="83" spans="1:1019" ht="24.95" customHeight="1" x14ac:dyDescent="0.25">
      <c r="A83" s="49">
        <v>21</v>
      </c>
      <c r="B83" s="50" t="s">
        <v>123</v>
      </c>
      <c r="C83" s="40" t="s">
        <v>31</v>
      </c>
      <c r="D83" s="57">
        <v>2500</v>
      </c>
      <c r="E83" s="81">
        <f t="shared" ref="E83:E123" si="3">D83/1.95583</f>
        <v>1278.2297029905462</v>
      </c>
    </row>
    <row r="84" spans="1:1019" ht="24.95" customHeight="1" x14ac:dyDescent="0.25">
      <c r="A84" s="49">
        <v>21</v>
      </c>
      <c r="B84" s="50" t="s">
        <v>132</v>
      </c>
      <c r="C84" s="40" t="s">
        <v>31</v>
      </c>
      <c r="D84" s="57">
        <v>2500</v>
      </c>
      <c r="E84" s="81">
        <f t="shared" si="3"/>
        <v>1278.2297029905462</v>
      </c>
    </row>
    <row r="85" spans="1:1019" ht="24.95" customHeight="1" x14ac:dyDescent="0.25">
      <c r="A85" s="49">
        <v>21</v>
      </c>
      <c r="B85" s="50" t="s">
        <v>51</v>
      </c>
      <c r="C85" s="40" t="s">
        <v>31</v>
      </c>
      <c r="D85" s="57">
        <v>8000</v>
      </c>
      <c r="E85" s="81">
        <f t="shared" si="3"/>
        <v>4090.3350495697478</v>
      </c>
      <c r="F85" s="55"/>
    </row>
    <row r="86" spans="1:1019" ht="24.95" customHeight="1" x14ac:dyDescent="0.25">
      <c r="A86" s="49">
        <v>21</v>
      </c>
      <c r="B86" s="50" t="s">
        <v>38</v>
      </c>
      <c r="C86" s="40" t="s">
        <v>31</v>
      </c>
      <c r="D86" s="57">
        <v>1500</v>
      </c>
      <c r="E86" s="81">
        <f t="shared" si="3"/>
        <v>766.93782179432776</v>
      </c>
    </row>
    <row r="87" spans="1:1019" ht="24.95" customHeight="1" x14ac:dyDescent="0.25">
      <c r="A87" s="49">
        <v>21</v>
      </c>
      <c r="B87" s="50" t="s">
        <v>139</v>
      </c>
      <c r="C87" s="40" t="s">
        <v>31</v>
      </c>
      <c r="D87" s="57">
        <v>1500</v>
      </c>
      <c r="E87" s="81">
        <f t="shared" si="3"/>
        <v>766.93782179432776</v>
      </c>
    </row>
    <row r="88" spans="1:1019" ht="24.95" customHeight="1" x14ac:dyDescent="0.25">
      <c r="A88" s="49">
        <v>21</v>
      </c>
      <c r="B88" s="50" t="s">
        <v>138</v>
      </c>
      <c r="C88" s="40" t="s">
        <v>31</v>
      </c>
      <c r="D88" s="57">
        <v>2000</v>
      </c>
      <c r="E88" s="81">
        <f t="shared" si="3"/>
        <v>1022.5837623924369</v>
      </c>
    </row>
    <row r="89" spans="1:1019" ht="24.95" customHeight="1" x14ac:dyDescent="0.25">
      <c r="A89" s="49">
        <v>21</v>
      </c>
      <c r="B89" s="50" t="s">
        <v>33</v>
      </c>
      <c r="C89" s="40" t="s">
        <v>31</v>
      </c>
      <c r="D89" s="57">
        <v>1500</v>
      </c>
      <c r="E89" s="81">
        <f t="shared" si="3"/>
        <v>766.93782179432776</v>
      </c>
    </row>
    <row r="90" spans="1:1019" ht="30.75" customHeight="1" x14ac:dyDescent="0.25">
      <c r="A90" s="49">
        <v>21</v>
      </c>
      <c r="B90" s="39" t="s">
        <v>136</v>
      </c>
      <c r="C90" s="40" t="s">
        <v>31</v>
      </c>
      <c r="D90" s="57">
        <v>5650</v>
      </c>
      <c r="E90" s="81">
        <f t="shared" si="3"/>
        <v>2888.7991287586347</v>
      </c>
      <c r="F90" s="55"/>
    </row>
    <row r="91" spans="1:1019" ht="35.25" customHeight="1" x14ac:dyDescent="0.25">
      <c r="A91" s="49">
        <v>21</v>
      </c>
      <c r="B91" s="50" t="s">
        <v>106</v>
      </c>
      <c r="C91" s="40" t="s">
        <v>31</v>
      </c>
      <c r="D91" s="57">
        <v>2700</v>
      </c>
      <c r="E91" s="81">
        <f t="shared" si="3"/>
        <v>1380.4880792297899</v>
      </c>
      <c r="F91" s="55"/>
    </row>
    <row r="92" spans="1:1019" customFormat="1" ht="24.95" customHeight="1" x14ac:dyDescent="0.25">
      <c r="A92" s="49">
        <v>21</v>
      </c>
      <c r="B92" s="50" t="s">
        <v>133</v>
      </c>
      <c r="C92" s="40" t="s">
        <v>31</v>
      </c>
      <c r="D92" s="57">
        <v>7150</v>
      </c>
      <c r="E92" s="81">
        <f t="shared" si="3"/>
        <v>3655.7369505529623</v>
      </c>
      <c r="F92" s="55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  <c r="JP92" s="14"/>
      <c r="JQ92" s="14"/>
      <c r="JR92" s="14"/>
      <c r="JS92" s="14"/>
      <c r="JT92" s="14"/>
      <c r="JU92" s="14"/>
      <c r="JV92" s="14"/>
      <c r="JW92" s="14"/>
      <c r="JX92" s="14"/>
      <c r="JY92" s="14"/>
      <c r="JZ92" s="14"/>
      <c r="KA92" s="14"/>
      <c r="KB92" s="14"/>
      <c r="KC92" s="14"/>
      <c r="KD92" s="14"/>
      <c r="KE92" s="14"/>
      <c r="KF92" s="14"/>
      <c r="KG92" s="14"/>
      <c r="KH92" s="14"/>
      <c r="KI92" s="14"/>
      <c r="KJ92" s="14"/>
      <c r="KK92" s="14"/>
      <c r="KL92" s="14"/>
      <c r="KM92" s="14"/>
      <c r="KN92" s="14"/>
      <c r="KO92" s="14"/>
      <c r="KP92" s="14"/>
      <c r="KQ92" s="14"/>
      <c r="KR92" s="14"/>
      <c r="KS92" s="14"/>
      <c r="KT92" s="14"/>
      <c r="KU92" s="14"/>
      <c r="KV92" s="14"/>
      <c r="KW92" s="14"/>
      <c r="KX92" s="14"/>
      <c r="KY92" s="14"/>
      <c r="KZ92" s="14"/>
      <c r="LA92" s="14"/>
      <c r="LB92" s="14"/>
      <c r="LC92" s="14"/>
      <c r="LD92" s="14"/>
      <c r="LE92" s="14"/>
      <c r="LF92" s="14"/>
      <c r="LG92" s="14"/>
      <c r="LH92" s="14"/>
      <c r="LI92" s="14"/>
      <c r="LJ92" s="14"/>
      <c r="LK92" s="14"/>
      <c r="LL92" s="14"/>
      <c r="LM92" s="14"/>
      <c r="LN92" s="14"/>
      <c r="LO92" s="14"/>
      <c r="LP92" s="14"/>
      <c r="LQ92" s="14"/>
      <c r="LR92" s="14"/>
      <c r="LS92" s="14"/>
      <c r="LT92" s="14"/>
      <c r="LU92" s="14"/>
      <c r="LV92" s="14"/>
      <c r="LW92" s="14"/>
      <c r="LX92" s="14"/>
      <c r="LY92" s="14"/>
      <c r="LZ92" s="14"/>
      <c r="MA92" s="14"/>
      <c r="MB92" s="14"/>
      <c r="MC92" s="14"/>
      <c r="MD92" s="14"/>
      <c r="ME92" s="14"/>
      <c r="MF92" s="14"/>
      <c r="MG92" s="14"/>
      <c r="MH92" s="14"/>
      <c r="MI92" s="14"/>
      <c r="MJ92" s="14"/>
      <c r="MK92" s="14"/>
      <c r="ML92" s="14"/>
      <c r="MM92" s="14"/>
      <c r="MN92" s="14"/>
      <c r="MO92" s="14"/>
      <c r="MP92" s="14"/>
      <c r="MQ92" s="14"/>
      <c r="MR92" s="14"/>
      <c r="MS92" s="14"/>
      <c r="MT92" s="14"/>
      <c r="MU92" s="14"/>
      <c r="MV92" s="14"/>
      <c r="MW92" s="14"/>
      <c r="MX92" s="14"/>
      <c r="MY92" s="14"/>
      <c r="MZ92" s="14"/>
      <c r="NA92" s="14"/>
      <c r="NB92" s="14"/>
      <c r="NC92" s="14"/>
      <c r="ND92" s="14"/>
      <c r="NE92" s="14"/>
      <c r="NF92" s="14"/>
      <c r="NG92" s="14"/>
      <c r="NH92" s="14"/>
      <c r="NI92" s="14"/>
      <c r="NJ92" s="14"/>
      <c r="NK92" s="14"/>
      <c r="NL92" s="14"/>
      <c r="NM92" s="14"/>
      <c r="NN92" s="14"/>
      <c r="NO92" s="14"/>
      <c r="NP92" s="14"/>
      <c r="NQ92" s="14"/>
      <c r="NR92" s="14"/>
      <c r="NS92" s="14"/>
      <c r="NT92" s="14"/>
      <c r="NU92" s="14"/>
      <c r="NV92" s="14"/>
      <c r="NW92" s="14"/>
      <c r="NX92" s="14"/>
      <c r="NY92" s="14"/>
      <c r="NZ92" s="14"/>
      <c r="OA92" s="14"/>
      <c r="OB92" s="14"/>
      <c r="OC92" s="14"/>
      <c r="OD92" s="14"/>
      <c r="OE92" s="14"/>
      <c r="OF92" s="14"/>
      <c r="OG92" s="14"/>
      <c r="OH92" s="14"/>
      <c r="OI92" s="14"/>
      <c r="OJ92" s="14"/>
      <c r="OK92" s="14"/>
      <c r="OL92" s="14"/>
      <c r="OM92" s="14"/>
      <c r="ON92" s="14"/>
      <c r="OO92" s="14"/>
      <c r="OP92" s="14"/>
      <c r="OQ92" s="14"/>
      <c r="OR92" s="14"/>
      <c r="OS92" s="14"/>
      <c r="OT92" s="14"/>
      <c r="OU92" s="14"/>
      <c r="OV92" s="14"/>
      <c r="OW92" s="14"/>
      <c r="OX92" s="14"/>
      <c r="OY92" s="14"/>
      <c r="OZ92" s="14"/>
      <c r="PA92" s="14"/>
      <c r="PB92" s="14"/>
      <c r="PC92" s="14"/>
      <c r="PD92" s="14"/>
      <c r="PE92" s="14"/>
      <c r="PF92" s="14"/>
      <c r="PG92" s="14"/>
      <c r="PH92" s="14"/>
      <c r="PI92" s="14"/>
      <c r="PJ92" s="14"/>
      <c r="PK92" s="14"/>
      <c r="PL92" s="14"/>
      <c r="PM92" s="14"/>
      <c r="PN92" s="14"/>
      <c r="PO92" s="14"/>
      <c r="PP92" s="14"/>
      <c r="PQ92" s="14"/>
      <c r="PR92" s="14"/>
      <c r="PS92" s="14"/>
      <c r="PT92" s="14"/>
      <c r="PU92" s="14"/>
      <c r="PV92" s="14"/>
      <c r="PW92" s="14"/>
      <c r="PX92" s="14"/>
      <c r="PY92" s="14"/>
      <c r="PZ92" s="14"/>
      <c r="QA92" s="14"/>
      <c r="QB92" s="14"/>
      <c r="QC92" s="14"/>
      <c r="QD92" s="14"/>
      <c r="QE92" s="14"/>
      <c r="QF92" s="14"/>
      <c r="QG92" s="14"/>
      <c r="QH92" s="14"/>
      <c r="QI92" s="14"/>
      <c r="QJ92" s="14"/>
      <c r="QK92" s="14"/>
      <c r="QL92" s="14"/>
      <c r="QM92" s="14"/>
      <c r="QN92" s="14"/>
      <c r="QO92" s="14"/>
      <c r="QP92" s="14"/>
      <c r="QQ92" s="14"/>
      <c r="QR92" s="14"/>
      <c r="QS92" s="14"/>
      <c r="QT92" s="14"/>
      <c r="QU92" s="14"/>
      <c r="QV92" s="14"/>
      <c r="QW92" s="14"/>
      <c r="QX92" s="14"/>
      <c r="QY92" s="14"/>
      <c r="QZ92" s="14"/>
      <c r="RA92" s="14"/>
      <c r="RB92" s="14"/>
      <c r="RC92" s="14"/>
      <c r="RD92" s="14"/>
      <c r="RE92" s="14"/>
      <c r="RF92" s="14"/>
      <c r="RG92" s="14"/>
      <c r="RH92" s="14"/>
      <c r="RI92" s="14"/>
      <c r="RJ92" s="14"/>
      <c r="RK92" s="14"/>
      <c r="RL92" s="14"/>
      <c r="RM92" s="14"/>
      <c r="RN92" s="14"/>
      <c r="RO92" s="14"/>
      <c r="RP92" s="14"/>
      <c r="RQ92" s="14"/>
      <c r="RR92" s="14"/>
      <c r="RS92" s="14"/>
      <c r="RT92" s="14"/>
      <c r="RU92" s="14"/>
      <c r="RV92" s="14"/>
      <c r="RW92" s="14"/>
      <c r="RX92" s="14"/>
      <c r="RY92" s="14"/>
      <c r="RZ92" s="14"/>
      <c r="SA92" s="14"/>
      <c r="SB92" s="14"/>
      <c r="SC92" s="14"/>
      <c r="SD92" s="14"/>
      <c r="SE92" s="14"/>
      <c r="SF92" s="14"/>
      <c r="SG92" s="14"/>
      <c r="SH92" s="14"/>
      <c r="SI92" s="14"/>
      <c r="SJ92" s="14"/>
      <c r="SK92" s="14"/>
      <c r="SL92" s="14"/>
      <c r="SM92" s="14"/>
      <c r="SN92" s="14"/>
      <c r="SO92" s="14"/>
      <c r="SP92" s="14"/>
      <c r="SQ92" s="14"/>
      <c r="SR92" s="14"/>
      <c r="SS92" s="14"/>
      <c r="ST92" s="14"/>
      <c r="SU92" s="14"/>
      <c r="SV92" s="14"/>
      <c r="SW92" s="14"/>
      <c r="SX92" s="14"/>
      <c r="SY92" s="14"/>
      <c r="SZ92" s="14"/>
      <c r="TA92" s="14"/>
      <c r="TB92" s="14"/>
      <c r="TC92" s="14"/>
      <c r="TD92" s="14"/>
      <c r="TE92" s="14"/>
      <c r="TF92" s="14"/>
      <c r="TG92" s="14"/>
      <c r="TH92" s="14"/>
      <c r="TI92" s="14"/>
      <c r="TJ92" s="14"/>
      <c r="TK92" s="14"/>
      <c r="TL92" s="14"/>
      <c r="TM92" s="14"/>
      <c r="TN92" s="14"/>
      <c r="TO92" s="14"/>
      <c r="TP92" s="14"/>
      <c r="TQ92" s="14"/>
      <c r="TR92" s="14"/>
      <c r="TS92" s="14"/>
      <c r="TT92" s="14"/>
      <c r="TU92" s="14"/>
      <c r="TV92" s="14"/>
      <c r="TW92" s="14"/>
      <c r="TX92" s="14"/>
      <c r="TY92" s="14"/>
      <c r="TZ92" s="14"/>
      <c r="UA92" s="14"/>
      <c r="UB92" s="14"/>
      <c r="UC92" s="14"/>
      <c r="UD92" s="14"/>
      <c r="UE92" s="14"/>
      <c r="UF92" s="14"/>
      <c r="UG92" s="14"/>
      <c r="UH92" s="14"/>
      <c r="UI92" s="14"/>
      <c r="UJ92" s="14"/>
      <c r="UK92" s="14"/>
      <c r="UL92" s="14"/>
      <c r="UM92" s="14"/>
      <c r="UN92" s="14"/>
      <c r="UO92" s="14"/>
      <c r="UP92" s="14"/>
      <c r="UQ92" s="14"/>
      <c r="UR92" s="14"/>
      <c r="US92" s="14"/>
      <c r="UT92" s="14"/>
      <c r="UU92" s="14"/>
      <c r="UV92" s="14"/>
      <c r="UW92" s="14"/>
      <c r="UX92" s="14"/>
      <c r="UY92" s="14"/>
      <c r="UZ92" s="14"/>
      <c r="VA92" s="14"/>
      <c r="VB92" s="14"/>
      <c r="VC92" s="14"/>
      <c r="VD92" s="14"/>
      <c r="VE92" s="14"/>
      <c r="VF92" s="14"/>
      <c r="VG92" s="14"/>
      <c r="VH92" s="14"/>
      <c r="VI92" s="14"/>
      <c r="VJ92" s="14"/>
      <c r="VK92" s="14"/>
      <c r="VL92" s="14"/>
      <c r="VM92" s="14"/>
      <c r="VN92" s="14"/>
      <c r="VO92" s="14"/>
      <c r="VP92" s="14"/>
      <c r="VQ92" s="14"/>
      <c r="VR92" s="14"/>
      <c r="VS92" s="14"/>
      <c r="VT92" s="14"/>
      <c r="VU92" s="14"/>
      <c r="VV92" s="14"/>
      <c r="VW92" s="14"/>
      <c r="VX92" s="14"/>
      <c r="VY92" s="14"/>
      <c r="VZ92" s="14"/>
      <c r="WA92" s="14"/>
      <c r="WB92" s="14"/>
      <c r="WC92" s="14"/>
      <c r="WD92" s="14"/>
      <c r="WE92" s="14"/>
      <c r="WF92" s="14"/>
      <c r="WG92" s="14"/>
      <c r="WH92" s="14"/>
      <c r="WI92" s="14"/>
      <c r="WJ92" s="14"/>
      <c r="WK92" s="14"/>
      <c r="WL92" s="14"/>
      <c r="WM92" s="14"/>
      <c r="WN92" s="14"/>
      <c r="WO92" s="14"/>
      <c r="WP92" s="14"/>
      <c r="WQ92" s="14"/>
      <c r="WR92" s="14"/>
      <c r="WS92" s="14"/>
      <c r="WT92" s="14"/>
      <c r="WU92" s="14"/>
      <c r="WV92" s="14"/>
      <c r="WW92" s="14"/>
      <c r="WX92" s="14"/>
      <c r="WY92" s="14"/>
      <c r="WZ92" s="14"/>
      <c r="XA92" s="14"/>
      <c r="XB92" s="14"/>
      <c r="XC92" s="14"/>
      <c r="XD92" s="14"/>
      <c r="XE92" s="14"/>
      <c r="XF92" s="14"/>
      <c r="XG92" s="14"/>
      <c r="XH92" s="14"/>
      <c r="XI92" s="14"/>
      <c r="XJ92" s="14"/>
      <c r="XK92" s="14"/>
      <c r="XL92" s="14"/>
      <c r="XM92" s="14"/>
      <c r="XN92" s="14"/>
      <c r="XO92" s="14"/>
      <c r="XP92" s="14"/>
      <c r="XQ92" s="14"/>
      <c r="XR92" s="14"/>
      <c r="XS92" s="14"/>
      <c r="XT92" s="14"/>
      <c r="XU92" s="14"/>
      <c r="XV92" s="14"/>
      <c r="XW92" s="14"/>
      <c r="XX92" s="14"/>
      <c r="XY92" s="14"/>
      <c r="XZ92" s="14"/>
      <c r="YA92" s="14"/>
      <c r="YB92" s="14"/>
      <c r="YC92" s="14"/>
      <c r="YD92" s="14"/>
      <c r="YE92" s="14"/>
      <c r="YF92" s="14"/>
      <c r="YG92" s="14"/>
      <c r="YH92" s="14"/>
      <c r="YI92" s="14"/>
      <c r="YJ92" s="14"/>
      <c r="YK92" s="14"/>
      <c r="YL92" s="14"/>
      <c r="YM92" s="14"/>
      <c r="YN92" s="14"/>
      <c r="YO92" s="14"/>
      <c r="YP92" s="14"/>
      <c r="YQ92" s="14"/>
      <c r="YR92" s="14"/>
      <c r="YS92" s="14"/>
      <c r="YT92" s="14"/>
      <c r="YU92" s="14"/>
      <c r="YV92" s="14"/>
      <c r="YW92" s="14"/>
      <c r="YX92" s="14"/>
      <c r="YY92" s="14"/>
      <c r="YZ92" s="14"/>
      <c r="ZA92" s="14"/>
      <c r="ZB92" s="14"/>
      <c r="ZC92" s="14"/>
      <c r="ZD92" s="14"/>
      <c r="ZE92" s="14"/>
      <c r="ZF92" s="14"/>
      <c r="ZG92" s="14"/>
      <c r="ZH92" s="14"/>
      <c r="ZI92" s="14"/>
      <c r="ZJ92" s="14"/>
      <c r="ZK92" s="14"/>
      <c r="ZL92" s="14"/>
      <c r="ZM92" s="14"/>
      <c r="ZN92" s="14"/>
      <c r="ZO92" s="14"/>
      <c r="ZP92" s="14"/>
      <c r="ZQ92" s="14"/>
      <c r="ZR92" s="14"/>
      <c r="ZS92" s="14"/>
      <c r="ZT92" s="14"/>
      <c r="ZU92" s="14"/>
      <c r="ZV92" s="14"/>
      <c r="ZW92" s="14"/>
      <c r="ZX92" s="14"/>
      <c r="ZY92" s="14"/>
      <c r="ZZ92" s="14"/>
      <c r="AAA92" s="14"/>
      <c r="AAB92" s="14"/>
      <c r="AAC92" s="14"/>
      <c r="AAD92" s="14"/>
      <c r="AAE92" s="14"/>
      <c r="AAF92" s="14"/>
      <c r="AAG92" s="14"/>
      <c r="AAH92" s="14"/>
      <c r="AAI92" s="14"/>
      <c r="AAJ92" s="14"/>
      <c r="AAK92" s="14"/>
      <c r="AAL92" s="14"/>
      <c r="AAM92" s="14"/>
      <c r="AAN92" s="14"/>
      <c r="AAO92" s="14"/>
      <c r="AAP92" s="14"/>
      <c r="AAQ92" s="14"/>
      <c r="AAR92" s="14"/>
      <c r="AAS92" s="14"/>
      <c r="AAT92" s="14"/>
      <c r="AAU92" s="14"/>
      <c r="AAV92" s="14"/>
      <c r="AAW92" s="14"/>
      <c r="AAX92" s="14"/>
      <c r="AAY92" s="14"/>
      <c r="AAZ92" s="14"/>
      <c r="ABA92" s="14"/>
      <c r="ABB92" s="14"/>
      <c r="ABC92" s="14"/>
      <c r="ABD92" s="14"/>
      <c r="ABE92" s="14"/>
      <c r="ABF92" s="14"/>
      <c r="ABG92" s="14"/>
      <c r="ABH92" s="14"/>
      <c r="ABI92" s="14"/>
      <c r="ABJ92" s="14"/>
      <c r="ABK92" s="14"/>
      <c r="ABL92" s="14"/>
      <c r="ABM92" s="14"/>
      <c r="ABN92" s="14"/>
      <c r="ABO92" s="14"/>
      <c r="ABP92" s="14"/>
      <c r="ABQ92" s="14"/>
      <c r="ABR92" s="14"/>
      <c r="ABS92" s="14"/>
      <c r="ABT92" s="14"/>
      <c r="ABU92" s="14"/>
      <c r="ABV92" s="14"/>
      <c r="ABW92" s="14"/>
      <c r="ABX92" s="14"/>
      <c r="ABY92" s="14"/>
      <c r="ABZ92" s="14"/>
      <c r="ACA92" s="14"/>
      <c r="ACB92" s="14"/>
      <c r="ACC92" s="14"/>
      <c r="ACD92" s="14"/>
      <c r="ACE92" s="14"/>
      <c r="ACF92" s="14"/>
      <c r="ACG92" s="14"/>
      <c r="ACH92" s="14"/>
      <c r="ACI92" s="14"/>
      <c r="ACJ92" s="14"/>
      <c r="ACK92" s="14"/>
      <c r="ACL92" s="14"/>
      <c r="ACM92" s="14"/>
      <c r="ACN92" s="14"/>
      <c r="ACO92" s="14"/>
      <c r="ACP92" s="14"/>
      <c r="ACQ92" s="14"/>
      <c r="ACR92" s="14"/>
      <c r="ACS92" s="14"/>
      <c r="ACT92" s="14"/>
      <c r="ACU92" s="14"/>
      <c r="ACV92" s="14"/>
      <c r="ACW92" s="14"/>
      <c r="ACX92" s="14"/>
      <c r="ACY92" s="14"/>
      <c r="ACZ92" s="14"/>
      <c r="ADA92" s="14"/>
      <c r="ADB92" s="14"/>
      <c r="ADC92" s="14"/>
      <c r="ADD92" s="14"/>
      <c r="ADE92" s="14"/>
      <c r="ADF92" s="14"/>
      <c r="ADG92" s="14"/>
      <c r="ADH92" s="14"/>
      <c r="ADI92" s="14"/>
      <c r="ADJ92" s="14"/>
      <c r="ADK92" s="14"/>
      <c r="ADL92" s="14"/>
      <c r="ADM92" s="14"/>
      <c r="ADN92" s="14"/>
      <c r="ADO92" s="14"/>
      <c r="ADP92" s="14"/>
      <c r="ADQ92" s="14"/>
      <c r="ADR92" s="14"/>
      <c r="ADS92" s="14"/>
      <c r="ADT92" s="14"/>
      <c r="ADU92" s="14"/>
      <c r="ADV92" s="14"/>
      <c r="ADW92" s="14"/>
      <c r="ADX92" s="14"/>
      <c r="ADY92" s="14"/>
      <c r="ADZ92" s="14"/>
      <c r="AEA92" s="14"/>
      <c r="AEB92" s="14"/>
      <c r="AEC92" s="14"/>
      <c r="AED92" s="14"/>
      <c r="AEE92" s="14"/>
      <c r="AEF92" s="14"/>
      <c r="AEG92" s="14"/>
      <c r="AEH92" s="14"/>
      <c r="AEI92" s="14"/>
      <c r="AEJ92" s="14"/>
      <c r="AEK92" s="14"/>
      <c r="AEL92" s="14"/>
      <c r="AEM92" s="14"/>
      <c r="AEN92" s="14"/>
      <c r="AEO92" s="14"/>
      <c r="AEP92" s="14"/>
      <c r="AEQ92" s="14"/>
      <c r="AER92" s="14"/>
      <c r="AES92" s="14"/>
      <c r="AET92" s="14"/>
      <c r="AEU92" s="14"/>
      <c r="AEV92" s="14"/>
      <c r="AEW92" s="14"/>
      <c r="AEX92" s="14"/>
      <c r="AEY92" s="14"/>
      <c r="AEZ92" s="14"/>
      <c r="AFA92" s="14"/>
      <c r="AFB92" s="14"/>
      <c r="AFC92" s="14"/>
      <c r="AFD92" s="14"/>
      <c r="AFE92" s="14"/>
      <c r="AFF92" s="14"/>
      <c r="AFG92" s="14"/>
      <c r="AFH92" s="14"/>
      <c r="AFI92" s="14"/>
      <c r="AFJ92" s="14"/>
      <c r="AFK92" s="14"/>
      <c r="AFL92" s="14"/>
      <c r="AFM92" s="14"/>
      <c r="AFN92" s="14"/>
      <c r="AFO92" s="14"/>
      <c r="AFP92" s="14"/>
      <c r="AFQ92" s="14"/>
      <c r="AFR92" s="14"/>
      <c r="AFS92" s="14"/>
      <c r="AFT92" s="14"/>
      <c r="AFU92" s="14"/>
      <c r="AFV92" s="14"/>
      <c r="AFW92" s="14"/>
      <c r="AFX92" s="14"/>
      <c r="AFY92" s="14"/>
      <c r="AFZ92" s="14"/>
      <c r="AGA92" s="14"/>
      <c r="AGB92" s="14"/>
      <c r="AGC92" s="14"/>
      <c r="AGD92" s="14"/>
      <c r="AGE92" s="14"/>
      <c r="AGF92" s="14"/>
      <c r="AGG92" s="14"/>
      <c r="AGH92" s="14"/>
      <c r="AGI92" s="14"/>
      <c r="AGJ92" s="14"/>
      <c r="AGK92" s="14"/>
      <c r="AGL92" s="14"/>
      <c r="AGM92" s="14"/>
      <c r="AGN92" s="14"/>
      <c r="AGO92" s="14"/>
      <c r="AGP92" s="14"/>
      <c r="AGQ92" s="14"/>
      <c r="AGR92" s="14"/>
      <c r="AGS92" s="14"/>
      <c r="AGT92" s="14"/>
      <c r="AGU92" s="14"/>
      <c r="AGV92" s="14"/>
      <c r="AGW92" s="14"/>
      <c r="AGX92" s="14"/>
      <c r="AGY92" s="14"/>
      <c r="AGZ92" s="14"/>
      <c r="AHA92" s="14"/>
      <c r="AHB92" s="14"/>
      <c r="AHC92" s="14"/>
      <c r="AHD92" s="14"/>
      <c r="AHE92" s="14"/>
      <c r="AHF92" s="14"/>
      <c r="AHG92" s="14"/>
      <c r="AHH92" s="14"/>
      <c r="AHI92" s="14"/>
      <c r="AHJ92" s="14"/>
      <c r="AHK92" s="14"/>
      <c r="AHL92" s="14"/>
      <c r="AHM92" s="14"/>
      <c r="AHN92" s="14"/>
      <c r="AHO92" s="14"/>
      <c r="AHP92" s="14"/>
      <c r="AHQ92" s="14"/>
      <c r="AHR92" s="14"/>
      <c r="AHS92" s="14"/>
      <c r="AHT92" s="14"/>
      <c r="AHU92" s="14"/>
      <c r="AHV92" s="14"/>
      <c r="AHW92" s="14"/>
      <c r="AHX92" s="14"/>
      <c r="AHY92" s="14"/>
      <c r="AHZ92" s="14"/>
      <c r="AIA92" s="14"/>
      <c r="AIB92" s="14"/>
      <c r="AIC92" s="14"/>
      <c r="AID92" s="14"/>
      <c r="AIE92" s="14"/>
      <c r="AIF92" s="14"/>
      <c r="AIG92" s="14"/>
      <c r="AIH92" s="14"/>
      <c r="AII92" s="14"/>
      <c r="AIJ92" s="14"/>
      <c r="AIK92" s="14"/>
      <c r="AIL92" s="14"/>
      <c r="AIM92" s="14"/>
      <c r="AIN92" s="14"/>
      <c r="AIO92" s="14"/>
      <c r="AIP92" s="14"/>
      <c r="AIQ92" s="14"/>
      <c r="AIR92" s="14"/>
      <c r="AIS92" s="14"/>
      <c r="AIT92" s="14"/>
      <c r="AIU92" s="14"/>
      <c r="AIV92" s="14"/>
      <c r="AIW92" s="14"/>
      <c r="AIX92" s="14"/>
      <c r="AIY92" s="14"/>
      <c r="AIZ92" s="14"/>
      <c r="AJA92" s="14"/>
      <c r="AJB92" s="14"/>
      <c r="AJC92" s="14"/>
      <c r="AJD92" s="14"/>
      <c r="AJE92" s="14"/>
      <c r="AJF92" s="14"/>
      <c r="AJG92" s="14"/>
      <c r="AJH92" s="14"/>
      <c r="AJI92" s="14"/>
      <c r="AJJ92" s="14"/>
      <c r="AJK92" s="14"/>
      <c r="AJL92" s="14"/>
      <c r="AJM92" s="14"/>
      <c r="AJN92" s="14"/>
      <c r="AJO92" s="14"/>
      <c r="AJP92" s="14"/>
      <c r="AJQ92" s="14"/>
      <c r="AJR92" s="14"/>
      <c r="AJS92" s="14"/>
      <c r="AJT92" s="14"/>
      <c r="AJU92" s="14"/>
      <c r="AJV92" s="14"/>
      <c r="AJW92" s="14"/>
      <c r="AJX92" s="14"/>
      <c r="AJY92" s="14"/>
      <c r="AJZ92" s="14"/>
      <c r="AKA92" s="14"/>
      <c r="AKB92" s="14"/>
      <c r="AKC92" s="14"/>
      <c r="AKD92" s="14"/>
      <c r="AKE92" s="14"/>
      <c r="AKF92" s="14"/>
      <c r="AKG92" s="14"/>
      <c r="AKH92" s="14"/>
      <c r="AKI92" s="14"/>
      <c r="AKJ92" s="14"/>
      <c r="AKK92" s="14"/>
      <c r="AKL92" s="14"/>
      <c r="AKM92" s="14"/>
      <c r="AKN92" s="14"/>
      <c r="AKO92" s="14"/>
      <c r="AKP92" s="14"/>
      <c r="AKQ92" s="14"/>
      <c r="AKR92" s="14"/>
      <c r="AKS92" s="14"/>
      <c r="AKT92" s="14"/>
      <c r="AKU92" s="14"/>
      <c r="AKV92" s="14"/>
      <c r="AKW92" s="14"/>
      <c r="AKX92" s="14"/>
      <c r="AKY92" s="14"/>
      <c r="AKZ92" s="14"/>
      <c r="ALA92" s="14"/>
      <c r="ALB92" s="14"/>
      <c r="ALC92" s="14"/>
      <c r="ALD92" s="14"/>
      <c r="ALE92" s="14"/>
      <c r="ALF92" s="14"/>
      <c r="ALG92" s="14"/>
      <c r="ALH92" s="14"/>
      <c r="ALI92" s="14"/>
      <c r="ALJ92" s="14"/>
      <c r="ALK92" s="14"/>
      <c r="ALL92" s="14"/>
      <c r="ALM92" s="14"/>
      <c r="ALN92" s="14"/>
      <c r="ALO92" s="14"/>
      <c r="ALP92" s="14"/>
      <c r="ALQ92" s="14"/>
      <c r="ALR92" s="14"/>
      <c r="ALS92" s="14"/>
      <c r="ALT92" s="14"/>
      <c r="ALU92" s="14"/>
      <c r="ALV92" s="14"/>
      <c r="ALW92" s="14"/>
      <c r="ALX92" s="14"/>
      <c r="ALY92" s="14"/>
      <c r="ALZ92" s="14"/>
      <c r="AMA92" s="14"/>
      <c r="AMB92" s="14"/>
      <c r="AMC92" s="14"/>
      <c r="AMD92" s="14"/>
      <c r="AME92" s="14"/>
    </row>
    <row r="93" spans="1:1019" customFormat="1" ht="24.95" customHeight="1" x14ac:dyDescent="0.25">
      <c r="A93" s="49">
        <v>21</v>
      </c>
      <c r="B93" s="50" t="s">
        <v>134</v>
      </c>
      <c r="C93" s="40" t="s">
        <v>31</v>
      </c>
      <c r="D93" s="57">
        <v>6000</v>
      </c>
      <c r="E93" s="81">
        <f t="shared" si="3"/>
        <v>3067.751287177311</v>
      </c>
      <c r="F93" s="55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  <c r="JP93" s="14"/>
      <c r="JQ93" s="14"/>
      <c r="JR93" s="14"/>
      <c r="JS93" s="14"/>
      <c r="JT93" s="14"/>
      <c r="JU93" s="14"/>
      <c r="JV93" s="14"/>
      <c r="JW93" s="14"/>
      <c r="JX93" s="14"/>
      <c r="JY93" s="14"/>
      <c r="JZ93" s="14"/>
      <c r="KA93" s="14"/>
      <c r="KB93" s="14"/>
      <c r="KC93" s="14"/>
      <c r="KD93" s="14"/>
      <c r="KE93" s="14"/>
      <c r="KF93" s="14"/>
      <c r="KG93" s="14"/>
      <c r="KH93" s="14"/>
      <c r="KI93" s="14"/>
      <c r="KJ93" s="14"/>
      <c r="KK93" s="14"/>
      <c r="KL93" s="14"/>
      <c r="KM93" s="14"/>
      <c r="KN93" s="14"/>
      <c r="KO93" s="14"/>
      <c r="KP93" s="14"/>
      <c r="KQ93" s="14"/>
      <c r="KR93" s="14"/>
      <c r="KS93" s="14"/>
      <c r="KT93" s="14"/>
      <c r="KU93" s="14"/>
      <c r="KV93" s="14"/>
      <c r="KW93" s="14"/>
      <c r="KX93" s="14"/>
      <c r="KY93" s="14"/>
      <c r="KZ93" s="14"/>
      <c r="LA93" s="14"/>
      <c r="LB93" s="14"/>
      <c r="LC93" s="14"/>
      <c r="LD93" s="14"/>
      <c r="LE93" s="14"/>
      <c r="LF93" s="14"/>
      <c r="LG93" s="14"/>
      <c r="LH93" s="14"/>
      <c r="LI93" s="14"/>
      <c r="LJ93" s="14"/>
      <c r="LK93" s="14"/>
      <c r="LL93" s="14"/>
      <c r="LM93" s="14"/>
      <c r="LN93" s="14"/>
      <c r="LO93" s="14"/>
      <c r="LP93" s="14"/>
      <c r="LQ93" s="14"/>
      <c r="LR93" s="14"/>
      <c r="LS93" s="14"/>
      <c r="LT93" s="14"/>
      <c r="LU93" s="14"/>
      <c r="LV93" s="14"/>
      <c r="LW93" s="14"/>
      <c r="LX93" s="14"/>
      <c r="LY93" s="14"/>
      <c r="LZ93" s="14"/>
      <c r="MA93" s="14"/>
      <c r="MB93" s="14"/>
      <c r="MC93" s="14"/>
      <c r="MD93" s="14"/>
      <c r="ME93" s="14"/>
      <c r="MF93" s="14"/>
      <c r="MG93" s="14"/>
      <c r="MH93" s="14"/>
      <c r="MI93" s="14"/>
      <c r="MJ93" s="14"/>
      <c r="MK93" s="14"/>
      <c r="ML93" s="14"/>
      <c r="MM93" s="14"/>
      <c r="MN93" s="14"/>
      <c r="MO93" s="14"/>
      <c r="MP93" s="14"/>
      <c r="MQ93" s="14"/>
      <c r="MR93" s="14"/>
      <c r="MS93" s="14"/>
      <c r="MT93" s="14"/>
      <c r="MU93" s="14"/>
      <c r="MV93" s="14"/>
      <c r="MW93" s="14"/>
      <c r="MX93" s="14"/>
      <c r="MY93" s="14"/>
      <c r="MZ93" s="14"/>
      <c r="NA93" s="14"/>
      <c r="NB93" s="14"/>
      <c r="NC93" s="14"/>
      <c r="ND93" s="14"/>
      <c r="NE93" s="14"/>
      <c r="NF93" s="14"/>
      <c r="NG93" s="14"/>
      <c r="NH93" s="14"/>
      <c r="NI93" s="14"/>
      <c r="NJ93" s="14"/>
      <c r="NK93" s="14"/>
      <c r="NL93" s="14"/>
      <c r="NM93" s="14"/>
      <c r="NN93" s="14"/>
      <c r="NO93" s="14"/>
      <c r="NP93" s="14"/>
      <c r="NQ93" s="14"/>
      <c r="NR93" s="14"/>
      <c r="NS93" s="14"/>
      <c r="NT93" s="14"/>
      <c r="NU93" s="14"/>
      <c r="NV93" s="14"/>
      <c r="NW93" s="14"/>
      <c r="NX93" s="14"/>
      <c r="NY93" s="14"/>
      <c r="NZ93" s="14"/>
      <c r="OA93" s="14"/>
      <c r="OB93" s="14"/>
      <c r="OC93" s="14"/>
      <c r="OD93" s="14"/>
      <c r="OE93" s="14"/>
      <c r="OF93" s="14"/>
      <c r="OG93" s="14"/>
      <c r="OH93" s="14"/>
      <c r="OI93" s="14"/>
      <c r="OJ93" s="14"/>
      <c r="OK93" s="14"/>
      <c r="OL93" s="14"/>
      <c r="OM93" s="14"/>
      <c r="ON93" s="14"/>
      <c r="OO93" s="14"/>
      <c r="OP93" s="14"/>
      <c r="OQ93" s="14"/>
      <c r="OR93" s="14"/>
      <c r="OS93" s="14"/>
      <c r="OT93" s="14"/>
      <c r="OU93" s="14"/>
      <c r="OV93" s="14"/>
      <c r="OW93" s="14"/>
      <c r="OX93" s="14"/>
      <c r="OY93" s="14"/>
      <c r="OZ93" s="14"/>
      <c r="PA93" s="14"/>
      <c r="PB93" s="14"/>
      <c r="PC93" s="14"/>
      <c r="PD93" s="14"/>
      <c r="PE93" s="14"/>
      <c r="PF93" s="14"/>
      <c r="PG93" s="14"/>
      <c r="PH93" s="14"/>
      <c r="PI93" s="14"/>
      <c r="PJ93" s="14"/>
      <c r="PK93" s="14"/>
      <c r="PL93" s="14"/>
      <c r="PM93" s="14"/>
      <c r="PN93" s="14"/>
      <c r="PO93" s="14"/>
      <c r="PP93" s="14"/>
      <c r="PQ93" s="14"/>
      <c r="PR93" s="14"/>
      <c r="PS93" s="14"/>
      <c r="PT93" s="14"/>
      <c r="PU93" s="14"/>
      <c r="PV93" s="14"/>
      <c r="PW93" s="14"/>
      <c r="PX93" s="14"/>
      <c r="PY93" s="14"/>
      <c r="PZ93" s="14"/>
      <c r="QA93" s="14"/>
      <c r="QB93" s="14"/>
      <c r="QC93" s="14"/>
      <c r="QD93" s="14"/>
      <c r="QE93" s="14"/>
      <c r="QF93" s="14"/>
      <c r="QG93" s="14"/>
      <c r="QH93" s="14"/>
      <c r="QI93" s="14"/>
      <c r="QJ93" s="14"/>
      <c r="QK93" s="14"/>
      <c r="QL93" s="14"/>
      <c r="QM93" s="14"/>
      <c r="QN93" s="14"/>
      <c r="QO93" s="14"/>
      <c r="QP93" s="14"/>
      <c r="QQ93" s="14"/>
      <c r="QR93" s="14"/>
      <c r="QS93" s="14"/>
      <c r="QT93" s="14"/>
      <c r="QU93" s="14"/>
      <c r="QV93" s="14"/>
      <c r="QW93" s="14"/>
      <c r="QX93" s="14"/>
      <c r="QY93" s="14"/>
      <c r="QZ93" s="14"/>
      <c r="RA93" s="14"/>
      <c r="RB93" s="14"/>
      <c r="RC93" s="14"/>
      <c r="RD93" s="14"/>
      <c r="RE93" s="14"/>
      <c r="RF93" s="14"/>
      <c r="RG93" s="14"/>
      <c r="RH93" s="14"/>
      <c r="RI93" s="14"/>
      <c r="RJ93" s="14"/>
      <c r="RK93" s="14"/>
      <c r="RL93" s="14"/>
      <c r="RM93" s="14"/>
      <c r="RN93" s="14"/>
      <c r="RO93" s="14"/>
      <c r="RP93" s="14"/>
      <c r="RQ93" s="14"/>
      <c r="RR93" s="14"/>
      <c r="RS93" s="14"/>
      <c r="RT93" s="14"/>
      <c r="RU93" s="14"/>
      <c r="RV93" s="14"/>
      <c r="RW93" s="14"/>
      <c r="RX93" s="14"/>
      <c r="RY93" s="14"/>
      <c r="RZ93" s="14"/>
      <c r="SA93" s="14"/>
      <c r="SB93" s="14"/>
      <c r="SC93" s="14"/>
      <c r="SD93" s="14"/>
      <c r="SE93" s="14"/>
      <c r="SF93" s="14"/>
      <c r="SG93" s="14"/>
      <c r="SH93" s="14"/>
      <c r="SI93" s="14"/>
      <c r="SJ93" s="14"/>
      <c r="SK93" s="14"/>
      <c r="SL93" s="14"/>
      <c r="SM93" s="14"/>
      <c r="SN93" s="14"/>
      <c r="SO93" s="14"/>
      <c r="SP93" s="14"/>
      <c r="SQ93" s="14"/>
      <c r="SR93" s="14"/>
      <c r="SS93" s="14"/>
      <c r="ST93" s="14"/>
      <c r="SU93" s="14"/>
      <c r="SV93" s="14"/>
      <c r="SW93" s="14"/>
      <c r="SX93" s="14"/>
      <c r="SY93" s="14"/>
      <c r="SZ93" s="14"/>
      <c r="TA93" s="14"/>
      <c r="TB93" s="14"/>
      <c r="TC93" s="14"/>
      <c r="TD93" s="14"/>
      <c r="TE93" s="14"/>
      <c r="TF93" s="14"/>
      <c r="TG93" s="14"/>
      <c r="TH93" s="14"/>
      <c r="TI93" s="14"/>
      <c r="TJ93" s="14"/>
      <c r="TK93" s="14"/>
      <c r="TL93" s="14"/>
      <c r="TM93" s="14"/>
      <c r="TN93" s="14"/>
      <c r="TO93" s="14"/>
      <c r="TP93" s="14"/>
      <c r="TQ93" s="14"/>
      <c r="TR93" s="14"/>
      <c r="TS93" s="14"/>
      <c r="TT93" s="14"/>
      <c r="TU93" s="14"/>
      <c r="TV93" s="14"/>
      <c r="TW93" s="14"/>
      <c r="TX93" s="14"/>
      <c r="TY93" s="14"/>
      <c r="TZ93" s="14"/>
      <c r="UA93" s="14"/>
      <c r="UB93" s="14"/>
      <c r="UC93" s="14"/>
      <c r="UD93" s="14"/>
      <c r="UE93" s="14"/>
      <c r="UF93" s="14"/>
      <c r="UG93" s="14"/>
      <c r="UH93" s="14"/>
      <c r="UI93" s="14"/>
      <c r="UJ93" s="14"/>
      <c r="UK93" s="14"/>
      <c r="UL93" s="14"/>
      <c r="UM93" s="14"/>
      <c r="UN93" s="14"/>
      <c r="UO93" s="14"/>
      <c r="UP93" s="14"/>
      <c r="UQ93" s="14"/>
      <c r="UR93" s="14"/>
      <c r="US93" s="14"/>
      <c r="UT93" s="14"/>
      <c r="UU93" s="14"/>
      <c r="UV93" s="14"/>
      <c r="UW93" s="14"/>
      <c r="UX93" s="14"/>
      <c r="UY93" s="14"/>
      <c r="UZ93" s="14"/>
      <c r="VA93" s="14"/>
      <c r="VB93" s="14"/>
      <c r="VC93" s="14"/>
      <c r="VD93" s="14"/>
      <c r="VE93" s="14"/>
      <c r="VF93" s="14"/>
      <c r="VG93" s="14"/>
      <c r="VH93" s="14"/>
      <c r="VI93" s="14"/>
      <c r="VJ93" s="14"/>
      <c r="VK93" s="14"/>
      <c r="VL93" s="14"/>
      <c r="VM93" s="14"/>
      <c r="VN93" s="14"/>
      <c r="VO93" s="14"/>
      <c r="VP93" s="14"/>
      <c r="VQ93" s="14"/>
      <c r="VR93" s="14"/>
      <c r="VS93" s="14"/>
      <c r="VT93" s="14"/>
      <c r="VU93" s="14"/>
      <c r="VV93" s="14"/>
      <c r="VW93" s="14"/>
      <c r="VX93" s="14"/>
      <c r="VY93" s="14"/>
      <c r="VZ93" s="14"/>
      <c r="WA93" s="14"/>
      <c r="WB93" s="14"/>
      <c r="WC93" s="14"/>
      <c r="WD93" s="14"/>
      <c r="WE93" s="14"/>
      <c r="WF93" s="14"/>
      <c r="WG93" s="14"/>
      <c r="WH93" s="14"/>
      <c r="WI93" s="14"/>
      <c r="WJ93" s="14"/>
      <c r="WK93" s="14"/>
      <c r="WL93" s="14"/>
      <c r="WM93" s="14"/>
      <c r="WN93" s="14"/>
      <c r="WO93" s="14"/>
      <c r="WP93" s="14"/>
      <c r="WQ93" s="14"/>
      <c r="WR93" s="14"/>
      <c r="WS93" s="14"/>
      <c r="WT93" s="14"/>
      <c r="WU93" s="14"/>
      <c r="WV93" s="14"/>
      <c r="WW93" s="14"/>
      <c r="WX93" s="14"/>
      <c r="WY93" s="14"/>
      <c r="WZ93" s="14"/>
      <c r="XA93" s="14"/>
      <c r="XB93" s="14"/>
      <c r="XC93" s="14"/>
      <c r="XD93" s="14"/>
      <c r="XE93" s="14"/>
      <c r="XF93" s="14"/>
      <c r="XG93" s="14"/>
      <c r="XH93" s="14"/>
      <c r="XI93" s="14"/>
      <c r="XJ93" s="14"/>
      <c r="XK93" s="14"/>
      <c r="XL93" s="14"/>
      <c r="XM93" s="14"/>
      <c r="XN93" s="14"/>
      <c r="XO93" s="14"/>
      <c r="XP93" s="14"/>
      <c r="XQ93" s="14"/>
      <c r="XR93" s="14"/>
      <c r="XS93" s="14"/>
      <c r="XT93" s="14"/>
      <c r="XU93" s="14"/>
      <c r="XV93" s="14"/>
      <c r="XW93" s="14"/>
      <c r="XX93" s="14"/>
      <c r="XY93" s="14"/>
      <c r="XZ93" s="14"/>
      <c r="YA93" s="14"/>
      <c r="YB93" s="14"/>
      <c r="YC93" s="14"/>
      <c r="YD93" s="14"/>
      <c r="YE93" s="14"/>
      <c r="YF93" s="14"/>
      <c r="YG93" s="14"/>
      <c r="YH93" s="14"/>
      <c r="YI93" s="14"/>
      <c r="YJ93" s="14"/>
      <c r="YK93" s="14"/>
      <c r="YL93" s="14"/>
      <c r="YM93" s="14"/>
      <c r="YN93" s="14"/>
      <c r="YO93" s="14"/>
      <c r="YP93" s="14"/>
      <c r="YQ93" s="14"/>
      <c r="YR93" s="14"/>
      <c r="YS93" s="14"/>
      <c r="YT93" s="14"/>
      <c r="YU93" s="14"/>
      <c r="YV93" s="14"/>
      <c r="YW93" s="14"/>
      <c r="YX93" s="14"/>
      <c r="YY93" s="14"/>
      <c r="YZ93" s="14"/>
      <c r="ZA93" s="14"/>
      <c r="ZB93" s="14"/>
      <c r="ZC93" s="14"/>
      <c r="ZD93" s="14"/>
      <c r="ZE93" s="14"/>
      <c r="ZF93" s="14"/>
      <c r="ZG93" s="14"/>
      <c r="ZH93" s="14"/>
      <c r="ZI93" s="14"/>
      <c r="ZJ93" s="14"/>
      <c r="ZK93" s="14"/>
      <c r="ZL93" s="14"/>
      <c r="ZM93" s="14"/>
      <c r="ZN93" s="14"/>
      <c r="ZO93" s="14"/>
      <c r="ZP93" s="14"/>
      <c r="ZQ93" s="14"/>
      <c r="ZR93" s="14"/>
      <c r="ZS93" s="14"/>
      <c r="ZT93" s="14"/>
      <c r="ZU93" s="14"/>
      <c r="ZV93" s="14"/>
      <c r="ZW93" s="14"/>
      <c r="ZX93" s="14"/>
      <c r="ZY93" s="14"/>
      <c r="ZZ93" s="14"/>
      <c r="AAA93" s="14"/>
      <c r="AAB93" s="14"/>
      <c r="AAC93" s="14"/>
      <c r="AAD93" s="14"/>
      <c r="AAE93" s="14"/>
      <c r="AAF93" s="14"/>
      <c r="AAG93" s="14"/>
      <c r="AAH93" s="14"/>
      <c r="AAI93" s="14"/>
      <c r="AAJ93" s="14"/>
      <c r="AAK93" s="14"/>
      <c r="AAL93" s="14"/>
      <c r="AAM93" s="14"/>
      <c r="AAN93" s="14"/>
      <c r="AAO93" s="14"/>
      <c r="AAP93" s="14"/>
      <c r="AAQ93" s="14"/>
      <c r="AAR93" s="14"/>
      <c r="AAS93" s="14"/>
      <c r="AAT93" s="14"/>
      <c r="AAU93" s="14"/>
      <c r="AAV93" s="14"/>
      <c r="AAW93" s="14"/>
      <c r="AAX93" s="14"/>
      <c r="AAY93" s="14"/>
      <c r="AAZ93" s="14"/>
      <c r="ABA93" s="14"/>
      <c r="ABB93" s="14"/>
      <c r="ABC93" s="14"/>
      <c r="ABD93" s="14"/>
      <c r="ABE93" s="14"/>
      <c r="ABF93" s="14"/>
      <c r="ABG93" s="14"/>
      <c r="ABH93" s="14"/>
      <c r="ABI93" s="14"/>
      <c r="ABJ93" s="14"/>
      <c r="ABK93" s="14"/>
      <c r="ABL93" s="14"/>
      <c r="ABM93" s="14"/>
      <c r="ABN93" s="14"/>
      <c r="ABO93" s="14"/>
      <c r="ABP93" s="14"/>
      <c r="ABQ93" s="14"/>
      <c r="ABR93" s="14"/>
      <c r="ABS93" s="14"/>
      <c r="ABT93" s="14"/>
      <c r="ABU93" s="14"/>
      <c r="ABV93" s="14"/>
      <c r="ABW93" s="14"/>
      <c r="ABX93" s="14"/>
      <c r="ABY93" s="14"/>
      <c r="ABZ93" s="14"/>
      <c r="ACA93" s="14"/>
      <c r="ACB93" s="14"/>
      <c r="ACC93" s="14"/>
      <c r="ACD93" s="14"/>
      <c r="ACE93" s="14"/>
      <c r="ACF93" s="14"/>
      <c r="ACG93" s="14"/>
      <c r="ACH93" s="14"/>
      <c r="ACI93" s="14"/>
      <c r="ACJ93" s="14"/>
      <c r="ACK93" s="14"/>
      <c r="ACL93" s="14"/>
      <c r="ACM93" s="14"/>
      <c r="ACN93" s="14"/>
      <c r="ACO93" s="14"/>
      <c r="ACP93" s="14"/>
      <c r="ACQ93" s="14"/>
      <c r="ACR93" s="14"/>
      <c r="ACS93" s="14"/>
      <c r="ACT93" s="14"/>
      <c r="ACU93" s="14"/>
      <c r="ACV93" s="14"/>
      <c r="ACW93" s="14"/>
      <c r="ACX93" s="14"/>
      <c r="ACY93" s="14"/>
      <c r="ACZ93" s="14"/>
      <c r="ADA93" s="14"/>
      <c r="ADB93" s="14"/>
      <c r="ADC93" s="14"/>
      <c r="ADD93" s="14"/>
      <c r="ADE93" s="14"/>
      <c r="ADF93" s="14"/>
      <c r="ADG93" s="14"/>
      <c r="ADH93" s="14"/>
      <c r="ADI93" s="14"/>
      <c r="ADJ93" s="14"/>
      <c r="ADK93" s="14"/>
      <c r="ADL93" s="14"/>
      <c r="ADM93" s="14"/>
      <c r="ADN93" s="14"/>
      <c r="ADO93" s="14"/>
      <c r="ADP93" s="14"/>
      <c r="ADQ93" s="14"/>
      <c r="ADR93" s="14"/>
      <c r="ADS93" s="14"/>
      <c r="ADT93" s="14"/>
      <c r="ADU93" s="14"/>
      <c r="ADV93" s="14"/>
      <c r="ADW93" s="14"/>
      <c r="ADX93" s="14"/>
      <c r="ADY93" s="14"/>
      <c r="ADZ93" s="14"/>
      <c r="AEA93" s="14"/>
      <c r="AEB93" s="14"/>
      <c r="AEC93" s="14"/>
      <c r="AED93" s="14"/>
      <c r="AEE93" s="14"/>
      <c r="AEF93" s="14"/>
      <c r="AEG93" s="14"/>
      <c r="AEH93" s="14"/>
      <c r="AEI93" s="14"/>
      <c r="AEJ93" s="14"/>
      <c r="AEK93" s="14"/>
      <c r="AEL93" s="14"/>
      <c r="AEM93" s="14"/>
      <c r="AEN93" s="14"/>
      <c r="AEO93" s="14"/>
      <c r="AEP93" s="14"/>
      <c r="AEQ93" s="14"/>
      <c r="AER93" s="14"/>
      <c r="AES93" s="14"/>
      <c r="AET93" s="14"/>
      <c r="AEU93" s="14"/>
      <c r="AEV93" s="14"/>
      <c r="AEW93" s="14"/>
      <c r="AEX93" s="14"/>
      <c r="AEY93" s="14"/>
      <c r="AEZ93" s="14"/>
      <c r="AFA93" s="14"/>
      <c r="AFB93" s="14"/>
      <c r="AFC93" s="14"/>
      <c r="AFD93" s="14"/>
      <c r="AFE93" s="14"/>
      <c r="AFF93" s="14"/>
      <c r="AFG93" s="14"/>
      <c r="AFH93" s="14"/>
      <c r="AFI93" s="14"/>
      <c r="AFJ93" s="14"/>
      <c r="AFK93" s="14"/>
      <c r="AFL93" s="14"/>
      <c r="AFM93" s="14"/>
      <c r="AFN93" s="14"/>
      <c r="AFO93" s="14"/>
      <c r="AFP93" s="14"/>
      <c r="AFQ93" s="14"/>
      <c r="AFR93" s="14"/>
      <c r="AFS93" s="14"/>
      <c r="AFT93" s="14"/>
      <c r="AFU93" s="14"/>
      <c r="AFV93" s="14"/>
      <c r="AFW93" s="14"/>
      <c r="AFX93" s="14"/>
      <c r="AFY93" s="14"/>
      <c r="AFZ93" s="14"/>
      <c r="AGA93" s="14"/>
      <c r="AGB93" s="14"/>
      <c r="AGC93" s="14"/>
      <c r="AGD93" s="14"/>
      <c r="AGE93" s="14"/>
      <c r="AGF93" s="14"/>
      <c r="AGG93" s="14"/>
      <c r="AGH93" s="14"/>
      <c r="AGI93" s="14"/>
      <c r="AGJ93" s="14"/>
      <c r="AGK93" s="14"/>
      <c r="AGL93" s="14"/>
      <c r="AGM93" s="14"/>
      <c r="AGN93" s="14"/>
      <c r="AGO93" s="14"/>
      <c r="AGP93" s="14"/>
      <c r="AGQ93" s="14"/>
      <c r="AGR93" s="14"/>
      <c r="AGS93" s="14"/>
      <c r="AGT93" s="14"/>
      <c r="AGU93" s="14"/>
      <c r="AGV93" s="14"/>
      <c r="AGW93" s="14"/>
      <c r="AGX93" s="14"/>
      <c r="AGY93" s="14"/>
      <c r="AGZ93" s="14"/>
      <c r="AHA93" s="14"/>
      <c r="AHB93" s="14"/>
      <c r="AHC93" s="14"/>
      <c r="AHD93" s="14"/>
      <c r="AHE93" s="14"/>
      <c r="AHF93" s="14"/>
      <c r="AHG93" s="14"/>
      <c r="AHH93" s="14"/>
      <c r="AHI93" s="14"/>
      <c r="AHJ93" s="14"/>
      <c r="AHK93" s="14"/>
      <c r="AHL93" s="14"/>
      <c r="AHM93" s="14"/>
      <c r="AHN93" s="14"/>
      <c r="AHO93" s="14"/>
      <c r="AHP93" s="14"/>
      <c r="AHQ93" s="14"/>
      <c r="AHR93" s="14"/>
      <c r="AHS93" s="14"/>
      <c r="AHT93" s="14"/>
      <c r="AHU93" s="14"/>
      <c r="AHV93" s="14"/>
      <c r="AHW93" s="14"/>
      <c r="AHX93" s="14"/>
      <c r="AHY93" s="14"/>
      <c r="AHZ93" s="14"/>
      <c r="AIA93" s="14"/>
      <c r="AIB93" s="14"/>
      <c r="AIC93" s="14"/>
      <c r="AID93" s="14"/>
      <c r="AIE93" s="14"/>
      <c r="AIF93" s="14"/>
      <c r="AIG93" s="14"/>
      <c r="AIH93" s="14"/>
      <c r="AII93" s="14"/>
      <c r="AIJ93" s="14"/>
      <c r="AIK93" s="14"/>
      <c r="AIL93" s="14"/>
      <c r="AIM93" s="14"/>
      <c r="AIN93" s="14"/>
      <c r="AIO93" s="14"/>
      <c r="AIP93" s="14"/>
      <c r="AIQ93" s="14"/>
      <c r="AIR93" s="14"/>
      <c r="AIS93" s="14"/>
      <c r="AIT93" s="14"/>
      <c r="AIU93" s="14"/>
      <c r="AIV93" s="14"/>
      <c r="AIW93" s="14"/>
      <c r="AIX93" s="14"/>
      <c r="AIY93" s="14"/>
      <c r="AIZ93" s="14"/>
      <c r="AJA93" s="14"/>
      <c r="AJB93" s="14"/>
      <c r="AJC93" s="14"/>
      <c r="AJD93" s="14"/>
      <c r="AJE93" s="14"/>
      <c r="AJF93" s="14"/>
      <c r="AJG93" s="14"/>
      <c r="AJH93" s="14"/>
      <c r="AJI93" s="14"/>
      <c r="AJJ93" s="14"/>
      <c r="AJK93" s="14"/>
      <c r="AJL93" s="14"/>
      <c r="AJM93" s="14"/>
      <c r="AJN93" s="14"/>
      <c r="AJO93" s="14"/>
      <c r="AJP93" s="14"/>
      <c r="AJQ93" s="14"/>
      <c r="AJR93" s="14"/>
      <c r="AJS93" s="14"/>
      <c r="AJT93" s="14"/>
      <c r="AJU93" s="14"/>
      <c r="AJV93" s="14"/>
      <c r="AJW93" s="14"/>
      <c r="AJX93" s="14"/>
      <c r="AJY93" s="14"/>
      <c r="AJZ93" s="14"/>
      <c r="AKA93" s="14"/>
      <c r="AKB93" s="14"/>
      <c r="AKC93" s="14"/>
      <c r="AKD93" s="14"/>
      <c r="AKE93" s="14"/>
      <c r="AKF93" s="14"/>
      <c r="AKG93" s="14"/>
      <c r="AKH93" s="14"/>
      <c r="AKI93" s="14"/>
      <c r="AKJ93" s="14"/>
      <c r="AKK93" s="14"/>
      <c r="AKL93" s="14"/>
      <c r="AKM93" s="14"/>
      <c r="AKN93" s="14"/>
      <c r="AKO93" s="14"/>
      <c r="AKP93" s="14"/>
      <c r="AKQ93" s="14"/>
      <c r="AKR93" s="14"/>
      <c r="AKS93" s="14"/>
      <c r="AKT93" s="14"/>
      <c r="AKU93" s="14"/>
      <c r="AKV93" s="14"/>
      <c r="AKW93" s="14"/>
      <c r="AKX93" s="14"/>
      <c r="AKY93" s="14"/>
      <c r="AKZ93" s="14"/>
      <c r="ALA93" s="14"/>
      <c r="ALB93" s="14"/>
      <c r="ALC93" s="14"/>
      <c r="ALD93" s="14"/>
      <c r="ALE93" s="14"/>
      <c r="ALF93" s="14"/>
      <c r="ALG93" s="14"/>
      <c r="ALH93" s="14"/>
      <c r="ALI93" s="14"/>
      <c r="ALJ93" s="14"/>
      <c r="ALK93" s="14"/>
      <c r="ALL93" s="14"/>
      <c r="ALM93" s="14"/>
      <c r="ALN93" s="14"/>
      <c r="ALO93" s="14"/>
      <c r="ALP93" s="14"/>
      <c r="ALQ93" s="14"/>
      <c r="ALR93" s="14"/>
      <c r="ALS93" s="14"/>
      <c r="ALT93" s="14"/>
      <c r="ALU93" s="14"/>
      <c r="ALV93" s="14"/>
      <c r="ALW93" s="14"/>
      <c r="ALX93" s="14"/>
      <c r="ALY93" s="14"/>
      <c r="ALZ93" s="14"/>
      <c r="AMA93" s="14"/>
      <c r="AMB93" s="14"/>
      <c r="AMC93" s="14"/>
      <c r="AMD93" s="14"/>
      <c r="AME93" s="14"/>
    </row>
    <row r="94" spans="1:1019" customFormat="1" ht="45.75" customHeight="1" x14ac:dyDescent="0.25">
      <c r="A94" s="49">
        <v>21</v>
      </c>
      <c r="B94" s="50" t="s">
        <v>135</v>
      </c>
      <c r="C94" s="40" t="s">
        <v>31</v>
      </c>
      <c r="D94" s="57">
        <v>16500</v>
      </c>
      <c r="E94" s="81">
        <f t="shared" si="3"/>
        <v>8436.316039737605</v>
      </c>
      <c r="F94" s="55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  <c r="JP94" s="14"/>
      <c r="JQ94" s="14"/>
      <c r="JR94" s="14"/>
      <c r="JS94" s="14"/>
      <c r="JT94" s="14"/>
      <c r="JU94" s="14"/>
      <c r="JV94" s="14"/>
      <c r="JW94" s="14"/>
      <c r="JX94" s="14"/>
      <c r="JY94" s="14"/>
      <c r="JZ94" s="14"/>
      <c r="KA94" s="14"/>
      <c r="KB94" s="14"/>
      <c r="KC94" s="14"/>
      <c r="KD94" s="14"/>
      <c r="KE94" s="14"/>
      <c r="KF94" s="14"/>
      <c r="KG94" s="14"/>
      <c r="KH94" s="14"/>
      <c r="KI94" s="14"/>
      <c r="KJ94" s="14"/>
      <c r="KK94" s="14"/>
      <c r="KL94" s="14"/>
      <c r="KM94" s="14"/>
      <c r="KN94" s="14"/>
      <c r="KO94" s="14"/>
      <c r="KP94" s="14"/>
      <c r="KQ94" s="14"/>
      <c r="KR94" s="14"/>
      <c r="KS94" s="14"/>
      <c r="KT94" s="14"/>
      <c r="KU94" s="14"/>
      <c r="KV94" s="14"/>
      <c r="KW94" s="14"/>
      <c r="KX94" s="14"/>
      <c r="KY94" s="14"/>
      <c r="KZ94" s="14"/>
      <c r="LA94" s="14"/>
      <c r="LB94" s="14"/>
      <c r="LC94" s="14"/>
      <c r="LD94" s="14"/>
      <c r="LE94" s="14"/>
      <c r="LF94" s="14"/>
      <c r="LG94" s="14"/>
      <c r="LH94" s="14"/>
      <c r="LI94" s="14"/>
      <c r="LJ94" s="14"/>
      <c r="LK94" s="14"/>
      <c r="LL94" s="14"/>
      <c r="LM94" s="14"/>
      <c r="LN94" s="14"/>
      <c r="LO94" s="14"/>
      <c r="LP94" s="14"/>
      <c r="LQ94" s="14"/>
      <c r="LR94" s="14"/>
      <c r="LS94" s="14"/>
      <c r="LT94" s="14"/>
      <c r="LU94" s="14"/>
      <c r="LV94" s="14"/>
      <c r="LW94" s="14"/>
      <c r="LX94" s="14"/>
      <c r="LY94" s="14"/>
      <c r="LZ94" s="14"/>
      <c r="MA94" s="14"/>
      <c r="MB94" s="14"/>
      <c r="MC94" s="14"/>
      <c r="MD94" s="14"/>
      <c r="ME94" s="14"/>
      <c r="MF94" s="14"/>
      <c r="MG94" s="14"/>
      <c r="MH94" s="14"/>
      <c r="MI94" s="14"/>
      <c r="MJ94" s="14"/>
      <c r="MK94" s="14"/>
      <c r="ML94" s="14"/>
      <c r="MM94" s="14"/>
      <c r="MN94" s="14"/>
      <c r="MO94" s="14"/>
      <c r="MP94" s="14"/>
      <c r="MQ94" s="14"/>
      <c r="MR94" s="14"/>
      <c r="MS94" s="14"/>
      <c r="MT94" s="14"/>
      <c r="MU94" s="14"/>
      <c r="MV94" s="14"/>
      <c r="MW94" s="14"/>
      <c r="MX94" s="14"/>
      <c r="MY94" s="14"/>
      <c r="MZ94" s="14"/>
      <c r="NA94" s="14"/>
      <c r="NB94" s="14"/>
      <c r="NC94" s="14"/>
      <c r="ND94" s="14"/>
      <c r="NE94" s="14"/>
      <c r="NF94" s="14"/>
      <c r="NG94" s="14"/>
      <c r="NH94" s="14"/>
      <c r="NI94" s="14"/>
      <c r="NJ94" s="14"/>
      <c r="NK94" s="14"/>
      <c r="NL94" s="14"/>
      <c r="NM94" s="14"/>
      <c r="NN94" s="14"/>
      <c r="NO94" s="14"/>
      <c r="NP94" s="14"/>
      <c r="NQ94" s="14"/>
      <c r="NR94" s="14"/>
      <c r="NS94" s="14"/>
      <c r="NT94" s="14"/>
      <c r="NU94" s="14"/>
      <c r="NV94" s="14"/>
      <c r="NW94" s="14"/>
      <c r="NX94" s="14"/>
      <c r="NY94" s="14"/>
      <c r="NZ94" s="14"/>
      <c r="OA94" s="14"/>
      <c r="OB94" s="14"/>
      <c r="OC94" s="14"/>
      <c r="OD94" s="14"/>
      <c r="OE94" s="14"/>
      <c r="OF94" s="14"/>
      <c r="OG94" s="14"/>
      <c r="OH94" s="14"/>
      <c r="OI94" s="14"/>
      <c r="OJ94" s="14"/>
      <c r="OK94" s="14"/>
      <c r="OL94" s="14"/>
      <c r="OM94" s="14"/>
      <c r="ON94" s="14"/>
      <c r="OO94" s="14"/>
      <c r="OP94" s="14"/>
      <c r="OQ94" s="14"/>
      <c r="OR94" s="14"/>
      <c r="OS94" s="14"/>
      <c r="OT94" s="14"/>
      <c r="OU94" s="14"/>
      <c r="OV94" s="14"/>
      <c r="OW94" s="14"/>
      <c r="OX94" s="14"/>
      <c r="OY94" s="14"/>
      <c r="OZ94" s="14"/>
      <c r="PA94" s="14"/>
      <c r="PB94" s="14"/>
      <c r="PC94" s="14"/>
      <c r="PD94" s="14"/>
      <c r="PE94" s="14"/>
      <c r="PF94" s="14"/>
      <c r="PG94" s="14"/>
      <c r="PH94" s="14"/>
      <c r="PI94" s="14"/>
      <c r="PJ94" s="14"/>
      <c r="PK94" s="14"/>
      <c r="PL94" s="14"/>
      <c r="PM94" s="14"/>
      <c r="PN94" s="14"/>
      <c r="PO94" s="14"/>
      <c r="PP94" s="14"/>
      <c r="PQ94" s="14"/>
      <c r="PR94" s="14"/>
      <c r="PS94" s="14"/>
      <c r="PT94" s="14"/>
      <c r="PU94" s="14"/>
      <c r="PV94" s="14"/>
      <c r="PW94" s="14"/>
      <c r="PX94" s="14"/>
      <c r="PY94" s="14"/>
      <c r="PZ94" s="14"/>
      <c r="QA94" s="14"/>
      <c r="QB94" s="14"/>
      <c r="QC94" s="14"/>
      <c r="QD94" s="14"/>
      <c r="QE94" s="14"/>
      <c r="QF94" s="14"/>
      <c r="QG94" s="14"/>
      <c r="QH94" s="14"/>
      <c r="QI94" s="14"/>
      <c r="QJ94" s="14"/>
      <c r="QK94" s="14"/>
      <c r="QL94" s="14"/>
      <c r="QM94" s="14"/>
      <c r="QN94" s="14"/>
      <c r="QO94" s="14"/>
      <c r="QP94" s="14"/>
      <c r="QQ94" s="14"/>
      <c r="QR94" s="14"/>
      <c r="QS94" s="14"/>
      <c r="QT94" s="14"/>
      <c r="QU94" s="14"/>
      <c r="QV94" s="14"/>
      <c r="QW94" s="14"/>
      <c r="QX94" s="14"/>
      <c r="QY94" s="14"/>
      <c r="QZ94" s="14"/>
      <c r="RA94" s="14"/>
      <c r="RB94" s="14"/>
      <c r="RC94" s="14"/>
      <c r="RD94" s="14"/>
      <c r="RE94" s="14"/>
      <c r="RF94" s="14"/>
      <c r="RG94" s="14"/>
      <c r="RH94" s="14"/>
      <c r="RI94" s="14"/>
      <c r="RJ94" s="14"/>
      <c r="RK94" s="14"/>
      <c r="RL94" s="14"/>
      <c r="RM94" s="14"/>
      <c r="RN94" s="14"/>
      <c r="RO94" s="14"/>
      <c r="RP94" s="14"/>
      <c r="RQ94" s="14"/>
      <c r="RR94" s="14"/>
      <c r="RS94" s="14"/>
      <c r="RT94" s="14"/>
      <c r="RU94" s="14"/>
      <c r="RV94" s="14"/>
      <c r="RW94" s="14"/>
      <c r="RX94" s="14"/>
      <c r="RY94" s="14"/>
      <c r="RZ94" s="14"/>
      <c r="SA94" s="14"/>
      <c r="SB94" s="14"/>
      <c r="SC94" s="14"/>
      <c r="SD94" s="14"/>
      <c r="SE94" s="14"/>
      <c r="SF94" s="14"/>
      <c r="SG94" s="14"/>
      <c r="SH94" s="14"/>
      <c r="SI94" s="14"/>
      <c r="SJ94" s="14"/>
      <c r="SK94" s="14"/>
      <c r="SL94" s="14"/>
      <c r="SM94" s="14"/>
      <c r="SN94" s="14"/>
      <c r="SO94" s="14"/>
      <c r="SP94" s="14"/>
      <c r="SQ94" s="14"/>
      <c r="SR94" s="14"/>
      <c r="SS94" s="14"/>
      <c r="ST94" s="14"/>
      <c r="SU94" s="14"/>
      <c r="SV94" s="14"/>
      <c r="SW94" s="14"/>
      <c r="SX94" s="14"/>
      <c r="SY94" s="14"/>
      <c r="SZ94" s="14"/>
      <c r="TA94" s="14"/>
      <c r="TB94" s="14"/>
      <c r="TC94" s="14"/>
      <c r="TD94" s="14"/>
      <c r="TE94" s="14"/>
      <c r="TF94" s="14"/>
      <c r="TG94" s="14"/>
      <c r="TH94" s="14"/>
      <c r="TI94" s="14"/>
      <c r="TJ94" s="14"/>
      <c r="TK94" s="14"/>
      <c r="TL94" s="14"/>
      <c r="TM94" s="14"/>
      <c r="TN94" s="14"/>
      <c r="TO94" s="14"/>
      <c r="TP94" s="14"/>
      <c r="TQ94" s="14"/>
      <c r="TR94" s="14"/>
      <c r="TS94" s="14"/>
      <c r="TT94" s="14"/>
      <c r="TU94" s="14"/>
      <c r="TV94" s="14"/>
      <c r="TW94" s="14"/>
      <c r="TX94" s="14"/>
      <c r="TY94" s="14"/>
      <c r="TZ94" s="14"/>
      <c r="UA94" s="14"/>
      <c r="UB94" s="14"/>
      <c r="UC94" s="14"/>
      <c r="UD94" s="14"/>
      <c r="UE94" s="14"/>
      <c r="UF94" s="14"/>
      <c r="UG94" s="14"/>
      <c r="UH94" s="14"/>
      <c r="UI94" s="14"/>
      <c r="UJ94" s="14"/>
      <c r="UK94" s="14"/>
      <c r="UL94" s="14"/>
      <c r="UM94" s="14"/>
      <c r="UN94" s="14"/>
      <c r="UO94" s="14"/>
      <c r="UP94" s="14"/>
      <c r="UQ94" s="14"/>
      <c r="UR94" s="14"/>
      <c r="US94" s="14"/>
      <c r="UT94" s="14"/>
      <c r="UU94" s="14"/>
      <c r="UV94" s="14"/>
      <c r="UW94" s="14"/>
      <c r="UX94" s="14"/>
      <c r="UY94" s="14"/>
      <c r="UZ94" s="14"/>
      <c r="VA94" s="14"/>
      <c r="VB94" s="14"/>
      <c r="VC94" s="14"/>
      <c r="VD94" s="14"/>
      <c r="VE94" s="14"/>
      <c r="VF94" s="14"/>
      <c r="VG94" s="14"/>
      <c r="VH94" s="14"/>
      <c r="VI94" s="14"/>
      <c r="VJ94" s="14"/>
      <c r="VK94" s="14"/>
      <c r="VL94" s="14"/>
      <c r="VM94" s="14"/>
      <c r="VN94" s="14"/>
      <c r="VO94" s="14"/>
      <c r="VP94" s="14"/>
      <c r="VQ94" s="14"/>
      <c r="VR94" s="14"/>
      <c r="VS94" s="14"/>
      <c r="VT94" s="14"/>
      <c r="VU94" s="14"/>
      <c r="VV94" s="14"/>
      <c r="VW94" s="14"/>
      <c r="VX94" s="14"/>
      <c r="VY94" s="14"/>
      <c r="VZ94" s="14"/>
      <c r="WA94" s="14"/>
      <c r="WB94" s="14"/>
      <c r="WC94" s="14"/>
      <c r="WD94" s="14"/>
      <c r="WE94" s="14"/>
      <c r="WF94" s="14"/>
      <c r="WG94" s="14"/>
      <c r="WH94" s="14"/>
      <c r="WI94" s="14"/>
      <c r="WJ94" s="14"/>
      <c r="WK94" s="14"/>
      <c r="WL94" s="14"/>
      <c r="WM94" s="14"/>
      <c r="WN94" s="14"/>
      <c r="WO94" s="14"/>
      <c r="WP94" s="14"/>
      <c r="WQ94" s="14"/>
      <c r="WR94" s="14"/>
      <c r="WS94" s="14"/>
      <c r="WT94" s="14"/>
      <c r="WU94" s="14"/>
      <c r="WV94" s="14"/>
      <c r="WW94" s="14"/>
      <c r="WX94" s="14"/>
      <c r="WY94" s="14"/>
      <c r="WZ94" s="14"/>
      <c r="XA94" s="14"/>
      <c r="XB94" s="14"/>
      <c r="XC94" s="14"/>
      <c r="XD94" s="14"/>
      <c r="XE94" s="14"/>
      <c r="XF94" s="14"/>
      <c r="XG94" s="14"/>
      <c r="XH94" s="14"/>
      <c r="XI94" s="14"/>
      <c r="XJ94" s="14"/>
      <c r="XK94" s="14"/>
      <c r="XL94" s="14"/>
      <c r="XM94" s="14"/>
      <c r="XN94" s="14"/>
      <c r="XO94" s="14"/>
      <c r="XP94" s="14"/>
      <c r="XQ94" s="14"/>
      <c r="XR94" s="14"/>
      <c r="XS94" s="14"/>
      <c r="XT94" s="14"/>
      <c r="XU94" s="14"/>
      <c r="XV94" s="14"/>
      <c r="XW94" s="14"/>
      <c r="XX94" s="14"/>
      <c r="XY94" s="14"/>
      <c r="XZ94" s="14"/>
      <c r="YA94" s="14"/>
      <c r="YB94" s="14"/>
      <c r="YC94" s="14"/>
      <c r="YD94" s="14"/>
      <c r="YE94" s="14"/>
      <c r="YF94" s="14"/>
      <c r="YG94" s="14"/>
      <c r="YH94" s="14"/>
      <c r="YI94" s="14"/>
      <c r="YJ94" s="14"/>
      <c r="YK94" s="14"/>
      <c r="YL94" s="14"/>
      <c r="YM94" s="14"/>
      <c r="YN94" s="14"/>
      <c r="YO94" s="14"/>
      <c r="YP94" s="14"/>
      <c r="YQ94" s="14"/>
      <c r="YR94" s="14"/>
      <c r="YS94" s="14"/>
      <c r="YT94" s="14"/>
      <c r="YU94" s="14"/>
      <c r="YV94" s="14"/>
      <c r="YW94" s="14"/>
      <c r="YX94" s="14"/>
      <c r="YY94" s="14"/>
      <c r="YZ94" s="14"/>
      <c r="ZA94" s="14"/>
      <c r="ZB94" s="14"/>
      <c r="ZC94" s="14"/>
      <c r="ZD94" s="14"/>
      <c r="ZE94" s="14"/>
      <c r="ZF94" s="14"/>
      <c r="ZG94" s="14"/>
      <c r="ZH94" s="14"/>
      <c r="ZI94" s="14"/>
      <c r="ZJ94" s="14"/>
      <c r="ZK94" s="14"/>
      <c r="ZL94" s="14"/>
      <c r="ZM94" s="14"/>
      <c r="ZN94" s="14"/>
      <c r="ZO94" s="14"/>
      <c r="ZP94" s="14"/>
      <c r="ZQ94" s="14"/>
      <c r="ZR94" s="14"/>
      <c r="ZS94" s="14"/>
      <c r="ZT94" s="14"/>
      <c r="ZU94" s="14"/>
      <c r="ZV94" s="14"/>
      <c r="ZW94" s="14"/>
      <c r="ZX94" s="14"/>
      <c r="ZY94" s="14"/>
      <c r="ZZ94" s="14"/>
      <c r="AAA94" s="14"/>
      <c r="AAB94" s="14"/>
      <c r="AAC94" s="14"/>
      <c r="AAD94" s="14"/>
      <c r="AAE94" s="14"/>
      <c r="AAF94" s="14"/>
      <c r="AAG94" s="14"/>
      <c r="AAH94" s="14"/>
      <c r="AAI94" s="14"/>
      <c r="AAJ94" s="14"/>
      <c r="AAK94" s="14"/>
      <c r="AAL94" s="14"/>
      <c r="AAM94" s="14"/>
      <c r="AAN94" s="14"/>
      <c r="AAO94" s="14"/>
      <c r="AAP94" s="14"/>
      <c r="AAQ94" s="14"/>
      <c r="AAR94" s="14"/>
      <c r="AAS94" s="14"/>
      <c r="AAT94" s="14"/>
      <c r="AAU94" s="14"/>
      <c r="AAV94" s="14"/>
      <c r="AAW94" s="14"/>
      <c r="AAX94" s="14"/>
      <c r="AAY94" s="14"/>
      <c r="AAZ94" s="14"/>
      <c r="ABA94" s="14"/>
      <c r="ABB94" s="14"/>
      <c r="ABC94" s="14"/>
      <c r="ABD94" s="14"/>
      <c r="ABE94" s="14"/>
      <c r="ABF94" s="14"/>
      <c r="ABG94" s="14"/>
      <c r="ABH94" s="14"/>
      <c r="ABI94" s="14"/>
      <c r="ABJ94" s="14"/>
      <c r="ABK94" s="14"/>
      <c r="ABL94" s="14"/>
      <c r="ABM94" s="14"/>
      <c r="ABN94" s="14"/>
      <c r="ABO94" s="14"/>
      <c r="ABP94" s="14"/>
      <c r="ABQ94" s="14"/>
      <c r="ABR94" s="14"/>
      <c r="ABS94" s="14"/>
      <c r="ABT94" s="14"/>
      <c r="ABU94" s="14"/>
      <c r="ABV94" s="14"/>
      <c r="ABW94" s="14"/>
      <c r="ABX94" s="14"/>
      <c r="ABY94" s="14"/>
      <c r="ABZ94" s="14"/>
      <c r="ACA94" s="14"/>
      <c r="ACB94" s="14"/>
      <c r="ACC94" s="14"/>
      <c r="ACD94" s="14"/>
      <c r="ACE94" s="14"/>
      <c r="ACF94" s="14"/>
      <c r="ACG94" s="14"/>
      <c r="ACH94" s="14"/>
      <c r="ACI94" s="14"/>
      <c r="ACJ94" s="14"/>
      <c r="ACK94" s="14"/>
      <c r="ACL94" s="14"/>
      <c r="ACM94" s="14"/>
      <c r="ACN94" s="14"/>
      <c r="ACO94" s="14"/>
      <c r="ACP94" s="14"/>
      <c r="ACQ94" s="14"/>
      <c r="ACR94" s="14"/>
      <c r="ACS94" s="14"/>
      <c r="ACT94" s="14"/>
      <c r="ACU94" s="14"/>
      <c r="ACV94" s="14"/>
      <c r="ACW94" s="14"/>
      <c r="ACX94" s="14"/>
      <c r="ACY94" s="14"/>
      <c r="ACZ94" s="14"/>
      <c r="ADA94" s="14"/>
      <c r="ADB94" s="14"/>
      <c r="ADC94" s="14"/>
      <c r="ADD94" s="14"/>
      <c r="ADE94" s="14"/>
      <c r="ADF94" s="14"/>
      <c r="ADG94" s="14"/>
      <c r="ADH94" s="14"/>
      <c r="ADI94" s="14"/>
      <c r="ADJ94" s="14"/>
      <c r="ADK94" s="14"/>
      <c r="ADL94" s="14"/>
      <c r="ADM94" s="14"/>
      <c r="ADN94" s="14"/>
      <c r="ADO94" s="14"/>
      <c r="ADP94" s="14"/>
      <c r="ADQ94" s="14"/>
      <c r="ADR94" s="14"/>
      <c r="ADS94" s="14"/>
      <c r="ADT94" s="14"/>
      <c r="ADU94" s="14"/>
      <c r="ADV94" s="14"/>
      <c r="ADW94" s="14"/>
      <c r="ADX94" s="14"/>
      <c r="ADY94" s="14"/>
      <c r="ADZ94" s="14"/>
      <c r="AEA94" s="14"/>
      <c r="AEB94" s="14"/>
      <c r="AEC94" s="14"/>
      <c r="AED94" s="14"/>
      <c r="AEE94" s="14"/>
      <c r="AEF94" s="14"/>
      <c r="AEG94" s="14"/>
      <c r="AEH94" s="14"/>
      <c r="AEI94" s="14"/>
      <c r="AEJ94" s="14"/>
      <c r="AEK94" s="14"/>
      <c r="AEL94" s="14"/>
      <c r="AEM94" s="14"/>
      <c r="AEN94" s="14"/>
      <c r="AEO94" s="14"/>
      <c r="AEP94" s="14"/>
      <c r="AEQ94" s="14"/>
      <c r="AER94" s="14"/>
      <c r="AES94" s="14"/>
      <c r="AET94" s="14"/>
      <c r="AEU94" s="14"/>
      <c r="AEV94" s="14"/>
      <c r="AEW94" s="14"/>
      <c r="AEX94" s="14"/>
      <c r="AEY94" s="14"/>
      <c r="AEZ94" s="14"/>
      <c r="AFA94" s="14"/>
      <c r="AFB94" s="14"/>
      <c r="AFC94" s="14"/>
      <c r="AFD94" s="14"/>
      <c r="AFE94" s="14"/>
      <c r="AFF94" s="14"/>
      <c r="AFG94" s="14"/>
      <c r="AFH94" s="14"/>
      <c r="AFI94" s="14"/>
      <c r="AFJ94" s="14"/>
      <c r="AFK94" s="14"/>
      <c r="AFL94" s="14"/>
      <c r="AFM94" s="14"/>
      <c r="AFN94" s="14"/>
      <c r="AFO94" s="14"/>
      <c r="AFP94" s="14"/>
      <c r="AFQ94" s="14"/>
      <c r="AFR94" s="14"/>
      <c r="AFS94" s="14"/>
      <c r="AFT94" s="14"/>
      <c r="AFU94" s="14"/>
      <c r="AFV94" s="14"/>
      <c r="AFW94" s="14"/>
      <c r="AFX94" s="14"/>
      <c r="AFY94" s="14"/>
      <c r="AFZ94" s="14"/>
      <c r="AGA94" s="14"/>
      <c r="AGB94" s="14"/>
      <c r="AGC94" s="14"/>
      <c r="AGD94" s="14"/>
      <c r="AGE94" s="14"/>
      <c r="AGF94" s="14"/>
      <c r="AGG94" s="14"/>
      <c r="AGH94" s="14"/>
      <c r="AGI94" s="14"/>
      <c r="AGJ94" s="14"/>
      <c r="AGK94" s="14"/>
      <c r="AGL94" s="14"/>
      <c r="AGM94" s="14"/>
      <c r="AGN94" s="14"/>
      <c r="AGO94" s="14"/>
      <c r="AGP94" s="14"/>
      <c r="AGQ94" s="14"/>
      <c r="AGR94" s="14"/>
      <c r="AGS94" s="14"/>
      <c r="AGT94" s="14"/>
      <c r="AGU94" s="14"/>
      <c r="AGV94" s="14"/>
      <c r="AGW94" s="14"/>
      <c r="AGX94" s="14"/>
      <c r="AGY94" s="14"/>
      <c r="AGZ94" s="14"/>
      <c r="AHA94" s="14"/>
      <c r="AHB94" s="14"/>
      <c r="AHC94" s="14"/>
      <c r="AHD94" s="14"/>
      <c r="AHE94" s="14"/>
      <c r="AHF94" s="14"/>
      <c r="AHG94" s="14"/>
      <c r="AHH94" s="14"/>
      <c r="AHI94" s="14"/>
      <c r="AHJ94" s="14"/>
      <c r="AHK94" s="14"/>
      <c r="AHL94" s="14"/>
      <c r="AHM94" s="14"/>
      <c r="AHN94" s="14"/>
      <c r="AHO94" s="14"/>
      <c r="AHP94" s="14"/>
      <c r="AHQ94" s="14"/>
      <c r="AHR94" s="14"/>
      <c r="AHS94" s="14"/>
      <c r="AHT94" s="14"/>
      <c r="AHU94" s="14"/>
      <c r="AHV94" s="14"/>
      <c r="AHW94" s="14"/>
      <c r="AHX94" s="14"/>
      <c r="AHY94" s="14"/>
      <c r="AHZ94" s="14"/>
      <c r="AIA94" s="14"/>
      <c r="AIB94" s="14"/>
      <c r="AIC94" s="14"/>
      <c r="AID94" s="14"/>
      <c r="AIE94" s="14"/>
      <c r="AIF94" s="14"/>
      <c r="AIG94" s="14"/>
      <c r="AIH94" s="14"/>
      <c r="AII94" s="14"/>
      <c r="AIJ94" s="14"/>
      <c r="AIK94" s="14"/>
      <c r="AIL94" s="14"/>
      <c r="AIM94" s="14"/>
      <c r="AIN94" s="14"/>
      <c r="AIO94" s="14"/>
      <c r="AIP94" s="14"/>
      <c r="AIQ94" s="14"/>
      <c r="AIR94" s="14"/>
      <c r="AIS94" s="14"/>
      <c r="AIT94" s="14"/>
      <c r="AIU94" s="14"/>
      <c r="AIV94" s="14"/>
      <c r="AIW94" s="14"/>
      <c r="AIX94" s="14"/>
      <c r="AIY94" s="14"/>
      <c r="AIZ94" s="14"/>
      <c r="AJA94" s="14"/>
      <c r="AJB94" s="14"/>
      <c r="AJC94" s="14"/>
      <c r="AJD94" s="14"/>
      <c r="AJE94" s="14"/>
      <c r="AJF94" s="14"/>
      <c r="AJG94" s="14"/>
      <c r="AJH94" s="14"/>
      <c r="AJI94" s="14"/>
      <c r="AJJ94" s="14"/>
      <c r="AJK94" s="14"/>
      <c r="AJL94" s="14"/>
      <c r="AJM94" s="14"/>
      <c r="AJN94" s="14"/>
      <c r="AJO94" s="14"/>
      <c r="AJP94" s="14"/>
      <c r="AJQ94" s="14"/>
      <c r="AJR94" s="14"/>
      <c r="AJS94" s="14"/>
      <c r="AJT94" s="14"/>
      <c r="AJU94" s="14"/>
      <c r="AJV94" s="14"/>
      <c r="AJW94" s="14"/>
      <c r="AJX94" s="14"/>
      <c r="AJY94" s="14"/>
      <c r="AJZ94" s="14"/>
      <c r="AKA94" s="14"/>
      <c r="AKB94" s="14"/>
      <c r="AKC94" s="14"/>
      <c r="AKD94" s="14"/>
      <c r="AKE94" s="14"/>
      <c r="AKF94" s="14"/>
      <c r="AKG94" s="14"/>
      <c r="AKH94" s="14"/>
      <c r="AKI94" s="14"/>
      <c r="AKJ94" s="14"/>
      <c r="AKK94" s="14"/>
      <c r="AKL94" s="14"/>
      <c r="AKM94" s="14"/>
      <c r="AKN94" s="14"/>
      <c r="AKO94" s="14"/>
      <c r="AKP94" s="14"/>
      <c r="AKQ94" s="14"/>
      <c r="AKR94" s="14"/>
      <c r="AKS94" s="14"/>
      <c r="AKT94" s="14"/>
      <c r="AKU94" s="14"/>
      <c r="AKV94" s="14"/>
      <c r="AKW94" s="14"/>
      <c r="AKX94" s="14"/>
      <c r="AKY94" s="14"/>
      <c r="AKZ94" s="14"/>
      <c r="ALA94" s="14"/>
      <c r="ALB94" s="14"/>
      <c r="ALC94" s="14"/>
      <c r="ALD94" s="14"/>
      <c r="ALE94" s="14"/>
      <c r="ALF94" s="14"/>
      <c r="ALG94" s="14"/>
      <c r="ALH94" s="14"/>
      <c r="ALI94" s="14"/>
      <c r="ALJ94" s="14"/>
      <c r="ALK94" s="14"/>
      <c r="ALL94" s="14"/>
      <c r="ALM94" s="14"/>
      <c r="ALN94" s="14"/>
      <c r="ALO94" s="14"/>
      <c r="ALP94" s="14"/>
      <c r="ALQ94" s="14"/>
      <c r="ALR94" s="14"/>
      <c r="ALS94" s="14"/>
      <c r="ALT94" s="14"/>
      <c r="ALU94" s="14"/>
      <c r="ALV94" s="14"/>
      <c r="ALW94" s="14"/>
      <c r="ALX94" s="14"/>
      <c r="ALY94" s="14"/>
      <c r="ALZ94" s="14"/>
      <c r="AMA94" s="14"/>
      <c r="AMB94" s="14"/>
      <c r="AMC94" s="14"/>
      <c r="AMD94" s="14"/>
      <c r="AME94" s="14"/>
    </row>
    <row r="95" spans="1:1019" ht="24.95" customHeight="1" x14ac:dyDescent="0.25">
      <c r="A95" s="49"/>
      <c r="B95" s="39" t="s">
        <v>122</v>
      </c>
      <c r="C95" s="46" t="s">
        <v>30</v>
      </c>
      <c r="D95" s="47">
        <v>280</v>
      </c>
      <c r="E95" s="81">
        <f t="shared" si="3"/>
        <v>143.16172673494117</v>
      </c>
    </row>
    <row r="96" spans="1:1019" ht="24.95" customHeight="1" x14ac:dyDescent="0.25">
      <c r="A96" s="48"/>
      <c r="B96" s="68" t="s">
        <v>62</v>
      </c>
      <c r="C96" s="69"/>
      <c r="D96" s="70"/>
      <c r="E96" s="70"/>
    </row>
    <row r="97" spans="1:5" ht="24.95" customHeight="1" x14ac:dyDescent="0.25">
      <c r="A97" s="49"/>
      <c r="B97" s="50" t="s">
        <v>64</v>
      </c>
      <c r="C97" s="40" t="s">
        <v>31</v>
      </c>
      <c r="D97" s="57">
        <v>5</v>
      </c>
      <c r="E97" s="81">
        <f t="shared" si="3"/>
        <v>2.5564594059810926</v>
      </c>
    </row>
    <row r="98" spans="1:5" ht="24.95" customHeight="1" x14ac:dyDescent="0.25">
      <c r="A98" s="49"/>
      <c r="B98" s="50" t="s">
        <v>65</v>
      </c>
      <c r="C98" s="40" t="s">
        <v>31</v>
      </c>
      <c r="D98" s="57">
        <v>3</v>
      </c>
      <c r="E98" s="81">
        <f t="shared" si="3"/>
        <v>1.5338756435886556</v>
      </c>
    </row>
    <row r="99" spans="1:5" ht="24.95" customHeight="1" x14ac:dyDescent="0.25">
      <c r="A99" s="49"/>
      <c r="B99" s="50" t="s">
        <v>66</v>
      </c>
      <c r="C99" s="40" t="s">
        <v>31</v>
      </c>
      <c r="D99" s="57">
        <v>3</v>
      </c>
      <c r="E99" s="81">
        <f t="shared" si="3"/>
        <v>1.5338756435886556</v>
      </c>
    </row>
    <row r="100" spans="1:5" ht="24.95" customHeight="1" x14ac:dyDescent="0.25">
      <c r="A100" s="49"/>
      <c r="B100" s="50" t="s">
        <v>67</v>
      </c>
      <c r="C100" s="40" t="s">
        <v>31</v>
      </c>
      <c r="D100" s="57">
        <v>3</v>
      </c>
      <c r="E100" s="81">
        <f t="shared" si="3"/>
        <v>1.5338756435886556</v>
      </c>
    </row>
    <row r="101" spans="1:5" ht="24.95" customHeight="1" x14ac:dyDescent="0.25">
      <c r="A101" s="49"/>
      <c r="B101" s="50" t="s">
        <v>68</v>
      </c>
      <c r="C101" s="40" t="s">
        <v>31</v>
      </c>
      <c r="D101" s="57">
        <v>3</v>
      </c>
      <c r="E101" s="81">
        <f t="shared" si="3"/>
        <v>1.5338756435886556</v>
      </c>
    </row>
    <row r="102" spans="1:5" ht="24.95" customHeight="1" x14ac:dyDescent="0.25">
      <c r="A102" s="49"/>
      <c r="B102" s="50" t="s">
        <v>69</v>
      </c>
      <c r="C102" s="40" t="s">
        <v>31</v>
      </c>
      <c r="D102" s="57">
        <v>3</v>
      </c>
      <c r="E102" s="81">
        <f t="shared" si="3"/>
        <v>1.5338756435886556</v>
      </c>
    </row>
    <row r="103" spans="1:5" ht="24.95" customHeight="1" x14ac:dyDescent="0.25">
      <c r="A103" s="49"/>
      <c r="B103" s="50" t="s">
        <v>70</v>
      </c>
      <c r="C103" s="40" t="s">
        <v>31</v>
      </c>
      <c r="D103" s="57">
        <v>5</v>
      </c>
      <c r="E103" s="81">
        <f t="shared" si="3"/>
        <v>2.5564594059810926</v>
      </c>
    </row>
    <row r="104" spans="1:5" ht="24.95" customHeight="1" x14ac:dyDescent="0.25">
      <c r="A104" s="49"/>
      <c r="B104" s="50" t="s">
        <v>71</v>
      </c>
      <c r="C104" s="40" t="s">
        <v>31</v>
      </c>
      <c r="D104" s="57">
        <v>5</v>
      </c>
      <c r="E104" s="81">
        <f t="shared" si="3"/>
        <v>2.5564594059810926</v>
      </c>
    </row>
    <row r="105" spans="1:5" ht="24.95" customHeight="1" x14ac:dyDescent="0.25">
      <c r="A105" s="49"/>
      <c r="B105" s="50" t="s">
        <v>72</v>
      </c>
      <c r="C105" s="40" t="s">
        <v>31</v>
      </c>
      <c r="D105" s="57">
        <v>4</v>
      </c>
      <c r="E105" s="81">
        <f t="shared" si="3"/>
        <v>2.045167524784874</v>
      </c>
    </row>
    <row r="106" spans="1:5" ht="24.95" customHeight="1" x14ac:dyDescent="0.25">
      <c r="A106" s="49"/>
      <c r="B106" s="50" t="s">
        <v>73</v>
      </c>
      <c r="C106" s="40" t="s">
        <v>31</v>
      </c>
      <c r="D106" s="57">
        <v>5</v>
      </c>
      <c r="E106" s="81">
        <f t="shared" si="3"/>
        <v>2.5564594059810926</v>
      </c>
    </row>
    <row r="107" spans="1:5" ht="24.95" customHeight="1" x14ac:dyDescent="0.25">
      <c r="A107" s="49"/>
      <c r="B107" s="50" t="s">
        <v>63</v>
      </c>
      <c r="C107" s="40" t="s">
        <v>31</v>
      </c>
      <c r="D107" s="57">
        <v>6</v>
      </c>
      <c r="E107" s="81">
        <f t="shared" si="3"/>
        <v>3.0677512871773112</v>
      </c>
    </row>
    <row r="108" spans="1:5" ht="24.95" customHeight="1" x14ac:dyDescent="0.25">
      <c r="A108" s="49"/>
      <c r="B108" s="50" t="s">
        <v>74</v>
      </c>
      <c r="C108" s="40" t="s">
        <v>31</v>
      </c>
      <c r="D108" s="57">
        <v>17</v>
      </c>
      <c r="E108" s="81">
        <f t="shared" si="3"/>
        <v>8.691961980335714</v>
      </c>
    </row>
    <row r="109" spans="1:5" ht="24.95" customHeight="1" x14ac:dyDescent="0.25">
      <c r="A109" s="49"/>
      <c r="B109" s="50" t="s">
        <v>130</v>
      </c>
      <c r="C109" s="40" t="s">
        <v>31</v>
      </c>
      <c r="D109" s="57">
        <v>28</v>
      </c>
      <c r="E109" s="81">
        <f t="shared" si="3"/>
        <v>14.316172673494117</v>
      </c>
    </row>
    <row r="110" spans="1:5" ht="24.95" customHeight="1" x14ac:dyDescent="0.25">
      <c r="A110" s="49"/>
      <c r="B110" s="49" t="s">
        <v>124</v>
      </c>
      <c r="C110" s="75" t="s">
        <v>31</v>
      </c>
      <c r="D110" s="76">
        <v>17</v>
      </c>
      <c r="E110" s="81">
        <f t="shared" si="3"/>
        <v>8.691961980335714</v>
      </c>
    </row>
    <row r="111" spans="1:5" ht="24.95" customHeight="1" x14ac:dyDescent="0.25">
      <c r="A111" s="49"/>
      <c r="B111" s="49" t="s">
        <v>125</v>
      </c>
      <c r="C111" s="75" t="s">
        <v>31</v>
      </c>
      <c r="D111" s="76">
        <v>17</v>
      </c>
      <c r="E111" s="81">
        <f t="shared" si="3"/>
        <v>8.691961980335714</v>
      </c>
    </row>
    <row r="112" spans="1:5" ht="24.95" customHeight="1" x14ac:dyDescent="0.25">
      <c r="A112" s="49"/>
      <c r="B112" s="49" t="s">
        <v>126</v>
      </c>
      <c r="C112" s="75" t="s">
        <v>31</v>
      </c>
      <c r="D112" s="76">
        <v>17</v>
      </c>
      <c r="E112" s="81">
        <f t="shared" si="3"/>
        <v>8.691961980335714</v>
      </c>
    </row>
    <row r="113" spans="1:5" ht="24.95" customHeight="1" x14ac:dyDescent="0.25">
      <c r="A113" s="49"/>
      <c r="B113" s="49" t="s">
        <v>127</v>
      </c>
      <c r="C113" s="75" t="s">
        <v>31</v>
      </c>
      <c r="D113" s="76">
        <v>17</v>
      </c>
      <c r="E113" s="81">
        <f t="shared" si="3"/>
        <v>8.691961980335714</v>
      </c>
    </row>
    <row r="114" spans="1:5" ht="24.95" customHeight="1" x14ac:dyDescent="0.25">
      <c r="A114" s="49"/>
      <c r="B114" s="49" t="s">
        <v>128</v>
      </c>
      <c r="C114" s="75" t="s">
        <v>31</v>
      </c>
      <c r="D114" s="76">
        <v>50</v>
      </c>
      <c r="E114" s="81">
        <f t="shared" si="3"/>
        <v>25.564594059810926</v>
      </c>
    </row>
    <row r="115" spans="1:5" ht="24.95" customHeight="1" x14ac:dyDescent="0.25">
      <c r="A115" s="49"/>
      <c r="B115" s="49" t="s">
        <v>129</v>
      </c>
      <c r="C115" s="75" t="s">
        <v>31</v>
      </c>
      <c r="D115" s="76">
        <v>17</v>
      </c>
      <c r="E115" s="81">
        <f t="shared" si="3"/>
        <v>8.691961980335714</v>
      </c>
    </row>
    <row r="116" spans="1:5" ht="30" customHeight="1" x14ac:dyDescent="0.25">
      <c r="A116" s="71"/>
      <c r="B116" s="72" t="s">
        <v>119</v>
      </c>
      <c r="C116" s="73"/>
      <c r="D116" s="74"/>
      <c r="E116" s="74"/>
    </row>
    <row r="117" spans="1:5" ht="24.95" customHeight="1" x14ac:dyDescent="0.25">
      <c r="A117" s="20"/>
      <c r="B117" s="36" t="s">
        <v>107</v>
      </c>
      <c r="C117" s="35" t="s">
        <v>31</v>
      </c>
      <c r="D117" s="37">
        <v>900</v>
      </c>
      <c r="E117" s="81">
        <f t="shared" si="3"/>
        <v>460.16269307659667</v>
      </c>
    </row>
    <row r="118" spans="1:5" ht="24.95" customHeight="1" x14ac:dyDescent="0.25">
      <c r="A118" s="20"/>
      <c r="B118" s="36" t="s">
        <v>108</v>
      </c>
      <c r="C118" s="35" t="s">
        <v>31</v>
      </c>
      <c r="D118" s="37">
        <v>500</v>
      </c>
      <c r="E118" s="81">
        <f t="shared" si="3"/>
        <v>255.64594059810923</v>
      </c>
    </row>
    <row r="119" spans="1:5" ht="24.95" customHeight="1" x14ac:dyDescent="0.25">
      <c r="A119" s="20"/>
      <c r="B119" s="36" t="s">
        <v>110</v>
      </c>
      <c r="C119" s="35" t="s">
        <v>75</v>
      </c>
      <c r="D119" s="58">
        <v>30</v>
      </c>
      <c r="E119" s="81">
        <f t="shared" si="3"/>
        <v>15.338756435886555</v>
      </c>
    </row>
    <row r="120" spans="1:5" ht="24.95" customHeight="1" x14ac:dyDescent="0.25">
      <c r="A120" s="20"/>
      <c r="B120" s="36" t="s">
        <v>111</v>
      </c>
      <c r="C120" s="35" t="s">
        <v>75</v>
      </c>
      <c r="D120" s="58">
        <v>20</v>
      </c>
      <c r="E120" s="81">
        <f t="shared" si="3"/>
        <v>10.22583762392437</v>
      </c>
    </row>
    <row r="121" spans="1:5" ht="24.95" customHeight="1" x14ac:dyDescent="0.25">
      <c r="A121" s="20"/>
      <c r="B121" s="36" t="s">
        <v>29</v>
      </c>
      <c r="C121" s="35" t="s">
        <v>30</v>
      </c>
      <c r="D121" s="37">
        <v>50</v>
      </c>
      <c r="E121" s="81">
        <f t="shared" si="3"/>
        <v>25.564594059810926</v>
      </c>
    </row>
    <row r="122" spans="1:5" ht="24.95" customHeight="1" x14ac:dyDescent="0.25">
      <c r="A122" s="20"/>
      <c r="B122" s="36" t="s">
        <v>120</v>
      </c>
      <c r="C122" s="35" t="s">
        <v>30</v>
      </c>
      <c r="D122" s="37">
        <v>100</v>
      </c>
      <c r="E122" s="81">
        <f t="shared" si="3"/>
        <v>51.129188119621851</v>
      </c>
    </row>
    <row r="123" spans="1:5" ht="24.95" customHeight="1" x14ac:dyDescent="0.25">
      <c r="A123" s="20"/>
      <c r="B123" s="36" t="s">
        <v>109</v>
      </c>
      <c r="C123" s="35" t="s">
        <v>30</v>
      </c>
      <c r="D123" s="37">
        <v>200</v>
      </c>
      <c r="E123" s="81">
        <f t="shared" si="3"/>
        <v>102.2583762392437</v>
      </c>
    </row>
  </sheetData>
  <mergeCells count="7">
    <mergeCell ref="A6:A7"/>
    <mergeCell ref="B6:B7"/>
    <mergeCell ref="C6:C7"/>
    <mergeCell ref="D6:E6"/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</dc:creator>
  <cp:lastModifiedBy>Nadia</cp:lastModifiedBy>
  <dcterms:created xsi:type="dcterms:W3CDTF">2024-12-27T12:03:18Z</dcterms:created>
  <dcterms:modified xsi:type="dcterms:W3CDTF">2025-10-02T12:48:24Z</dcterms:modified>
</cp:coreProperties>
</file>