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ao\Desktop\"/>
    </mc:Choice>
  </mc:AlternateContent>
  <bookViews>
    <workbookView xWindow="0" yWindow="0" windowWidth="28800" windowHeight="12180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6" i="2" l="1"/>
  <c r="G65" i="2"/>
  <c r="G63" i="2"/>
  <c r="G62" i="2"/>
  <c r="G61" i="2"/>
  <c r="G60" i="2"/>
  <c r="G59" i="2"/>
  <c r="G36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A2" i="2" l="1"/>
  <c r="B4" i="2"/>
</calcChain>
</file>

<file path=xl/sharedStrings.xml><?xml version="1.0" encoding="utf-8"?>
<sst xmlns="http://schemas.openxmlformats.org/spreadsheetml/2006/main" count="143" uniqueCount="134">
  <si>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</si>
  <si>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</si>
  <si>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</si>
  <si>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</si>
  <si>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</si>
  <si>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</si>
  <si>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</si>
  <si>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</si>
  <si>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</si>
  <si>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</si>
  <si>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</si>
  <si>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</si>
  <si>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</si>
  <si>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</si>
  <si>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</si>
  <si>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</si>
  <si>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</si>
  <si>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</si>
  <si>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</si>
  <si>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</si>
  <si>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</si>
  <si>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</si>
  <si>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</si>
  <si>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</si>
  <si>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</si>
  <si>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 xml:space="preserve">Обстоен преглед със снемане на зъбен статус и планиране на лечение </t>
  </si>
  <si>
    <t>Консултация</t>
  </si>
  <si>
    <t>Анестезия</t>
  </si>
  <si>
    <t>Вложка с калциев хидроксид при дълбок кариес</t>
  </si>
  <si>
    <t>Гласйономер/в зависимот от големината на обтурацията/</t>
  </si>
  <si>
    <t>Фотокомпозит/в зависимот от големината на обтурацията/</t>
  </si>
  <si>
    <t>Цени в лева</t>
  </si>
  <si>
    <t>цени в евро</t>
  </si>
  <si>
    <t>€25-40</t>
  </si>
  <si>
    <t>48,90-78,23лв</t>
  </si>
  <si>
    <t>39.12лв</t>
  </si>
  <si>
    <t>19,56 лв.</t>
  </si>
  <si>
    <t>68,45-127,13лв.</t>
  </si>
  <si>
    <t>88,01-156,47лв.</t>
  </si>
  <si>
    <t>€35-65</t>
  </si>
  <si>
    <t>€45-80</t>
  </si>
  <si>
    <t>Поставяне на ампутациаонна паста</t>
  </si>
  <si>
    <t>Обработка и запълване на коренови канали -един канал</t>
  </si>
  <si>
    <t>Обработка и запълване на коренови канали -два канала</t>
  </si>
  <si>
    <t>Обработка и запълване на коренови канали - ти канала</t>
  </si>
  <si>
    <t>78,23 лв.</t>
  </si>
  <si>
    <t>Поставяне на коренов щифт</t>
  </si>
  <si>
    <t xml:space="preserve">Почистване на зъбен камък </t>
  </si>
  <si>
    <t>Полиране с пудра /Аirflow/</t>
  </si>
  <si>
    <t xml:space="preserve">Почистване на зъбен камък и полиране с пудра /Аirflow/ </t>
  </si>
  <si>
    <t>117,35 лв.</t>
  </si>
  <si>
    <t>39,12 лв.</t>
  </si>
  <si>
    <t>117,35лв.</t>
  </si>
  <si>
    <t>Екстракциия</t>
  </si>
  <si>
    <t>Лечение на алвеолит (на посещение)</t>
  </si>
  <si>
    <t>Екстракция на млечен зъб</t>
  </si>
  <si>
    <t>88.01-127,13 лв.</t>
  </si>
  <si>
    <t>€45.00-65.00</t>
  </si>
  <si>
    <t>Плакова протеза</t>
  </si>
  <si>
    <t>Моделно лята протеза</t>
  </si>
  <si>
    <t>Thermosens (мека пластмаса)</t>
  </si>
  <si>
    <t>Временна протеза тип кемини</t>
  </si>
  <si>
    <t>Временна протеза тип кемини Thermosens</t>
  </si>
  <si>
    <t>586,75 лв.</t>
  </si>
  <si>
    <t>880.12-1075,71 лв.</t>
  </si>
  <si>
    <t>€450.00-550.00</t>
  </si>
  <si>
    <t>215.14-293,37 лв.</t>
  </si>
  <si>
    <t>€110.00-150.00</t>
  </si>
  <si>
    <t>440.06-537,85 лв.</t>
  </si>
  <si>
    <t>€225.00-275.00</t>
  </si>
  <si>
    <t>Пластмаса  временна</t>
  </si>
  <si>
    <t>Бленд метал с керамика</t>
  </si>
  <si>
    <t xml:space="preserve">Металокерамика </t>
  </si>
  <si>
    <t>Цирконий</t>
  </si>
  <si>
    <t>293.37-391,17 лв.</t>
  </si>
  <si>
    <t>€150.00-200.00</t>
  </si>
  <si>
    <t>293.37-430,28 лв.</t>
  </si>
  <si>
    <t>€150.00-220.00</t>
  </si>
  <si>
    <t>312.93-488,96 лв.</t>
  </si>
  <si>
    <t>€160.00-250.00</t>
  </si>
  <si>
    <t xml:space="preserve">Ампутация </t>
  </si>
  <si>
    <t>Ортодонтски преглед и консултация</t>
  </si>
  <si>
    <t>Сканиране</t>
  </si>
  <si>
    <t>Ортодонтски анализ</t>
  </si>
  <si>
    <t>Изготвяне на лечебен план</t>
  </si>
  <si>
    <t>Екстраорален апарат (Face Мask, Headgear)</t>
  </si>
  <si>
    <t>Lip Bumper</t>
  </si>
  <si>
    <t>Транспалатинална дъга (ТРА)</t>
  </si>
  <si>
    <t>PenduIum</t>
  </si>
  <si>
    <t>RPE</t>
  </si>
  <si>
    <t>Quadhelix</t>
  </si>
  <si>
    <t>Миофункционални апарати (без посещения)</t>
  </si>
  <si>
    <t>Комбиниран двучелюстен апарат</t>
  </si>
  <si>
    <t>Лечение с лингвални пластинки в една челюст</t>
  </si>
  <si>
    <t>Контролно посещение при лечение със снемаеми апарати</t>
  </si>
  <si>
    <t>Местопазител</t>
  </si>
  <si>
    <t>Сегментно ортодонтско лечение с брекети (на квадрант)</t>
  </si>
  <si>
    <t xml:space="preserve">Система 2 by 4 в челюст </t>
  </si>
  <si>
    <t>Лечение с Carriere (в челюст)</t>
  </si>
  <si>
    <t>Метални брекети в две челюсти</t>
  </si>
  <si>
    <t>Метални брекети в една челюст</t>
  </si>
  <si>
    <t>Керамични брекети в две челюсти</t>
  </si>
  <si>
    <t>Керамични брекети в една челюст</t>
  </si>
  <si>
    <t>Вакуумен ретейнър (на челюст)</t>
  </si>
  <si>
    <t>Фиксиран ретейнър (на зъб)</t>
  </si>
  <si>
    <t>3520,50-7823,30</t>
  </si>
  <si>
    <t>1760,25-3911,67</t>
  </si>
  <si>
    <t>3911,67-8801,24</t>
  </si>
  <si>
    <t>1955,83-4400,62</t>
  </si>
  <si>
    <t>Активен вакуумен ретейнър</t>
  </si>
  <si>
    <t>Разлепен брекет</t>
  </si>
  <si>
    <t>Сваляне на брекети на външен пациент</t>
  </si>
  <si>
    <t>Счупена дъга</t>
  </si>
  <si>
    <t>Репаратура</t>
  </si>
  <si>
    <t>Шина за бруксизъм</t>
  </si>
  <si>
    <t>Кутия за съхранение на ортодонтски апарат</t>
  </si>
  <si>
    <t>205,36-254,26</t>
  </si>
  <si>
    <t>146,68-293,37</t>
  </si>
  <si>
    <t>€1800-4000</t>
  </si>
  <si>
    <t>€900-2000</t>
  </si>
  <si>
    <t>€2000-4500</t>
  </si>
  <si>
    <t>€1000-2250</t>
  </si>
  <si>
    <t>€105-130</t>
  </si>
  <si>
    <t>€75-150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</si>
  <si>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</si>
  <si>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</si>
  <si>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</si>
  <si>
    <t>ГППМПДМ КАРА  ООД</t>
  </si>
  <si>
    <t>124613482</t>
  </si>
  <si>
    <t>0828114004</t>
  </si>
  <si>
    <t>08</t>
  </si>
  <si>
    <t>Добрич</t>
  </si>
  <si>
    <t xml:space="preserve">Железничарска </t>
  </si>
  <si>
    <t>karaood@abv.bg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</si>
</sst>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лв.&quot;;[Red]\-#,##0.00\ &quot;лв.&quot;"/>
    <numFmt numFmtId="164" formatCode="[$€-2]\ #,##0.00;[Red]\-[$€-2]\ #,##0.00"/>
    <numFmt numFmtId="165" formatCode="[$€-2]\ #,##0;[Red]\-[$€-2]\ #,##0"/>
  </numFmts>
  <fonts count="2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Bahnschrift Light"/>
      <family val="2"/>
      <charset val="204"/>
    </font>
    <font>
      <sz val="11"/>
      <color theme="1"/>
      <name val="Bahnschrift Light"/>
      <family val="2"/>
      <charset val="204"/>
    </font>
    <font>
      <sz val="11"/>
      <name val="Bahnschrift Light"/>
      <family val="2"/>
      <charset val="204"/>
    </font>
    <font>
      <sz val="12"/>
      <name val="Bahnschrift Light"/>
      <family val="2"/>
      <charset val="204"/>
    </font>
    <font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8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3" fillId="0" borderId="13" xfId="0" applyFont="1" applyBorder="1" applyAlignment="1">
      <alignment vertical="center"/>
    </xf>
    <xf numFmtId="0" fontId="7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right"/>
    </xf>
    <xf numFmtId="0" fontId="3" fillId="0" borderId="13" xfId="0" applyFont="1" applyBorder="1" applyAlignment="1">
      <alignment horizontal="right" vertical="center"/>
    </xf>
    <xf numFmtId="0" fontId="7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right" vertical="center" wrapText="1"/>
    </xf>
    <xf numFmtId="0" fontId="4" fillId="0" borderId="13" xfId="0" applyFont="1" applyBorder="1" applyAlignment="1">
      <alignment vertical="center"/>
    </xf>
    <xf numFmtId="4" fontId="4" fillId="0" borderId="13" xfId="0" applyNumberFormat="1" applyFont="1" applyBorder="1" applyAlignment="1">
      <alignment vertical="center"/>
    </xf>
    <xf numFmtId="164" fontId="3" fillId="0" borderId="13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 wrapText="1"/>
    </xf>
    <xf numFmtId="164" fontId="3" fillId="0" borderId="13" xfId="0" applyNumberFormat="1" applyFont="1" applyBorder="1" applyAlignment="1">
      <alignment horizontal="right" vertical="center" wrapText="1"/>
    </xf>
    <xf numFmtId="8" fontId="3" fillId="0" borderId="13" xfId="0" applyNumberFormat="1" applyFont="1" applyBorder="1" applyAlignment="1">
      <alignment horizontal="right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right" vertical="center" wrapText="1"/>
    </xf>
    <xf numFmtId="164" fontId="16" fillId="0" borderId="13" xfId="0" applyNumberFormat="1" applyFont="1" applyBorder="1" applyAlignment="1">
      <alignment horizontal="right" vertical="center" wrapText="1"/>
    </xf>
    <xf numFmtId="8" fontId="16" fillId="0" borderId="13" xfId="0" applyNumberFormat="1" applyFont="1" applyBorder="1" applyAlignment="1">
      <alignment horizontal="right" vertical="center" wrapText="1"/>
    </xf>
    <xf numFmtId="4" fontId="4" fillId="0" borderId="14" xfId="0" applyNumberFormat="1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2" fontId="15" fillId="0" borderId="13" xfId="0" applyNumberFormat="1" applyFont="1" applyBorder="1" applyAlignment="1">
      <alignment horizontal="right"/>
    </xf>
    <xf numFmtId="0" fontId="15" fillId="0" borderId="13" xfId="0" applyFont="1" applyBorder="1" applyAlignment="1">
      <alignment horizontal="right"/>
    </xf>
    <xf numFmtId="0" fontId="17" fillId="0" borderId="13" xfId="0" applyFont="1" applyBorder="1" applyAlignment="1">
      <alignment vertical="center" wrapText="1"/>
    </xf>
    <xf numFmtId="0" fontId="17" fillId="0" borderId="13" xfId="0" applyFont="1" applyBorder="1"/>
    <xf numFmtId="0" fontId="12" fillId="0" borderId="13" xfId="0" applyFont="1" applyBorder="1" applyAlignment="1">
      <alignment vertical="center"/>
    </xf>
    <xf numFmtId="0" fontId="12" fillId="0" borderId="13" xfId="0" applyNumberFormat="1" applyFont="1" applyBorder="1" applyAlignment="1">
      <alignment vertical="center" wrapText="1"/>
    </xf>
    <xf numFmtId="2" fontId="18" fillId="0" borderId="13" xfId="0" applyNumberFormat="1" applyFont="1" applyBorder="1" applyAlignment="1">
      <alignment horizontal="right"/>
    </xf>
    <xf numFmtId="0" fontId="18" fillId="0" borderId="13" xfId="0" applyFont="1" applyBorder="1" applyAlignment="1">
      <alignment horizontal="right"/>
    </xf>
    <xf numFmtId="0" fontId="14" fillId="0" borderId="13" xfId="0" applyFont="1" applyBorder="1" applyAlignment="1">
      <alignment horizontal="right"/>
    </xf>
    <xf numFmtId="0" fontId="13" fillId="0" borderId="13" xfId="0" applyFont="1" applyBorder="1" applyAlignment="1">
      <alignment horizontal="right"/>
    </xf>
    <xf numFmtId="165" fontId="14" fillId="0" borderId="13" xfId="0" applyNumberFormat="1" applyFont="1" applyBorder="1"/>
    <xf numFmtId="165" fontId="14" fillId="0" borderId="13" xfId="0" applyNumberFormat="1" applyFont="1" applyBorder="1" applyAlignment="1">
      <alignment horizontal="right"/>
    </xf>
    <xf numFmtId="165" fontId="13" fillId="0" borderId="13" xfId="0" applyNumberFormat="1" applyFont="1" applyBorder="1" applyAlignment="1">
      <alignment horizontal="right"/>
    </xf>
    <xf numFmtId="0" fontId="12" fillId="0" borderId="5" xfId="0" applyFont="1" applyBorder="1" applyAlignment="1">
      <alignment horizontal="right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49" fontId="12" fillId="0" borderId="6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right" vertical="center"/>
    </xf>
    <xf numFmtId="0" fontId="20" fillId="0" borderId="8" xfId="1" applyFont="1" applyBorder="1" applyAlignment="1">
      <alignment horizontal="center" vertical="center"/>
    </xf>
    <xf numFmtId="0" fontId="12" fillId="0" borderId="8" xfId="0" applyFont="1" applyBorder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right" vertical="top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19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/>
    </xf>
    <xf numFmtId="0" fontId="19" fillId="0" borderId="6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21" fillId="0" borderId="2" xfId="1" applyFont="1" applyBorder="1" applyAlignment="1">
      <alignment horizontal="center" vertical="top"/>
    </xf>
    <xf numFmtId="0" fontId="19" fillId="0" borderId="10" xfId="0" applyFont="1" applyBorder="1" applyAlignment="1">
      <alignment horizontal="left" vertical="top"/>
    </xf>
    <xf numFmtId="0" fontId="19" fillId="0" borderId="11" xfId="0" applyFont="1" applyBorder="1" applyAlignment="1">
      <alignment horizontal="left" vertical="top"/>
    </xf>
    <xf numFmtId="0" fontId="19" fillId="0" borderId="12" xfId="0" applyFont="1" applyBorder="1" applyAlignment="1">
      <alignment horizontal="left" vertical="top"/>
    </xf>
    <xf numFmtId="0" fontId="19" fillId="0" borderId="10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raood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D24" sqref="D24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15.75" x14ac:dyDescent="0.25">
      <c r="A1" s="61" t="s">
        <v>127</v>
      </c>
      <c r="B1" s="62"/>
      <c r="C1" s="62"/>
      <c r="D1" s="62"/>
      <c r="E1" s="62"/>
      <c r="F1" s="63"/>
    </row>
    <row r="2" spans="1:6" ht="15.75" x14ac:dyDescent="0.25">
      <c r="A2" s="58" t="s">
        <v>1</v>
      </c>
      <c r="B2" s="59"/>
      <c r="C2" s="59"/>
      <c r="D2" s="59"/>
      <c r="E2" s="59"/>
      <c r="F2" s="60"/>
    </row>
    <row r="3" spans="1:6" ht="15.75" x14ac:dyDescent="0.25">
      <c r="A3" s="42" t="s">
        <v>4</v>
      </c>
      <c r="B3" s="43" t="s">
        <v>128</v>
      </c>
      <c r="C3" s="44" t="s">
        <v>5</v>
      </c>
      <c r="D3" s="43" t="s">
        <v>129</v>
      </c>
      <c r="E3" s="44" t="s">
        <v>6</v>
      </c>
      <c r="F3" s="45" t="s">
        <v>130</v>
      </c>
    </row>
    <row r="4" spans="1:6" ht="15.75" x14ac:dyDescent="0.25">
      <c r="A4" s="64"/>
      <c r="B4" s="65"/>
      <c r="C4" s="65"/>
      <c r="D4" s="65"/>
      <c r="E4" s="65"/>
      <c r="F4" s="66"/>
    </row>
    <row r="5" spans="1:6" ht="15.75" x14ac:dyDescent="0.25">
      <c r="A5" s="58" t="s">
        <v>0</v>
      </c>
      <c r="B5" s="59"/>
      <c r="C5" s="59"/>
      <c r="D5" s="59"/>
      <c r="E5" s="59"/>
      <c r="F5" s="60"/>
    </row>
    <row r="6" spans="1:6" ht="15.75" x14ac:dyDescent="0.25">
      <c r="A6" s="42" t="s">
        <v>7</v>
      </c>
      <c r="B6" s="46" t="s">
        <v>131</v>
      </c>
      <c r="C6" s="44" t="s">
        <v>8</v>
      </c>
      <c r="D6" s="46" t="s">
        <v>131</v>
      </c>
      <c r="E6" s="44" t="s">
        <v>9</v>
      </c>
      <c r="F6" s="47" t="s">
        <v>131</v>
      </c>
    </row>
    <row r="7" spans="1:6" ht="15.75" x14ac:dyDescent="0.25">
      <c r="A7" s="58" t="s">
        <v>11</v>
      </c>
      <c r="B7" s="59"/>
      <c r="C7" s="59"/>
      <c r="D7" s="59"/>
      <c r="E7" s="59"/>
      <c r="F7" s="60"/>
    </row>
    <row r="8" spans="1:6" ht="15.75" x14ac:dyDescent="0.25">
      <c r="A8" s="42" t="s">
        <v>10</v>
      </c>
      <c r="B8" s="46" t="s">
        <v>132</v>
      </c>
      <c r="C8" s="44" t="s">
        <v>14</v>
      </c>
      <c r="D8" s="46">
        <v>4</v>
      </c>
      <c r="E8" s="44" t="s">
        <v>13</v>
      </c>
      <c r="F8" s="47"/>
    </row>
    <row r="9" spans="1:6" ht="15.75" x14ac:dyDescent="0.25">
      <c r="A9" s="67" t="s">
        <v>11</v>
      </c>
      <c r="B9" s="68"/>
      <c r="C9" s="68"/>
      <c r="D9" s="68"/>
      <c r="E9" s="68"/>
      <c r="F9" s="69"/>
    </row>
    <row r="10" spans="1:6" ht="15.75" x14ac:dyDescent="0.25">
      <c r="A10" s="64"/>
      <c r="B10" s="65"/>
      <c r="C10" s="65"/>
      <c r="D10" s="65"/>
      <c r="E10" s="65"/>
      <c r="F10" s="66"/>
    </row>
    <row r="11" spans="1:6" ht="15.75" x14ac:dyDescent="0.25">
      <c r="A11" s="58" t="s">
        <v>12</v>
      </c>
      <c r="B11" s="59"/>
      <c r="C11" s="59"/>
      <c r="D11" s="59"/>
      <c r="E11" s="59"/>
      <c r="F11" s="60"/>
    </row>
    <row r="12" spans="1:6" ht="16.5" thickBot="1" x14ac:dyDescent="0.3">
      <c r="A12" s="48" t="s">
        <v>2</v>
      </c>
      <c r="B12" s="49" t="s">
        <v>133</v>
      </c>
      <c r="C12" s="50" t="s">
        <v>3</v>
      </c>
      <c r="D12" s="51">
        <v>359889630773</v>
      </c>
      <c r="E12" s="50"/>
      <c r="F12" s="52"/>
    </row>
    <row r="13" spans="1:6" ht="19.5" customHeight="1" thickBot="1" x14ac:dyDescent="0.3">
      <c r="A13" s="53"/>
      <c r="B13" s="54"/>
      <c r="C13" s="54"/>
      <c r="D13" s="54"/>
      <c r="E13" s="54"/>
      <c r="F13" s="54"/>
    </row>
    <row r="14" spans="1:6" ht="19.5" customHeight="1" x14ac:dyDescent="0.25">
      <c r="A14" s="76"/>
      <c r="B14" s="62"/>
      <c r="C14" s="62"/>
      <c r="D14" s="62"/>
      <c r="E14" s="62"/>
      <c r="F14" s="63"/>
    </row>
    <row r="15" spans="1:6" ht="23.25" customHeight="1" x14ac:dyDescent="0.25">
      <c r="A15" s="77" t="s">
        <v>124</v>
      </c>
      <c r="B15" s="78"/>
      <c r="C15" s="78"/>
      <c r="D15" s="78"/>
      <c r="E15" s="78"/>
      <c r="F15" s="79"/>
    </row>
    <row r="16" spans="1:6" ht="15.75" x14ac:dyDescent="0.25">
      <c r="A16" s="73"/>
      <c r="B16" s="74"/>
      <c r="C16" s="74"/>
      <c r="D16" s="74"/>
      <c r="E16" s="74"/>
      <c r="F16" s="75"/>
    </row>
    <row r="17" spans="1:6" ht="42.75" customHeight="1" x14ac:dyDescent="0.25">
      <c r="A17" s="80" t="s">
        <v>125</v>
      </c>
      <c r="B17" s="81"/>
      <c r="C17" s="81"/>
      <c r="D17" s="81"/>
      <c r="E17" s="81"/>
      <c r="F17" s="82"/>
    </row>
    <row r="18" spans="1:6" ht="59.25" customHeight="1" x14ac:dyDescent="0.25">
      <c r="A18" s="73" t="s">
        <v>126</v>
      </c>
      <c r="B18" s="74"/>
      <c r="C18" s="74"/>
      <c r="D18" s="74"/>
      <c r="E18" s="74"/>
      <c r="F18" s="75"/>
    </row>
    <row r="19" spans="1:6" ht="42.75" customHeight="1" x14ac:dyDescent="0.25">
      <c r="A19" s="70" t="s">
        <v>16</v>
      </c>
      <c r="B19" s="71"/>
      <c r="C19" s="71"/>
      <c r="D19" s="71"/>
      <c r="E19" s="71"/>
      <c r="F19" s="72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tabSelected="1" zoomScale="87" zoomScaleNormal="87" workbookViewId="0">
      <selection activeCell="N10" sqref="N10"/>
    </sheetView>
  </sheetViews>
  <sheetFormatPr defaultColWidth="9.140625" defaultRowHeight="15" x14ac:dyDescent="0.25"/>
  <cols>
    <col min="1" max="1" width="12.28515625" style="3" customWidth="1"/>
    <col min="2" max="2" width="68.7109375" style="3" customWidth="1"/>
    <col min="3" max="6" width="10.28515625" style="3" customWidth="1"/>
    <col min="7" max="7" width="17.7109375" style="3" customWidth="1"/>
    <col min="8" max="8" width="17.42578125" style="3" customWidth="1"/>
    <col min="9" max="16384" width="9.140625" style="3"/>
  </cols>
  <sheetData>
    <row r="1" spans="1:8" s="2" customFormat="1" ht="50.25" customHeight="1" x14ac:dyDescent="0.25">
      <c r="A1" s="83" t="s">
        <v>17</v>
      </c>
      <c r="B1" s="83"/>
      <c r="C1" s="83"/>
      <c r="D1" s="83"/>
      <c r="E1" s="83"/>
      <c r="F1" s="83"/>
    </row>
    <row r="2" spans="1:8" ht="49.5" customHeight="1" x14ac:dyDescent="0.25">
      <c r="A2" s="84" t="str">
        <f>InfoHospital!A1</f>
        <v>ГППМПДМ КАРА  ООД</v>
      </c>
      <c r="B2" s="84"/>
      <c r="C2" s="84"/>
      <c r="D2" s="84"/>
      <c r="E2" s="84"/>
      <c r="F2" s="84"/>
    </row>
    <row r="3" spans="1:8" ht="49.5" customHeight="1" x14ac:dyDescent="0.25">
      <c r="A3" s="87" t="s">
        <v>1</v>
      </c>
      <c r="B3" s="87"/>
      <c r="C3" s="87"/>
      <c r="D3" s="87"/>
      <c r="E3" s="87"/>
      <c r="F3" s="87"/>
    </row>
    <row r="4" spans="1:8" ht="15.75" x14ac:dyDescent="0.25">
      <c r="A4" s="55" t="s">
        <v>4</v>
      </c>
      <c r="B4" s="56" t="str">
        <f>InfoHospital!B3</f>
        <v>124613482</v>
      </c>
      <c r="C4" s="57"/>
      <c r="D4" s="57"/>
      <c r="E4" s="57"/>
      <c r="F4" s="57"/>
    </row>
    <row r="5" spans="1:8" ht="25.5" customHeight="1" x14ac:dyDescent="0.25">
      <c r="A5" s="4"/>
      <c r="B5" s="4"/>
      <c r="C5" s="4"/>
      <c r="D5" s="4"/>
      <c r="E5" s="4"/>
      <c r="F5" s="4"/>
    </row>
    <row r="6" spans="1:8" s="6" customFormat="1" ht="24.75" customHeight="1" x14ac:dyDescent="0.25">
      <c r="A6" s="85" t="s">
        <v>20</v>
      </c>
      <c r="B6" s="85" t="s">
        <v>15</v>
      </c>
      <c r="C6" s="85" t="s">
        <v>23</v>
      </c>
      <c r="D6" s="85" t="s">
        <v>18</v>
      </c>
      <c r="E6" s="85"/>
      <c r="F6" s="85"/>
      <c r="G6" s="10" t="s">
        <v>24</v>
      </c>
    </row>
    <row r="7" spans="1:8" s="7" customFormat="1" ht="51.75" customHeight="1" x14ac:dyDescent="0.25">
      <c r="A7" s="86"/>
      <c r="B7" s="86"/>
      <c r="C7" s="86"/>
      <c r="D7" s="13" t="s">
        <v>21</v>
      </c>
      <c r="E7" s="13" t="s">
        <v>19</v>
      </c>
      <c r="F7" s="13" t="s">
        <v>22</v>
      </c>
      <c r="G7" s="14" t="s">
        <v>31</v>
      </c>
      <c r="H7" s="14" t="s">
        <v>32</v>
      </c>
    </row>
    <row r="8" spans="1:8" s="5" customFormat="1" ht="30" x14ac:dyDescent="0.25">
      <c r="A8" s="15"/>
      <c r="B8" s="31" t="s">
        <v>25</v>
      </c>
      <c r="C8" s="21">
        <v>1</v>
      </c>
      <c r="D8" s="22"/>
      <c r="E8" s="22"/>
      <c r="F8" s="22"/>
      <c r="G8" s="11" t="s">
        <v>34</v>
      </c>
      <c r="H8" s="12" t="s">
        <v>33</v>
      </c>
    </row>
    <row r="9" spans="1:8" s="8" customFormat="1" x14ac:dyDescent="0.25">
      <c r="A9" s="15"/>
      <c r="B9" s="31" t="s">
        <v>26</v>
      </c>
      <c r="C9" s="21">
        <v>1</v>
      </c>
      <c r="D9" s="22"/>
      <c r="E9" s="22"/>
      <c r="F9" s="22"/>
      <c r="G9" s="12" t="s">
        <v>35</v>
      </c>
      <c r="H9" s="17">
        <v>20</v>
      </c>
    </row>
    <row r="10" spans="1:8" s="8" customFormat="1" x14ac:dyDescent="0.25">
      <c r="A10" s="15"/>
      <c r="B10" s="31" t="s">
        <v>27</v>
      </c>
      <c r="C10" s="21">
        <v>1</v>
      </c>
      <c r="D10" s="22"/>
      <c r="E10" s="22"/>
      <c r="F10" s="22"/>
      <c r="G10" s="18" t="s">
        <v>36</v>
      </c>
      <c r="H10" s="19">
        <v>10</v>
      </c>
    </row>
    <row r="11" spans="1:8" s="8" customFormat="1" x14ac:dyDescent="0.25">
      <c r="A11" s="15"/>
      <c r="B11" s="31" t="s">
        <v>28</v>
      </c>
      <c r="C11" s="21">
        <v>1</v>
      </c>
      <c r="D11" s="22"/>
      <c r="E11" s="22"/>
      <c r="F11" s="22"/>
      <c r="G11" s="20">
        <v>19.559999999999999</v>
      </c>
      <c r="H11" s="19">
        <v>10</v>
      </c>
    </row>
    <row r="12" spans="1:8" s="8" customFormat="1" x14ac:dyDescent="0.25">
      <c r="A12" s="15"/>
      <c r="B12" s="31" t="s">
        <v>29</v>
      </c>
      <c r="C12" s="21">
        <v>1</v>
      </c>
      <c r="D12" s="22"/>
      <c r="E12" s="22"/>
      <c r="F12" s="22"/>
      <c r="G12" s="18" t="s">
        <v>37</v>
      </c>
      <c r="H12" s="18" t="s">
        <v>39</v>
      </c>
    </row>
    <row r="13" spans="1:8" s="8" customFormat="1" x14ac:dyDescent="0.25">
      <c r="A13" s="15"/>
      <c r="B13" s="31" t="s">
        <v>30</v>
      </c>
      <c r="C13" s="21">
        <v>1</v>
      </c>
      <c r="D13" s="22"/>
      <c r="E13" s="22"/>
      <c r="F13" s="22"/>
      <c r="G13" s="12" t="s">
        <v>38</v>
      </c>
      <c r="H13" s="11" t="s">
        <v>40</v>
      </c>
    </row>
    <row r="14" spans="1:8" s="8" customFormat="1" x14ac:dyDescent="0.25">
      <c r="A14" s="15"/>
      <c r="B14" s="31" t="s">
        <v>41</v>
      </c>
      <c r="C14" s="21">
        <v>1</v>
      </c>
      <c r="D14" s="22"/>
      <c r="E14" s="22"/>
      <c r="F14" s="22"/>
      <c r="G14" s="24" t="s">
        <v>36</v>
      </c>
      <c r="H14" s="25">
        <v>10</v>
      </c>
    </row>
    <row r="15" spans="1:8" s="8" customFormat="1" x14ac:dyDescent="0.25">
      <c r="A15" s="15"/>
      <c r="B15" s="31" t="s">
        <v>80</v>
      </c>
      <c r="C15" s="21">
        <v>1</v>
      </c>
      <c r="D15" s="22"/>
      <c r="E15" s="22"/>
      <c r="F15" s="22"/>
      <c r="G15" s="26">
        <v>19.559999999999999</v>
      </c>
      <c r="H15" s="25">
        <v>10</v>
      </c>
    </row>
    <row r="16" spans="1:8" s="5" customFormat="1" x14ac:dyDescent="0.25">
      <c r="A16" s="15"/>
      <c r="B16" s="31" t="s">
        <v>27</v>
      </c>
      <c r="C16" s="21">
        <v>1</v>
      </c>
      <c r="D16" s="22"/>
      <c r="E16" s="22"/>
      <c r="F16" s="22"/>
      <c r="G16" s="26">
        <v>19.559999999999999</v>
      </c>
      <c r="H16" s="25">
        <v>10</v>
      </c>
    </row>
    <row r="17" spans="1:8" s="5" customFormat="1" x14ac:dyDescent="0.2">
      <c r="A17" s="15"/>
      <c r="B17" s="32" t="s">
        <v>42</v>
      </c>
      <c r="C17" s="21">
        <v>1</v>
      </c>
      <c r="D17" s="22"/>
      <c r="E17" s="22"/>
      <c r="F17" s="22"/>
      <c r="G17" s="24" t="s">
        <v>45</v>
      </c>
      <c r="H17" s="25">
        <v>40</v>
      </c>
    </row>
    <row r="18" spans="1:8" s="8" customFormat="1" x14ac:dyDescent="0.2">
      <c r="A18" s="15"/>
      <c r="B18" s="32" t="s">
        <v>43</v>
      </c>
      <c r="C18" s="21">
        <v>1</v>
      </c>
      <c r="D18" s="22"/>
      <c r="E18" s="22"/>
      <c r="F18" s="22"/>
      <c r="G18" s="26">
        <v>97.79</v>
      </c>
      <c r="H18" s="25">
        <v>50</v>
      </c>
    </row>
    <row r="19" spans="1:8" s="8" customFormat="1" x14ac:dyDescent="0.2">
      <c r="A19" s="15"/>
      <c r="B19" s="32" t="s">
        <v>44</v>
      </c>
      <c r="C19" s="21">
        <v>1</v>
      </c>
      <c r="D19" s="22"/>
      <c r="E19" s="22"/>
      <c r="F19" s="22"/>
      <c r="G19" s="26">
        <v>117.35</v>
      </c>
      <c r="H19" s="25">
        <v>60</v>
      </c>
    </row>
    <row r="20" spans="1:8" s="8" customFormat="1" x14ac:dyDescent="0.2">
      <c r="A20" s="15"/>
      <c r="B20" s="32" t="s">
        <v>46</v>
      </c>
      <c r="C20" s="21">
        <v>1</v>
      </c>
      <c r="D20" s="22"/>
      <c r="E20" s="22"/>
      <c r="F20" s="22"/>
      <c r="G20" s="26">
        <v>48.9</v>
      </c>
      <c r="H20" s="25">
        <v>25</v>
      </c>
    </row>
    <row r="21" spans="1:8" s="5" customFormat="1" x14ac:dyDescent="0.25">
      <c r="A21" s="15"/>
      <c r="B21" s="31" t="s">
        <v>47</v>
      </c>
      <c r="C21" s="21">
        <v>1</v>
      </c>
      <c r="D21" s="22"/>
      <c r="E21" s="22"/>
      <c r="F21" s="22"/>
      <c r="G21" s="24" t="s">
        <v>50</v>
      </c>
      <c r="H21" s="25">
        <v>60</v>
      </c>
    </row>
    <row r="22" spans="1:8" s="5" customFormat="1" x14ac:dyDescent="0.25">
      <c r="A22" s="15"/>
      <c r="B22" s="31" t="s">
        <v>48</v>
      </c>
      <c r="C22" s="21">
        <v>1</v>
      </c>
      <c r="D22" s="22"/>
      <c r="E22" s="22"/>
      <c r="F22" s="22"/>
      <c r="G22" s="24" t="s">
        <v>51</v>
      </c>
      <c r="H22" s="25">
        <v>20</v>
      </c>
    </row>
    <row r="23" spans="1:8" s="5" customFormat="1" x14ac:dyDescent="0.25">
      <c r="A23" s="15"/>
      <c r="B23" s="31" t="s">
        <v>49</v>
      </c>
      <c r="C23" s="21">
        <v>1</v>
      </c>
      <c r="D23" s="22"/>
      <c r="E23" s="22"/>
      <c r="F23" s="22"/>
      <c r="G23" s="24" t="s">
        <v>52</v>
      </c>
      <c r="H23" s="25">
        <v>60</v>
      </c>
    </row>
    <row r="24" spans="1:8" s="5" customFormat="1" x14ac:dyDescent="0.25">
      <c r="A24" s="15"/>
      <c r="B24" s="31" t="s">
        <v>53</v>
      </c>
      <c r="C24" s="21">
        <v>1</v>
      </c>
      <c r="D24" s="22"/>
      <c r="E24" s="22"/>
      <c r="F24" s="22"/>
      <c r="G24" s="24" t="s">
        <v>56</v>
      </c>
      <c r="H24" s="24" t="s">
        <v>57</v>
      </c>
    </row>
    <row r="25" spans="1:8" s="5" customFormat="1" x14ac:dyDescent="0.25">
      <c r="A25" s="15"/>
      <c r="B25" s="31" t="s">
        <v>54</v>
      </c>
      <c r="C25" s="21">
        <v>1</v>
      </c>
      <c r="D25" s="22"/>
      <c r="E25" s="22"/>
      <c r="F25" s="22"/>
      <c r="G25" s="26">
        <v>19.559999999999999</v>
      </c>
      <c r="H25" s="25">
        <v>10</v>
      </c>
    </row>
    <row r="26" spans="1:8" s="5" customFormat="1" x14ac:dyDescent="0.25">
      <c r="A26" s="15"/>
      <c r="B26" s="31" t="s">
        <v>55</v>
      </c>
      <c r="C26" s="21">
        <v>1</v>
      </c>
      <c r="D26" s="22"/>
      <c r="E26" s="22"/>
      <c r="F26" s="22"/>
      <c r="G26" s="26">
        <v>39.119999999999997</v>
      </c>
      <c r="H26" s="25">
        <v>20</v>
      </c>
    </row>
    <row r="27" spans="1:8" s="5" customFormat="1" x14ac:dyDescent="0.25">
      <c r="A27" s="15"/>
      <c r="B27" s="31" t="s">
        <v>58</v>
      </c>
      <c r="C27" s="21">
        <v>1</v>
      </c>
      <c r="D27" s="22"/>
      <c r="E27" s="22"/>
      <c r="F27" s="22"/>
      <c r="G27" s="24" t="s">
        <v>63</v>
      </c>
      <c r="H27" s="25">
        <v>300</v>
      </c>
    </row>
    <row r="28" spans="1:8" s="5" customFormat="1" ht="14.25" customHeight="1" x14ac:dyDescent="0.25">
      <c r="A28" s="15"/>
      <c r="B28" s="31" t="s">
        <v>59</v>
      </c>
      <c r="C28" s="21">
        <v>1</v>
      </c>
      <c r="D28" s="22"/>
      <c r="E28" s="22"/>
      <c r="F28" s="22"/>
      <c r="G28" s="24" t="s">
        <v>64</v>
      </c>
      <c r="H28" s="24" t="s">
        <v>65</v>
      </c>
    </row>
    <row r="29" spans="1:8" s="5" customFormat="1" ht="15" customHeight="1" x14ac:dyDescent="0.25">
      <c r="A29" s="15"/>
      <c r="B29" s="31" t="s">
        <v>60</v>
      </c>
      <c r="C29" s="21">
        <v>1</v>
      </c>
      <c r="D29" s="22"/>
      <c r="E29" s="22"/>
      <c r="F29" s="22"/>
      <c r="G29" s="24" t="s">
        <v>64</v>
      </c>
      <c r="H29" s="24" t="s">
        <v>65</v>
      </c>
    </row>
    <row r="30" spans="1:8" x14ac:dyDescent="0.25">
      <c r="A30" s="15"/>
      <c r="B30" s="31" t="s">
        <v>61</v>
      </c>
      <c r="C30" s="21">
        <v>1</v>
      </c>
      <c r="D30" s="22"/>
      <c r="E30" s="22"/>
      <c r="F30" s="22"/>
      <c r="G30" s="24" t="s">
        <v>66</v>
      </c>
      <c r="H30" s="24" t="s">
        <v>67</v>
      </c>
    </row>
    <row r="31" spans="1:8" ht="14.25" customHeight="1" x14ac:dyDescent="0.25">
      <c r="A31" s="15"/>
      <c r="B31" s="31" t="s">
        <v>62</v>
      </c>
      <c r="C31" s="21">
        <v>1</v>
      </c>
      <c r="D31" s="22"/>
      <c r="E31" s="22"/>
      <c r="F31" s="22"/>
      <c r="G31" s="24" t="s">
        <v>68</v>
      </c>
      <c r="H31" s="24" t="s">
        <v>69</v>
      </c>
    </row>
    <row r="32" spans="1:8" x14ac:dyDescent="0.25">
      <c r="A32" s="15"/>
      <c r="B32" s="31" t="s">
        <v>70</v>
      </c>
      <c r="C32" s="21">
        <v>1</v>
      </c>
      <c r="D32" s="22"/>
      <c r="E32" s="22"/>
      <c r="F32" s="22"/>
      <c r="G32" s="26">
        <v>39.119999999999997</v>
      </c>
      <c r="H32" s="25">
        <v>20</v>
      </c>
    </row>
    <row r="33" spans="1:8" x14ac:dyDescent="0.25">
      <c r="A33" s="15"/>
      <c r="B33" s="31" t="s">
        <v>71</v>
      </c>
      <c r="C33" s="21">
        <v>1</v>
      </c>
      <c r="D33" s="22"/>
      <c r="E33" s="22"/>
      <c r="F33" s="22"/>
      <c r="G33" s="24" t="s">
        <v>74</v>
      </c>
      <c r="H33" s="24" t="s">
        <v>75</v>
      </c>
    </row>
    <row r="34" spans="1:8" ht="15" customHeight="1" x14ac:dyDescent="0.25">
      <c r="A34" s="15"/>
      <c r="B34" s="31" t="s">
        <v>72</v>
      </c>
      <c r="C34" s="21">
        <v>1</v>
      </c>
      <c r="D34" s="22"/>
      <c r="E34" s="22"/>
      <c r="F34" s="22"/>
      <c r="G34" s="24" t="s">
        <v>76</v>
      </c>
      <c r="H34" s="24" t="s">
        <v>77</v>
      </c>
    </row>
    <row r="35" spans="1:8" ht="15.75" customHeight="1" x14ac:dyDescent="0.25">
      <c r="A35" s="15"/>
      <c r="B35" s="31" t="s">
        <v>73</v>
      </c>
      <c r="C35" s="21">
        <v>1</v>
      </c>
      <c r="D35" s="22"/>
      <c r="E35" s="22"/>
      <c r="F35" s="22"/>
      <c r="G35" s="24" t="s">
        <v>78</v>
      </c>
      <c r="H35" s="24" t="s">
        <v>79</v>
      </c>
    </row>
    <row r="36" spans="1:8" ht="15.75" x14ac:dyDescent="0.2">
      <c r="A36" s="15"/>
      <c r="B36" s="34" t="s">
        <v>81</v>
      </c>
      <c r="C36" s="21">
        <v>1</v>
      </c>
      <c r="D36" s="16"/>
      <c r="E36" s="16"/>
      <c r="F36" s="27"/>
      <c r="G36" s="29">
        <f>1.95583*H36</f>
        <v>48.89575</v>
      </c>
      <c r="H36" s="39">
        <v>25</v>
      </c>
    </row>
    <row r="37" spans="1:8" ht="15.75" x14ac:dyDescent="0.2">
      <c r="A37" s="9"/>
      <c r="B37" s="33" t="s">
        <v>82</v>
      </c>
      <c r="C37" s="23">
        <v>1</v>
      </c>
      <c r="D37" s="9"/>
      <c r="E37" s="9"/>
      <c r="F37" s="28"/>
      <c r="G37" s="29">
        <f>1.95583*H37</f>
        <v>68.454049999999995</v>
      </c>
      <c r="H37" s="39">
        <v>35</v>
      </c>
    </row>
    <row r="38" spans="1:8" ht="15.75" x14ac:dyDescent="0.2">
      <c r="A38" s="9"/>
      <c r="B38" s="33" t="s">
        <v>83</v>
      </c>
      <c r="C38" s="23">
        <v>1</v>
      </c>
      <c r="D38" s="9"/>
      <c r="E38" s="9"/>
      <c r="F38" s="28"/>
      <c r="G38" s="29">
        <f>1.95583*H38</f>
        <v>97.791499999999999</v>
      </c>
      <c r="H38" s="39">
        <v>50</v>
      </c>
    </row>
    <row r="39" spans="1:8" ht="15.75" x14ac:dyDescent="0.2">
      <c r="A39" s="9"/>
      <c r="B39" s="33" t="s">
        <v>84</v>
      </c>
      <c r="C39" s="23">
        <v>1</v>
      </c>
      <c r="D39" s="9"/>
      <c r="E39" s="9"/>
      <c r="F39" s="28"/>
      <c r="G39" s="29">
        <f t="shared" ref="G39:G53" si="0">H39*1.95583</f>
        <v>150.59890999999999</v>
      </c>
      <c r="H39" s="39">
        <v>77</v>
      </c>
    </row>
    <row r="40" spans="1:8" ht="15.75" x14ac:dyDescent="0.2">
      <c r="A40" s="9"/>
      <c r="B40" s="33" t="s">
        <v>85</v>
      </c>
      <c r="C40" s="23">
        <v>1</v>
      </c>
      <c r="D40" s="9"/>
      <c r="E40" s="9"/>
      <c r="F40" s="28"/>
      <c r="G40" s="29">
        <f t="shared" si="0"/>
        <v>508.51580000000001</v>
      </c>
      <c r="H40" s="39">
        <v>260</v>
      </c>
    </row>
    <row r="41" spans="1:8" ht="15.75" x14ac:dyDescent="0.2">
      <c r="A41" s="9"/>
      <c r="B41" s="33" t="s">
        <v>86</v>
      </c>
      <c r="C41" s="23">
        <v>1</v>
      </c>
      <c r="D41" s="9"/>
      <c r="E41" s="9"/>
      <c r="F41" s="9"/>
      <c r="G41" s="29">
        <f t="shared" si="0"/>
        <v>508.51580000000001</v>
      </c>
      <c r="H41" s="39">
        <v>260</v>
      </c>
    </row>
    <row r="42" spans="1:8" ht="15.75" x14ac:dyDescent="0.2">
      <c r="A42" s="9"/>
      <c r="B42" s="33" t="s">
        <v>87</v>
      </c>
      <c r="C42" s="23">
        <v>1</v>
      </c>
      <c r="D42" s="9"/>
      <c r="E42" s="9"/>
      <c r="F42" s="9"/>
      <c r="G42" s="29">
        <f t="shared" si="0"/>
        <v>547.63239999999996</v>
      </c>
      <c r="H42" s="39">
        <v>280</v>
      </c>
    </row>
    <row r="43" spans="1:8" ht="15.75" x14ac:dyDescent="0.2">
      <c r="A43" s="9"/>
      <c r="B43" s="33" t="s">
        <v>88</v>
      </c>
      <c r="C43" s="23">
        <v>1</v>
      </c>
      <c r="D43" s="9"/>
      <c r="E43" s="9"/>
      <c r="F43" s="9"/>
      <c r="G43" s="30">
        <f t="shared" si="0"/>
        <v>508.51580000000001</v>
      </c>
      <c r="H43" s="39">
        <v>260</v>
      </c>
    </row>
    <row r="44" spans="1:8" ht="15.75" x14ac:dyDescent="0.2">
      <c r="A44" s="9"/>
      <c r="B44" s="33" t="s">
        <v>89</v>
      </c>
      <c r="C44" s="23">
        <v>1</v>
      </c>
      <c r="D44" s="9"/>
      <c r="E44" s="9"/>
      <c r="F44" s="9"/>
      <c r="G44" s="30">
        <f t="shared" si="0"/>
        <v>1369.0809999999999</v>
      </c>
      <c r="H44" s="39">
        <v>700</v>
      </c>
    </row>
    <row r="45" spans="1:8" ht="15.75" x14ac:dyDescent="0.2">
      <c r="A45" s="9"/>
      <c r="B45" s="33" t="s">
        <v>90</v>
      </c>
      <c r="C45" s="23">
        <v>1</v>
      </c>
      <c r="D45" s="9"/>
      <c r="E45" s="9"/>
      <c r="F45" s="9"/>
      <c r="G45" s="29">
        <f t="shared" si="0"/>
        <v>498.73665</v>
      </c>
      <c r="H45" s="39">
        <v>255</v>
      </c>
    </row>
    <row r="46" spans="1:8" ht="15.75" x14ac:dyDescent="0.2">
      <c r="A46" s="9"/>
      <c r="B46" s="33" t="s">
        <v>91</v>
      </c>
      <c r="C46" s="23">
        <v>1</v>
      </c>
      <c r="D46" s="9"/>
      <c r="E46" s="9"/>
      <c r="F46" s="9"/>
      <c r="G46" s="29">
        <f t="shared" si="0"/>
        <v>449.84089999999998</v>
      </c>
      <c r="H46" s="39">
        <v>230</v>
      </c>
    </row>
    <row r="47" spans="1:8" ht="15.75" x14ac:dyDescent="0.2">
      <c r="A47" s="9"/>
      <c r="B47" s="33" t="s">
        <v>92</v>
      </c>
      <c r="C47" s="23">
        <v>1</v>
      </c>
      <c r="D47" s="9"/>
      <c r="E47" s="9"/>
      <c r="F47" s="9"/>
      <c r="G47" s="29">
        <f t="shared" si="0"/>
        <v>1017.0316</v>
      </c>
      <c r="H47" s="39">
        <v>520</v>
      </c>
    </row>
    <row r="48" spans="1:8" ht="15.75" x14ac:dyDescent="0.2">
      <c r="A48" s="9"/>
      <c r="B48" s="33" t="s">
        <v>93</v>
      </c>
      <c r="C48" s="23">
        <v>1</v>
      </c>
      <c r="D48" s="9"/>
      <c r="E48" s="9"/>
      <c r="F48" s="28"/>
      <c r="G48" s="29">
        <f t="shared" si="0"/>
        <v>684.54049999999995</v>
      </c>
      <c r="H48" s="40">
        <v>350</v>
      </c>
    </row>
    <row r="49" spans="1:8" ht="15.75" x14ac:dyDescent="0.2">
      <c r="A49" s="9"/>
      <c r="B49" s="33" t="s">
        <v>94</v>
      </c>
      <c r="C49" s="23">
        <v>1</v>
      </c>
      <c r="D49" s="9"/>
      <c r="E49" s="9"/>
      <c r="F49" s="28"/>
      <c r="G49" s="29">
        <f t="shared" si="0"/>
        <v>39.116599999999998</v>
      </c>
      <c r="H49" s="40">
        <v>20</v>
      </c>
    </row>
    <row r="50" spans="1:8" x14ac:dyDescent="0.2">
      <c r="A50" s="9"/>
      <c r="B50" s="9" t="s">
        <v>95</v>
      </c>
      <c r="C50" s="23">
        <v>1</v>
      </c>
      <c r="D50" s="9"/>
      <c r="E50" s="9"/>
      <c r="F50" s="28"/>
      <c r="G50" s="29">
        <f t="shared" si="0"/>
        <v>449.84089999999998</v>
      </c>
      <c r="H50" s="40">
        <v>230</v>
      </c>
    </row>
    <row r="51" spans="1:8" x14ac:dyDescent="0.2">
      <c r="A51" s="9"/>
      <c r="B51" s="9" t="s">
        <v>96</v>
      </c>
      <c r="C51" s="23">
        <v>1</v>
      </c>
      <c r="D51" s="9"/>
      <c r="E51" s="9"/>
      <c r="F51" s="28"/>
      <c r="G51" s="29">
        <f t="shared" si="0"/>
        <v>1505.9891</v>
      </c>
      <c r="H51" s="40">
        <v>770</v>
      </c>
    </row>
    <row r="52" spans="1:8" x14ac:dyDescent="0.2">
      <c r="A52" s="9"/>
      <c r="B52" s="9" t="s">
        <v>97</v>
      </c>
      <c r="C52" s="23">
        <v>1</v>
      </c>
      <c r="D52" s="9"/>
      <c r="E52" s="9"/>
      <c r="F52" s="28"/>
      <c r="G52" s="29">
        <f t="shared" si="0"/>
        <v>1408.1976</v>
      </c>
      <c r="H52" s="40">
        <v>720</v>
      </c>
    </row>
    <row r="53" spans="1:8" x14ac:dyDescent="0.25">
      <c r="A53" s="9"/>
      <c r="B53" s="9" t="s">
        <v>98</v>
      </c>
      <c r="C53" s="23">
        <v>1</v>
      </c>
      <c r="D53" s="9"/>
      <c r="E53" s="9"/>
      <c r="F53" s="28"/>
      <c r="G53" s="35">
        <f t="shared" si="0"/>
        <v>1505.9891</v>
      </c>
      <c r="H53" s="41">
        <v>770</v>
      </c>
    </row>
    <row r="54" spans="1:8" x14ac:dyDescent="0.25">
      <c r="A54" s="9"/>
      <c r="B54" s="9" t="s">
        <v>99</v>
      </c>
      <c r="C54" s="23">
        <v>1</v>
      </c>
      <c r="D54" s="9"/>
      <c r="E54" s="9"/>
      <c r="F54" s="28"/>
      <c r="G54" s="36" t="s">
        <v>105</v>
      </c>
      <c r="H54" s="38" t="s">
        <v>118</v>
      </c>
    </row>
    <row r="55" spans="1:8" x14ac:dyDescent="0.25">
      <c r="A55" s="9"/>
      <c r="B55" s="9" t="s">
        <v>100</v>
      </c>
      <c r="C55" s="23">
        <v>1</v>
      </c>
      <c r="D55" s="9"/>
      <c r="E55" s="9"/>
      <c r="F55" s="9"/>
      <c r="G55" s="36" t="s">
        <v>106</v>
      </c>
      <c r="H55" s="38" t="s">
        <v>119</v>
      </c>
    </row>
    <row r="56" spans="1:8" x14ac:dyDescent="0.25">
      <c r="A56" s="9"/>
      <c r="B56" s="9" t="s">
        <v>101</v>
      </c>
      <c r="C56" s="23">
        <v>1</v>
      </c>
      <c r="D56" s="9"/>
      <c r="E56" s="9"/>
      <c r="F56" s="9"/>
      <c r="G56" s="36" t="s">
        <v>107</v>
      </c>
      <c r="H56" s="38" t="s">
        <v>120</v>
      </c>
    </row>
    <row r="57" spans="1:8" x14ac:dyDescent="0.25">
      <c r="A57" s="9"/>
      <c r="B57" s="9" t="s">
        <v>102</v>
      </c>
      <c r="C57" s="23">
        <v>1</v>
      </c>
      <c r="D57" s="9"/>
      <c r="E57" s="9"/>
      <c r="F57" s="9"/>
      <c r="G57" s="36" t="s">
        <v>108</v>
      </c>
      <c r="H57" s="38" t="s">
        <v>121</v>
      </c>
    </row>
    <row r="58" spans="1:8" x14ac:dyDescent="0.2">
      <c r="A58" s="9"/>
      <c r="B58" s="9" t="s">
        <v>103</v>
      </c>
      <c r="C58" s="23">
        <v>1</v>
      </c>
      <c r="D58" s="9"/>
      <c r="E58" s="9"/>
      <c r="F58" s="9"/>
      <c r="G58" s="30" t="s">
        <v>116</v>
      </c>
      <c r="H58" s="37" t="s">
        <v>122</v>
      </c>
    </row>
    <row r="59" spans="1:8" x14ac:dyDescent="0.2">
      <c r="A59" s="9"/>
      <c r="B59" s="9" t="s">
        <v>104</v>
      </c>
      <c r="C59" s="23">
        <v>1</v>
      </c>
      <c r="D59" s="9"/>
      <c r="E59" s="9"/>
      <c r="F59" s="9"/>
      <c r="G59" s="29">
        <f>H59*1.95583</f>
        <v>48.89575</v>
      </c>
      <c r="H59" s="40">
        <v>25</v>
      </c>
    </row>
    <row r="60" spans="1:8" x14ac:dyDescent="0.2">
      <c r="A60" s="9"/>
      <c r="B60" s="9" t="s">
        <v>109</v>
      </c>
      <c r="C60" s="23">
        <v>1</v>
      </c>
      <c r="D60" s="9"/>
      <c r="E60" s="9"/>
      <c r="F60" s="9"/>
      <c r="G60" s="29">
        <f>H60*1.95583</f>
        <v>254.25790000000001</v>
      </c>
      <c r="H60" s="37">
        <v>130</v>
      </c>
    </row>
    <row r="61" spans="1:8" x14ac:dyDescent="0.2">
      <c r="A61" s="9"/>
      <c r="B61" s="9" t="s">
        <v>110</v>
      </c>
      <c r="C61" s="23">
        <v>1</v>
      </c>
      <c r="D61" s="9"/>
      <c r="E61" s="9"/>
      <c r="F61" s="9"/>
      <c r="G61" s="29">
        <f>H61*1.95583</f>
        <v>58.674900000000001</v>
      </c>
      <c r="H61" s="40">
        <v>30</v>
      </c>
    </row>
    <row r="62" spans="1:8" x14ac:dyDescent="0.2">
      <c r="A62" s="9"/>
      <c r="B62" s="9" t="s">
        <v>111</v>
      </c>
      <c r="C62" s="23">
        <v>1</v>
      </c>
      <c r="D62" s="9"/>
      <c r="E62" s="9"/>
      <c r="F62" s="9"/>
      <c r="G62" s="29">
        <f>H62*1.95583</f>
        <v>606.30729999999994</v>
      </c>
      <c r="H62" s="40">
        <v>310</v>
      </c>
    </row>
    <row r="63" spans="1:8" x14ac:dyDescent="0.2">
      <c r="A63" s="9"/>
      <c r="B63" s="9" t="s">
        <v>112</v>
      </c>
      <c r="C63" s="23">
        <v>1</v>
      </c>
      <c r="D63" s="9"/>
      <c r="E63" s="9"/>
      <c r="F63" s="9"/>
      <c r="G63" s="29">
        <f>H63*1.95583</f>
        <v>58.674900000000001</v>
      </c>
      <c r="H63" s="40">
        <v>30</v>
      </c>
    </row>
    <row r="64" spans="1:8" x14ac:dyDescent="0.2">
      <c r="A64" s="9"/>
      <c r="B64" s="9" t="s">
        <v>113</v>
      </c>
      <c r="C64" s="23">
        <v>1</v>
      </c>
      <c r="D64" s="9"/>
      <c r="E64" s="9"/>
      <c r="F64" s="9"/>
      <c r="G64" s="30" t="s">
        <v>117</v>
      </c>
      <c r="H64" s="37" t="s">
        <v>123</v>
      </c>
    </row>
    <row r="65" spans="1:8" x14ac:dyDescent="0.2">
      <c r="A65" s="9"/>
      <c r="B65" s="9" t="s">
        <v>114</v>
      </c>
      <c r="C65" s="23">
        <v>1</v>
      </c>
      <c r="D65" s="9"/>
      <c r="E65" s="9"/>
      <c r="F65" s="9"/>
      <c r="G65" s="29">
        <f>H65*1.95583</f>
        <v>254.25790000000001</v>
      </c>
      <c r="H65" s="40">
        <v>130</v>
      </c>
    </row>
    <row r="66" spans="1:8" x14ac:dyDescent="0.2">
      <c r="A66" s="9"/>
      <c r="B66" s="9" t="s">
        <v>115</v>
      </c>
      <c r="C66" s="23">
        <v>1</v>
      </c>
      <c r="D66" s="9"/>
      <c r="E66" s="9"/>
      <c r="F66" s="9"/>
      <c r="G66" s="29">
        <f>H66*1.95583</f>
        <v>15.64664</v>
      </c>
      <c r="H66" s="40">
        <v>8</v>
      </c>
    </row>
    <row r="67" spans="1:8" x14ac:dyDescent="0.25">
      <c r="A67" s="9"/>
      <c r="B67" s="9"/>
      <c r="C67" s="23">
        <v>1</v>
      </c>
      <c r="D67" s="9"/>
      <c r="E67" s="9"/>
      <c r="F67" s="9"/>
      <c r="G67" s="12"/>
      <c r="H67" s="12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karaood@gmail.com</cp:lastModifiedBy>
  <cp:lastPrinted>2019-06-03T12:05:22Z</cp:lastPrinted>
  <dcterms:created xsi:type="dcterms:W3CDTF">2019-05-29T08:54:45Z</dcterms:created>
  <dcterms:modified xsi:type="dcterms:W3CDTF">2025-09-30T11:40:28Z</dcterms:modified>
</cp:coreProperties>
</file>