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13_ncr:1_{C15659B1-8C9E-4384-95D3-386B5BF96FEE}" xr6:coauthVersionLast="43" xr6:coauthVersionMax="43" xr10:uidLastSave="{00000000-0000-0000-0000-000000000000}"/>
  <bookViews>
    <workbookView xWindow="120" yWindow="0" windowWidth="21480" windowHeight="13050" tabRatio="988" activeTab="1" xr2:uid="{00000000-000D-0000-FFFF-FFFF00000000}"/>
  </bookViews>
  <sheets>
    <sheet name="InfoHospital" sheetId="1" r:id="rId1"/>
    <sheet name="HospitalPriceList" sheetId="2" r:id="rId2"/>
  </sheets>
  <definedNames>
    <definedName name="Print_Area_0" localSheetId="0">InfoHospital!$A$1:$N$37</definedName>
    <definedName name="Print_Area_0_0" localSheetId="0">InfoHospital!$A$1:$N$37</definedName>
    <definedName name="Print_Area_0_0_0" localSheetId="0">InfoHospital!$A$1:$N$37</definedName>
    <definedName name="Print_Area_0_0_0_0" localSheetId="0">InfoHospital!$A$1:$N$37</definedName>
    <definedName name="Print_Area_0_0_0_0_0" localSheetId="0">InfoHospital!$A$1:$N$37</definedName>
    <definedName name="Print_Area_0_0_0_0_0_0" localSheetId="0">InfoHospital!$A$1:$N$37</definedName>
    <definedName name="Print_Area_0_0_0_0_0_0_0" localSheetId="0">InfoHospital!$A$1:$N$37</definedName>
    <definedName name="Print_Area_0_0_0_0_0_0_0_0" localSheetId="0">InfoHospital!$A$1:$N$37</definedName>
    <definedName name="Print_Area_0_0_0_0_0_0_0_0_0" localSheetId="0">InfoHospital!$A$1:$N$37</definedName>
    <definedName name="Print_Area_0_0_0_0_0_0_0_0_0_0" localSheetId="0">InfoHospital!$A$1:$N$37</definedName>
    <definedName name="Print_Area_0_0_0_0_0_0_0_0_0_0_0" localSheetId="0">InfoHospital!$A$1:$N$37</definedName>
    <definedName name="Print_Area_0_0_0_0_0_0_0_0_0_0_0_0" localSheetId="0">InfoHospital!$A$1:$N$37</definedName>
    <definedName name="Print_Area_0_0_0_0_0_0_0_0_0_0_0_0_0" localSheetId="0">InfoHospital!$A$1:$N$37</definedName>
    <definedName name="Print_Area_0_0_0_0_0_0_0_0_0_0_0_0_0_0" localSheetId="0">InfoHospital!$A$1:$N$37</definedName>
    <definedName name="Print_Area_0_0_0_0_0_0_0_0_0_0_0_0_0_0_0" localSheetId="0">InfoHospital!$A$1:$N$37</definedName>
    <definedName name="Print_Area_0_0_0_0_0_0_0_0_0_0_0_0_0_0_0_0" localSheetId="0">InfoHospital!$A$1:$N$37</definedName>
    <definedName name="_xlnm.Print_Area" localSheetId="0">InfoHospital!$A$1:$N$37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9" i="2" l="1"/>
  <c r="G170" i="2"/>
  <c r="G171" i="2"/>
  <c r="G172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90" i="2"/>
  <c r="G91" i="2"/>
  <c r="G92" i="2"/>
  <c r="G93" i="2"/>
  <c r="G94" i="2"/>
  <c r="G95" i="2"/>
  <c r="G96" i="2"/>
  <c r="G97" i="2"/>
  <c r="G98" i="2"/>
  <c r="G99" i="2"/>
  <c r="G100" i="2"/>
  <c r="G78" i="2"/>
  <c r="G79" i="2"/>
  <c r="G80" i="2"/>
  <c r="G81" i="2"/>
  <c r="G82" i="2"/>
  <c r="G83" i="2"/>
  <c r="G84" i="2"/>
  <c r="G85" i="2"/>
  <c r="G86" i="2"/>
  <c r="G87" i="2"/>
  <c r="G88" i="2"/>
  <c r="G89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54" i="2"/>
  <c r="G57" i="2"/>
  <c r="G58" i="2"/>
  <c r="G59" i="2"/>
  <c r="G60" i="2"/>
  <c r="G61" i="2"/>
  <c r="G62" i="2"/>
  <c r="G63" i="2"/>
  <c r="G64" i="2"/>
  <c r="G51" i="2"/>
  <c r="G52" i="2"/>
  <c r="G50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7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95" i="2"/>
  <c r="E96" i="2"/>
  <c r="E97" i="2"/>
  <c r="E98" i="2"/>
  <c r="E99" i="2"/>
  <c r="E100" i="2"/>
  <c r="E101" i="2"/>
  <c r="E102" i="2"/>
  <c r="E103" i="2"/>
  <c r="E104" i="2"/>
  <c r="E105" i="2"/>
  <c r="E106" i="2"/>
  <c r="E77" i="2"/>
  <c r="E78" i="2"/>
  <c r="E79" i="2"/>
  <c r="E80" i="2"/>
  <c r="E81" i="2"/>
  <c r="E82" i="2"/>
  <c r="E83" i="2"/>
  <c r="E84" i="2"/>
  <c r="E85" i="2"/>
  <c r="E86" i="2"/>
  <c r="E88" i="2"/>
  <c r="E89" i="2"/>
  <c r="E90" i="2"/>
  <c r="E91" i="2"/>
  <c r="E92" i="2"/>
  <c r="E93" i="2"/>
  <c r="E94" i="2"/>
  <c r="E67" i="2"/>
  <c r="E68" i="2"/>
  <c r="E69" i="2"/>
  <c r="E70" i="2"/>
  <c r="E71" i="2"/>
  <c r="E72" i="2"/>
  <c r="E73" i="2"/>
  <c r="E74" i="2"/>
  <c r="E75" i="2"/>
  <c r="E76" i="2"/>
  <c r="E53" i="2"/>
  <c r="E54" i="2"/>
  <c r="E55" i="2"/>
  <c r="E56" i="2"/>
  <c r="E57" i="2"/>
  <c r="E58" i="2"/>
  <c r="E59" i="2"/>
  <c r="E60" i="2"/>
  <c r="E61" i="2"/>
  <c r="E62" i="2"/>
  <c r="E63" i="2"/>
  <c r="E66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8" i="2"/>
  <c r="B4" i="2" l="1"/>
  <c r="A2" i="2"/>
</calcChain>
</file>

<file path=xl/sharedStrings.xml><?xml version="1.0" encoding="utf-8"?>
<sst xmlns="http://schemas.openxmlformats.org/spreadsheetml/2006/main" count="379" uniqueCount="209">
  <si>
    <t>„МЕДИЦИНСКИ ЦЕНТЪР ВИВА ФЕНИКС“ ООД</t>
  </si>
  <si>
    <t>(наименование на лечебното заведение)</t>
  </si>
  <si>
    <t>ЕИК:</t>
  </si>
  <si>
    <t>Регистрационнен Код:</t>
  </si>
  <si>
    <t>Код Област:</t>
  </si>
  <si>
    <t>(трите имена на лицето, представляващо лечебното заведение)</t>
  </si>
  <si>
    <t>Обл:</t>
  </si>
  <si>
    <t>ДОБРИЧ</t>
  </si>
  <si>
    <t>Община:</t>
  </si>
  <si>
    <t>Град:</t>
  </si>
  <si>
    <t>(адрес на лечебното заведение)</t>
  </si>
  <si>
    <t>ул.</t>
  </si>
  <si>
    <t>НЕЗАВИСИМОСТ</t>
  </si>
  <si>
    <t>ж.к</t>
  </si>
  <si>
    <t>Д-Р НЕДКО КОЛЕВ ВЕЛКОВ   и  Д-Р ИСКРЕН ГЕОРГИЕВ ДИМИТРОВ</t>
  </si>
  <si>
    <t>(трите имена на лицето за контакти)</t>
  </si>
  <si>
    <t>имейл:</t>
  </si>
  <si>
    <t>viva_phoenix@abv.bg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</si>
  <si>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</si>
  <si>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</si>
  <si>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</si>
  <si>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</si>
  <si>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</si>
  <si>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</si>
  <si>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Код от информационната систама на ЛЗ</t>
  </si>
  <si>
    <t>Наименование на услугата</t>
  </si>
  <si>
    <t>Мерна единица
(ден, брой и др.)</t>
  </si>
  <si>
    <t>Цена, заплащана от:</t>
  </si>
  <si>
    <t>МЗ</t>
  </si>
  <si>
    <t>Мускулна или подкожна инжекция</t>
  </si>
  <si>
    <t>бр.</t>
  </si>
  <si>
    <t>Венозна инжекция</t>
  </si>
  <si>
    <t>Поставяне на система</t>
  </si>
  <si>
    <t>Медицинско за работа</t>
  </si>
  <si>
    <t>Ехография на коремни органи</t>
  </si>
  <si>
    <t>ФИД</t>
  </si>
  <si>
    <t>ЕКГ</t>
  </si>
  <si>
    <t>Вадене на чуждо тяло и конци от око</t>
  </si>
  <si>
    <t>Домашно посещение на лекар специалист</t>
  </si>
  <si>
    <t>Превръзка на рана</t>
  </si>
  <si>
    <t>Първичен консултативен преглед</t>
  </si>
  <si>
    <t>Пробиване на уши</t>
  </si>
  <si>
    <t>ДЕКСА скенер–една област</t>
  </si>
  <si>
    <t>Диагн.и терапевт.пунк.на става</t>
  </si>
  <si>
    <t>Аудиометрия</t>
  </si>
  <si>
    <t>Измерване на RR</t>
  </si>
  <si>
    <t>00.69</t>
  </si>
  <si>
    <t>Кожно алергично тестуване ИНХАЛАТОРНИ</t>
  </si>
  <si>
    <t>Анестетици-тестуване</t>
  </si>
  <si>
    <t>Кожно-алергичи проби полени</t>
  </si>
  <si>
    <t>Медицинско за брак</t>
  </si>
  <si>
    <t>Микологично изследване</t>
  </si>
  <si>
    <t>Алерген терапия</t>
  </si>
  <si>
    <t>00.86</t>
  </si>
  <si>
    <t>Вътреставна инжекция</t>
  </si>
  <si>
    <t>Апнея-диагностичен тест</t>
  </si>
  <si>
    <t>Алергени – частичен тест</t>
  </si>
  <si>
    <t>Тимпанометрия</t>
  </si>
  <si>
    <t>Ехокардиография</t>
  </si>
  <si>
    <t>88.77</t>
  </si>
  <si>
    <t>Доплерова сонография на периферни съдове</t>
  </si>
  <si>
    <t>ЕЕГ</t>
  </si>
  <si>
    <t>Eлектромиография</t>
  </si>
  <si>
    <t>СУЕ</t>
  </si>
  <si>
    <t>Фибриноген</t>
  </si>
  <si>
    <t>Урина- химично изследване с течни реактиви</t>
  </si>
  <si>
    <t>Урина- седимент</t>
  </si>
  <si>
    <t>Глюкоза</t>
  </si>
  <si>
    <t>Креатинин</t>
  </si>
  <si>
    <t>Урея</t>
  </si>
  <si>
    <t>Албумин</t>
  </si>
  <si>
    <t>Холестерол</t>
  </si>
  <si>
    <t>Триглицериди</t>
  </si>
  <si>
    <t>AСAT</t>
  </si>
  <si>
    <t>АЛАТ</t>
  </si>
  <si>
    <t>Креатинкиназа(КК)</t>
  </si>
  <si>
    <t>ГГТ</t>
  </si>
  <si>
    <t>Алкална фосфатаза(АФ)</t>
  </si>
  <si>
    <t>Алфа-амилаза</t>
  </si>
  <si>
    <t>Липиден профил</t>
  </si>
  <si>
    <t>Калций</t>
  </si>
  <si>
    <t>Фосфор</t>
  </si>
  <si>
    <t>Желязо</t>
  </si>
  <si>
    <t>CRP</t>
  </si>
  <si>
    <t>LDL – холестерол</t>
  </si>
  <si>
    <t>ДКК</t>
  </si>
  <si>
    <t>Морфология на еритроцити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</si>
  <si>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</si>
  <si>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</si>
  <si>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</si>
  <si>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</si>
  <si>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</si>
  <si>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</si>
  <si>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</si>
  <si>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</si>
  <si>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</si>
  <si>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</si>
  <si>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колянна става</t>
  </si>
  <si>
    <t>Рентгенография на подбедрица</t>
  </si>
  <si>
    <t>Иригография</t>
  </si>
  <si>
    <t>Микроалбуминурия</t>
  </si>
  <si>
    <t>Аnti – TPO</t>
  </si>
  <si>
    <t>COOMBS</t>
  </si>
  <si>
    <t>Васерман</t>
  </si>
  <si>
    <t>HCV</t>
  </si>
  <si>
    <t>Натрий</t>
  </si>
  <si>
    <t>20.35</t>
  </si>
  <si>
    <t>Обременяване с глюкоза</t>
  </si>
  <si>
    <t>Първични прегледи</t>
  </si>
  <si>
    <t>Първични прегледи по диспансерно наблюдение</t>
  </si>
  <si>
    <t>Вторични прегледи</t>
  </si>
  <si>
    <t>Вторични прегледи по диспансерно наблюдение</t>
  </si>
  <si>
    <t>Медицинско свидетелство-единичен преглед</t>
  </si>
  <si>
    <t>Кръвна картина</t>
  </si>
  <si>
    <t>Активиранопарциално тромбопластиново време (APTT)</t>
  </si>
  <si>
    <t>Билирубин-общ</t>
  </si>
  <si>
    <t>Билирубин-директен</t>
  </si>
  <si>
    <t>Общбелтък</t>
  </si>
  <si>
    <t>Рентгенография на тазобедрена става</t>
  </si>
  <si>
    <t>Рентгенографияна бедрена кост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</si>
  <si>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</si>
  <si>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</si>
  <si>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</si>
  <si>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</si>
  <si>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</si>
  <si>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</si>
  <si>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</si>
  <si>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</si>
  <si>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</si>
  <si>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</si>
  <si>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</si>
  <si>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</si>
  <si>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Рентгенография на таз</t>
  </si>
  <si>
    <t>Рентгеново изследване на хранопровод,стомах,тънки черва</t>
  </si>
  <si>
    <t>Хормони:FT4</t>
  </si>
  <si>
    <t>Хормони:TSH</t>
  </si>
  <si>
    <t>Венозна урография</t>
  </si>
  <si>
    <t>КРЪВНИ ГРУПИ</t>
  </si>
  <si>
    <t>Са в урината</t>
  </si>
  <si>
    <t>Анти стрептолизиновтитър AST</t>
  </si>
  <si>
    <t>WaalerRose/RF-ревматоиден артрит</t>
  </si>
  <si>
    <t>LDLхолестерол</t>
  </si>
  <si>
    <t>HIV/спин/</t>
  </si>
  <si>
    <t>HbsAg/Австралийски антиген/</t>
  </si>
  <si>
    <t>ВИВАЛАБ-МАКС</t>
  </si>
  <si>
    <t>ВИВАЛАБ-КАРДИО</t>
  </si>
  <si>
    <t>ВИВАЛАБ-БЪБРЕЧНА ФУНКЦИЯ</t>
  </si>
  <si>
    <t>ВИВАЛАБ-ЧЕРНОДРОБНА Ф-Я</t>
  </si>
  <si>
    <t>ВИВАЛАБ-ДИАБЕТ</t>
  </si>
  <si>
    <t>ВИВАЛАБ-ЩИТОВИДНА ЖЛЕЗА</t>
  </si>
  <si>
    <t>ВИВАЛАБ-СТАНДАРТ</t>
  </si>
  <si>
    <t>Вторичен преглед</t>
  </si>
  <si>
    <t>DXA Скенер две области</t>
  </si>
  <si>
    <t>Гликиран хемоглобин</t>
  </si>
  <si>
    <t>Пикочна киселина</t>
  </si>
  <si>
    <t>Туморни маркери: PSA</t>
  </si>
  <si>
    <t>Количество белтък в урината</t>
  </si>
  <si>
    <t>Креатининов клиранс</t>
  </si>
  <si>
    <t>Урина общо химическо и седимент</t>
  </si>
  <si>
    <t>Алфа амилаза/диастаза/в урина</t>
  </si>
  <si>
    <t>Anti TPO</t>
  </si>
  <si>
    <t>0828131004</t>
  </si>
  <si>
    <t>№:2</t>
  </si>
  <si>
    <t xml:space="preserve"> ЕТ.4</t>
  </si>
  <si>
    <t>0888020999</t>
  </si>
  <si>
    <t>0884060999</t>
  </si>
  <si>
    <t>0886900675</t>
  </si>
  <si>
    <t>Поставяне на система- единична цена за ден при лечебен курс</t>
  </si>
  <si>
    <t>Ехография на млечни жлеза</t>
  </si>
  <si>
    <t>Консултация с рентгенолог</t>
  </si>
  <si>
    <t>Тонометрия</t>
  </si>
  <si>
    <t>Обзорна рентгенография на сърце и медиастинум</t>
  </si>
  <si>
    <t>Обзорна рентгенография на корем</t>
  </si>
  <si>
    <t>ЕКГ холтер</t>
  </si>
  <si>
    <t>RR холтер</t>
  </si>
  <si>
    <t>Време на кървене и съсирване</t>
  </si>
  <si>
    <t>Протромбиново време</t>
  </si>
  <si>
    <t>Кръвно-захарен профил</t>
  </si>
  <si>
    <t>Холестерол HDL</t>
  </si>
  <si>
    <t>Специални центражи на черепа</t>
  </si>
  <si>
    <t>Липаза</t>
  </si>
  <si>
    <t>Натрий и калий</t>
  </si>
  <si>
    <t>Орален глюкозо-толерантен тест</t>
  </si>
  <si>
    <t>Определяне на повърхностен антиген на Хепатит В с бърз тест</t>
  </si>
  <si>
    <t>Определяне на антитела срещу Хепатит С с бърз тест</t>
  </si>
  <si>
    <t>Витамин Д</t>
  </si>
  <si>
    <t>Доплерхография на щиовидна жлеза</t>
  </si>
  <si>
    <t>Пулсоксиметрия</t>
  </si>
  <si>
    <t>Натриуретичен пептид BNP</t>
  </si>
  <si>
    <t>PSA свободен</t>
  </si>
  <si>
    <t>Д-димер</t>
  </si>
  <si>
    <t>Сърдечен тропонин</t>
  </si>
  <si>
    <t>общи IgE</t>
  </si>
  <si>
    <t>Утвърден ценоразпис на всички предоставяни медицински и други услуги от: 01.04.2025 г.</t>
  </si>
  <si>
    <t>Обслужване на сензор</t>
  </si>
  <si>
    <t>Тригерна точкова инжекция</t>
  </si>
  <si>
    <t>ДХА скенер-цяло тяло</t>
  </si>
  <si>
    <t>Имобилизация при фрактура с консумативи</t>
  </si>
  <si>
    <t>Ехография на стави и сухожилия</t>
  </si>
  <si>
    <t>Премахване на мигли</t>
  </si>
  <si>
    <t>Първична хирургична обработка</t>
  </si>
  <si>
    <t>Контактна алергия PACH TEST</t>
  </si>
  <si>
    <t>Ехографско изследване на стави при деца</t>
  </si>
  <si>
    <t>Определяне на албумин-креатининово отношение в урината</t>
  </si>
  <si>
    <t>Изчислена гломерулна филтрация</t>
  </si>
  <si>
    <t>Пациент лева</t>
  </si>
  <si>
    <t xml:space="preserve">Пациент евро </t>
  </si>
  <si>
    <t>НЗОК лева</t>
  </si>
  <si>
    <t>НЗОК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</si>
</sst>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.00"/>
    <numFmt numFmtId="165" formatCode="##0.00"/>
    <numFmt numFmtId="167" formatCode="#,##0.00\ &quot;лв.&quot;"/>
    <numFmt numFmtId="169" formatCode="#,##0.00\ [$€-1]"/>
  </numFmts>
  <fonts count="20" x14ac:knownFonts="1"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57">
    <xf numFmtId="0" fontId="0" fillId="0" borderId="0" xfId="0"/>
    <xf numFmtId="0" fontId="0" fillId="0" borderId="0" xfId="0" applyFont="1" applyAlignment="1"/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/>
    <xf numFmtId="164" fontId="17" fillId="0" borderId="9" xfId="0" applyNumberFormat="1" applyFont="1" applyBorder="1" applyAlignment="1">
      <alignment horizontal="right" vertical="top" shrinkToFit="1"/>
    </xf>
    <xf numFmtId="0" fontId="18" fillId="0" borderId="9" xfId="0" applyFont="1" applyBorder="1" applyAlignment="1">
      <alignment horizontal="left" vertical="top" wrapText="1"/>
    </xf>
    <xf numFmtId="2" fontId="17" fillId="0" borderId="9" xfId="0" applyNumberFormat="1" applyFont="1" applyBorder="1" applyAlignment="1">
      <alignment horizontal="right" vertical="top" shrinkToFit="1"/>
    </xf>
    <xf numFmtId="165" fontId="19" fillId="0" borderId="9" xfId="0" applyNumberFormat="1" applyFont="1" applyBorder="1" applyAlignment="1">
      <alignment vertical="center"/>
    </xf>
    <xf numFmtId="0" fontId="17" fillId="0" borderId="9" xfId="0" applyFont="1" applyBorder="1" applyAlignment="1"/>
    <xf numFmtId="0" fontId="17" fillId="0" borderId="9" xfId="0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top"/>
    </xf>
    <xf numFmtId="0" fontId="1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top"/>
    </xf>
    <xf numFmtId="0" fontId="2" fillId="0" borderId="2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67" fontId="17" fillId="0" borderId="9" xfId="0" applyNumberFormat="1" applyFont="1" applyBorder="1" applyAlignment="1">
      <alignment horizontal="right" vertical="top" shrinkToFit="1"/>
    </xf>
    <xf numFmtId="167" fontId="18" fillId="0" borderId="9" xfId="0" applyNumberFormat="1" applyFont="1" applyBorder="1" applyAlignment="1">
      <alignment horizontal="right" vertical="top" wrapText="1"/>
    </xf>
    <xf numFmtId="167" fontId="18" fillId="0" borderId="9" xfId="0" applyNumberFormat="1" applyFont="1" applyBorder="1" applyAlignment="1">
      <alignment horizontal="right" wrapText="1"/>
    </xf>
    <xf numFmtId="167" fontId="18" fillId="0" borderId="9" xfId="0" applyNumberFormat="1" applyFont="1" applyBorder="1" applyAlignment="1">
      <alignment horizontal="right" vertical="top"/>
    </xf>
    <xf numFmtId="169" fontId="17" fillId="0" borderId="9" xfId="0" applyNumberFormat="1" applyFont="1" applyBorder="1" applyAlignment="1">
      <alignment horizontal="right" vertical="top" shrinkToFit="1"/>
    </xf>
    <xf numFmtId="167" fontId="17" fillId="0" borderId="9" xfId="0" applyNumberFormat="1" applyFont="1" applyBorder="1" applyAlignment="1"/>
    <xf numFmtId="167" fontId="17" fillId="0" borderId="9" xfId="0" applyNumberFormat="1" applyFont="1" applyBorder="1" applyAlignment="1">
      <alignment horizontal="right" vertical="top" wrapText="1"/>
    </xf>
    <xf numFmtId="167" fontId="17" fillId="0" borderId="9" xfId="0" applyNumberFormat="1" applyFont="1" applyBorder="1" applyAlignment="1">
      <alignment horizontal="right" vertical="top"/>
    </xf>
    <xf numFmtId="169" fontId="17" fillId="0" borderId="9" xfId="0" applyNumberFormat="1" applyFont="1" applyBorder="1" applyAlignment="1"/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va_phoenix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showGridLines="0" zoomScaleNormal="100" workbookViewId="0">
      <selection activeCell="A15" sqref="A15:F15"/>
    </sheetView>
  </sheetViews>
  <sheetFormatPr defaultRowHeight="15" x14ac:dyDescent="0.25"/>
  <cols>
    <col min="1" max="1" width="7.85546875" style="1"/>
    <col min="2" max="2" width="25.5703125" style="1"/>
    <col min="3" max="3" width="22.7109375" style="1"/>
    <col min="4" max="4" width="24.85546875" style="1"/>
    <col min="5" max="5" width="23.7109375" style="1"/>
    <col min="6" max="6" width="28.85546875" style="1"/>
    <col min="7" max="1025" width="9.140625" style="1"/>
  </cols>
  <sheetData>
    <row r="1" spans="1:6" ht="15.75" x14ac:dyDescent="0.25">
      <c r="A1" s="36" t="s">
        <v>0</v>
      </c>
      <c r="B1" s="36"/>
      <c r="C1" s="36"/>
      <c r="D1" s="36"/>
      <c r="E1" s="36"/>
      <c r="F1" s="36"/>
    </row>
    <row r="2" spans="1:6" ht="15.75" x14ac:dyDescent="0.25">
      <c r="A2" s="37" t="s">
        <v>1</v>
      </c>
      <c r="B2" s="37"/>
      <c r="C2" s="37"/>
      <c r="D2" s="37"/>
      <c r="E2" s="37"/>
      <c r="F2" s="37"/>
    </row>
    <row r="3" spans="1:6" ht="15.75" x14ac:dyDescent="0.25">
      <c r="A3" s="2" t="s">
        <v>2</v>
      </c>
      <c r="B3" s="3">
        <v>124572968</v>
      </c>
      <c r="C3" s="4" t="s">
        <v>3</v>
      </c>
      <c r="D3" s="31" t="s">
        <v>161</v>
      </c>
      <c r="E3" s="4" t="s">
        <v>4</v>
      </c>
      <c r="F3" s="5">
        <v>9300</v>
      </c>
    </row>
    <row r="4" spans="1:6" ht="15.75" x14ac:dyDescent="0.25">
      <c r="A4" s="38"/>
      <c r="B4" s="38"/>
      <c r="C4" s="38"/>
      <c r="D4" s="38"/>
      <c r="E4" s="38"/>
      <c r="F4" s="38"/>
    </row>
    <row r="5" spans="1:6" ht="15.75" x14ac:dyDescent="0.25">
      <c r="A5" s="37" t="s">
        <v>5</v>
      </c>
      <c r="B5" s="37"/>
      <c r="C5" s="37"/>
      <c r="D5" s="37"/>
      <c r="E5" s="37"/>
      <c r="F5" s="37"/>
    </row>
    <row r="6" spans="1:6" ht="15.75" x14ac:dyDescent="0.25">
      <c r="A6" s="2" t="s">
        <v>6</v>
      </c>
      <c r="B6" s="3" t="s">
        <v>7</v>
      </c>
      <c r="C6" s="4" t="s">
        <v>8</v>
      </c>
      <c r="D6" s="3" t="s">
        <v>7</v>
      </c>
      <c r="E6" s="4" t="s">
        <v>9</v>
      </c>
      <c r="F6" s="5" t="s">
        <v>7</v>
      </c>
    </row>
    <row r="7" spans="1:6" ht="15.75" x14ac:dyDescent="0.25">
      <c r="A7" s="37" t="s">
        <v>10</v>
      </c>
      <c r="B7" s="37"/>
      <c r="C7" s="37"/>
      <c r="D7" s="37"/>
      <c r="E7" s="37"/>
      <c r="F7" s="37"/>
    </row>
    <row r="8" spans="1:6" ht="15.75" x14ac:dyDescent="0.25">
      <c r="A8" s="2" t="s">
        <v>11</v>
      </c>
      <c r="B8" s="6" t="s">
        <v>12</v>
      </c>
      <c r="C8" s="4" t="s">
        <v>162</v>
      </c>
      <c r="D8" s="6" t="s">
        <v>163</v>
      </c>
      <c r="E8" s="4" t="s">
        <v>13</v>
      </c>
      <c r="F8" s="5"/>
    </row>
    <row r="9" spans="1:6" ht="15.75" x14ac:dyDescent="0.25">
      <c r="A9" s="41" t="s">
        <v>10</v>
      </c>
      <c r="B9" s="41"/>
      <c r="C9" s="41"/>
      <c r="D9" s="41"/>
      <c r="E9" s="41"/>
      <c r="F9" s="41"/>
    </row>
    <row r="10" spans="1:6" ht="15.75" x14ac:dyDescent="0.25">
      <c r="A10" s="38" t="s">
        <v>14</v>
      </c>
      <c r="B10" s="38"/>
      <c r="C10" s="38"/>
      <c r="D10" s="38"/>
      <c r="E10" s="38"/>
      <c r="F10" s="38"/>
    </row>
    <row r="11" spans="1:6" ht="15.75" x14ac:dyDescent="0.25">
      <c r="A11" s="37" t="s">
        <v>15</v>
      </c>
      <c r="B11" s="37"/>
      <c r="C11" s="37"/>
      <c r="D11" s="37"/>
      <c r="E11" s="37"/>
      <c r="F11" s="37"/>
    </row>
    <row r="12" spans="1:6" ht="15.75" x14ac:dyDescent="0.25">
      <c r="A12" s="7" t="s">
        <v>16</v>
      </c>
      <c r="B12" s="8" t="s">
        <v>17</v>
      </c>
      <c r="C12" s="9" t="s">
        <v>18</v>
      </c>
      <c r="D12" s="32" t="s">
        <v>164</v>
      </c>
      <c r="E12" s="33" t="s">
        <v>165</v>
      </c>
      <c r="F12" s="34" t="s">
        <v>166</v>
      </c>
    </row>
    <row r="13" spans="1:6" ht="19.5" customHeight="1" x14ac:dyDescent="0.25">
      <c r="A13" s="10"/>
      <c r="B13"/>
      <c r="C13"/>
      <c r="D13"/>
      <c r="E13"/>
      <c r="F13"/>
    </row>
    <row r="14" spans="1:6" ht="19.5" customHeight="1" x14ac:dyDescent="0.25">
      <c r="A14" s="42"/>
      <c r="B14" s="42"/>
      <c r="C14" s="42"/>
      <c r="D14" s="42"/>
      <c r="E14" s="42"/>
      <c r="F14" s="42"/>
    </row>
    <row r="15" spans="1:6" ht="23.25" customHeight="1" x14ac:dyDescent="0.25">
      <c r="A15" s="43" t="s">
        <v>19</v>
      </c>
      <c r="B15" s="43"/>
      <c r="C15" s="43"/>
      <c r="D15" s="43"/>
      <c r="E15" s="43"/>
      <c r="F15" s="43"/>
    </row>
    <row r="16" spans="1:6" ht="15.75" x14ac:dyDescent="0.25">
      <c r="A16" s="39" t="s">
        <v>20</v>
      </c>
      <c r="B16" s="39"/>
      <c r="C16" s="39"/>
      <c r="D16" s="39"/>
      <c r="E16" s="39"/>
      <c r="F16" s="39"/>
    </row>
    <row r="17" spans="1:6" ht="42.75" customHeight="1" x14ac:dyDescent="0.25">
      <c r="A17" s="40" t="s">
        <v>21</v>
      </c>
      <c r="B17" s="40"/>
      <c r="C17" s="40"/>
      <c r="D17" s="40"/>
      <c r="E17" s="40"/>
      <c r="F17" s="40"/>
    </row>
    <row r="18" spans="1:6" ht="59.25" customHeight="1" x14ac:dyDescent="0.25">
      <c r="A18" s="39" t="s">
        <v>22</v>
      </c>
      <c r="B18" s="39"/>
      <c r="C18" s="39"/>
      <c r="D18" s="39"/>
      <c r="E18" s="39"/>
      <c r="F18" s="39"/>
    </row>
    <row r="19" spans="1:6" ht="42.75" customHeight="1" x14ac:dyDescent="0.25">
      <c r="A19" s="40" t="s">
        <v>23</v>
      </c>
      <c r="B19" s="40"/>
      <c r="C19" s="40"/>
      <c r="D19" s="40"/>
      <c r="E19" s="40"/>
      <c r="F19" s="40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 xr:uid="{00000000-0004-0000-0000-000000000000}"/>
  </hyperlinks>
  <pageMargins left="0.70833333333333304" right="0.70833333333333304" top="0.74791666666666701" bottom="0.74791666666666701" header="0.51180555555555496" footer="0.51180555555555496"/>
  <pageSetup paperSize="9" firstPageNumber="0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M173"/>
  <sheetViews>
    <sheetView tabSelected="1" topLeftCell="A154" zoomScale="87" zoomScaleNormal="87" workbookViewId="0">
      <selection activeCell="J182" sqref="J182"/>
    </sheetView>
  </sheetViews>
  <sheetFormatPr defaultRowHeight="15" x14ac:dyDescent="0.25"/>
  <cols>
    <col min="1" max="1" width="12.28515625" style="1"/>
    <col min="2" max="2" width="68.7109375" style="1"/>
    <col min="3" max="3" width="10.28515625" style="1"/>
    <col min="4" max="4" width="11" style="1" bestFit="1" customWidth="1"/>
    <col min="5" max="5" width="9.7109375" style="1" customWidth="1"/>
    <col min="6" max="6" width="11" style="1" bestFit="1" customWidth="1"/>
    <col min="7" max="7" width="15.7109375" style="1" bestFit="1" customWidth="1"/>
    <col min="8" max="8" width="10.28515625" style="1"/>
    <col min="9" max="1027" width="9.140625" style="1"/>
  </cols>
  <sheetData>
    <row r="1" spans="1:1026" s="11" customFormat="1" ht="50.25" customHeight="1" x14ac:dyDescent="0.25">
      <c r="A1" s="44" t="s">
        <v>193</v>
      </c>
      <c r="B1" s="44"/>
      <c r="C1" s="44"/>
      <c r="D1" s="44"/>
      <c r="E1" s="44"/>
      <c r="F1" s="44"/>
      <c r="G1" s="44"/>
      <c r="H1" s="44"/>
    </row>
    <row r="2" spans="1:1026" ht="49.5" customHeight="1" x14ac:dyDescent="0.25">
      <c r="A2" s="45" t="str">
        <f>InfoHospital!A1</f>
        <v>„МЕДИЦИНСКИ ЦЕНТЪР ВИВА ФЕНИКС“ ООД</v>
      </c>
      <c r="B2" s="45"/>
      <c r="C2" s="45"/>
      <c r="D2" s="45"/>
      <c r="E2" s="45"/>
      <c r="F2" s="45"/>
      <c r="G2" s="45"/>
      <c r="H2" s="4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</row>
    <row r="3" spans="1:1026" ht="49.5" customHeight="1" x14ac:dyDescent="0.25">
      <c r="A3" s="46" t="s">
        <v>1</v>
      </c>
      <c r="B3" s="46"/>
      <c r="C3" s="46"/>
      <c r="D3" s="46"/>
      <c r="E3" s="46"/>
      <c r="F3" s="46"/>
      <c r="G3" s="46"/>
      <c r="H3" s="46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</row>
    <row r="4" spans="1:1026" ht="15.75" x14ac:dyDescent="0.25">
      <c r="A4" s="12" t="s">
        <v>2</v>
      </c>
      <c r="B4" s="13">
        <f>InfoHospital!B3</f>
        <v>124572968</v>
      </c>
      <c r="C4" s="14"/>
      <c r="D4" s="14"/>
      <c r="E4" s="14"/>
      <c r="F4" s="14"/>
      <c r="G4" s="14"/>
      <c r="H4" s="1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</row>
    <row r="5" spans="1:1026" ht="25.5" customHeight="1" x14ac:dyDescent="0.25">
      <c r="A5" s="15"/>
      <c r="B5" s="15"/>
      <c r="C5" s="15"/>
      <c r="D5" s="15"/>
      <c r="E5" s="15"/>
      <c r="F5" s="15"/>
      <c r="G5" s="15"/>
      <c r="H5" s="1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</row>
    <row r="6" spans="1:1026" s="17" customFormat="1" ht="24.75" customHeight="1" x14ac:dyDescent="0.25">
      <c r="A6" s="47" t="s">
        <v>24</v>
      </c>
      <c r="B6" s="47" t="s">
        <v>25</v>
      </c>
      <c r="C6" s="47" t="s">
        <v>26</v>
      </c>
      <c r="D6" s="47" t="s">
        <v>27</v>
      </c>
      <c r="E6" s="47"/>
      <c r="F6" s="47"/>
      <c r="G6" s="47"/>
      <c r="H6" s="47"/>
    </row>
    <row r="7" spans="1:1026" s="18" customFormat="1" ht="51.75" customHeight="1" x14ac:dyDescent="0.25">
      <c r="A7" s="47"/>
      <c r="B7" s="47"/>
      <c r="C7" s="47"/>
      <c r="D7" s="16" t="s">
        <v>205</v>
      </c>
      <c r="E7" s="35" t="s">
        <v>206</v>
      </c>
      <c r="F7" s="16" t="s">
        <v>207</v>
      </c>
      <c r="G7" s="35" t="s">
        <v>208</v>
      </c>
      <c r="H7" s="16" t="s">
        <v>28</v>
      </c>
    </row>
    <row r="8" spans="1:1026" s="19" customFormat="1" ht="15.75" x14ac:dyDescent="0.25">
      <c r="A8" s="25">
        <v>0.01</v>
      </c>
      <c r="B8" s="26" t="s">
        <v>29</v>
      </c>
      <c r="C8" s="27" t="s">
        <v>30</v>
      </c>
      <c r="D8" s="48">
        <v>11</v>
      </c>
      <c r="E8" s="52">
        <f>D8/1.95583</f>
        <v>5.6242106931584033</v>
      </c>
      <c r="F8" s="28"/>
      <c r="G8" s="28"/>
      <c r="H8" s="28"/>
      <c r="I8" s="21"/>
    </row>
    <row r="9" spans="1:1026" s="20" customFormat="1" ht="15.75" x14ac:dyDescent="0.25">
      <c r="A9" s="25">
        <v>0.02</v>
      </c>
      <c r="B9" s="26" t="s">
        <v>31</v>
      </c>
      <c r="C9" s="27" t="s">
        <v>30</v>
      </c>
      <c r="D9" s="48">
        <v>16</v>
      </c>
      <c r="E9" s="52">
        <f t="shared" ref="E9:E72" si="0">D9/1.95583</f>
        <v>8.1806700991394958</v>
      </c>
      <c r="F9" s="28"/>
      <c r="G9" s="28"/>
      <c r="H9" s="28"/>
      <c r="I9" s="22"/>
    </row>
    <row r="10" spans="1:1026" ht="15.75" x14ac:dyDescent="0.25">
      <c r="A10" s="25">
        <v>0.03</v>
      </c>
      <c r="B10" s="26" t="s">
        <v>32</v>
      </c>
      <c r="C10" s="27" t="s">
        <v>30</v>
      </c>
      <c r="D10" s="48">
        <v>46</v>
      </c>
      <c r="E10" s="52">
        <f t="shared" si="0"/>
        <v>23.519426535026049</v>
      </c>
      <c r="F10" s="28"/>
      <c r="G10" s="28"/>
      <c r="H10" s="28"/>
      <c r="I10" s="2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7.25" customHeight="1" x14ac:dyDescent="0.25">
      <c r="A11" s="25">
        <v>0.33</v>
      </c>
      <c r="B11" s="26" t="s">
        <v>167</v>
      </c>
      <c r="C11" s="27" t="s">
        <v>30</v>
      </c>
      <c r="D11" s="48">
        <v>14</v>
      </c>
      <c r="E11" s="52">
        <f t="shared" si="0"/>
        <v>7.1580863367470586</v>
      </c>
      <c r="F11" s="28"/>
      <c r="G11" s="28"/>
      <c r="H11" s="28"/>
      <c r="I11" s="2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5.75" x14ac:dyDescent="0.25">
      <c r="A12" s="25">
        <v>0.04</v>
      </c>
      <c r="B12" s="26" t="s">
        <v>186</v>
      </c>
      <c r="C12" s="27" t="s">
        <v>30</v>
      </c>
      <c r="D12" s="48">
        <v>71</v>
      </c>
      <c r="E12" s="52">
        <f t="shared" si="0"/>
        <v>36.301723564931514</v>
      </c>
      <c r="F12" s="28"/>
      <c r="G12" s="28"/>
      <c r="H12" s="28"/>
      <c r="I12" s="2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5.75" x14ac:dyDescent="0.25">
      <c r="A13" s="25">
        <v>0.05</v>
      </c>
      <c r="B13" s="26" t="s">
        <v>194</v>
      </c>
      <c r="C13" s="27" t="s">
        <v>30</v>
      </c>
      <c r="D13" s="48">
        <v>71</v>
      </c>
      <c r="E13" s="52">
        <f t="shared" si="0"/>
        <v>36.301723564931514</v>
      </c>
      <c r="F13" s="28"/>
      <c r="G13" s="28"/>
      <c r="H13" s="28"/>
      <c r="I13" s="2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.75" x14ac:dyDescent="0.25">
      <c r="A14" s="25">
        <v>7.0000000000000007E-2</v>
      </c>
      <c r="B14" s="26" t="s">
        <v>33</v>
      </c>
      <c r="C14" s="27" t="s">
        <v>30</v>
      </c>
      <c r="D14" s="48">
        <v>71</v>
      </c>
      <c r="E14" s="52">
        <f t="shared" si="0"/>
        <v>36.301723564931514</v>
      </c>
      <c r="F14" s="28"/>
      <c r="G14" s="28"/>
      <c r="H14" s="28"/>
      <c r="I14" s="2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15.75" x14ac:dyDescent="0.25">
      <c r="A15" s="25">
        <v>0.08</v>
      </c>
      <c r="B15" s="26" t="s">
        <v>34</v>
      </c>
      <c r="C15" s="27" t="s">
        <v>30</v>
      </c>
      <c r="D15" s="48">
        <v>71</v>
      </c>
      <c r="E15" s="52">
        <f t="shared" si="0"/>
        <v>36.301723564931514</v>
      </c>
      <c r="F15" s="28"/>
      <c r="G15" s="28"/>
      <c r="H15" s="28"/>
      <c r="I15" s="2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s="19" customFormat="1" ht="15.75" x14ac:dyDescent="0.25">
      <c r="A16" s="25">
        <v>0.1</v>
      </c>
      <c r="B16" s="26" t="s">
        <v>195</v>
      </c>
      <c r="C16" s="27" t="s">
        <v>30</v>
      </c>
      <c r="D16" s="48">
        <v>25</v>
      </c>
      <c r="E16" s="52">
        <f t="shared" si="0"/>
        <v>12.782297029905463</v>
      </c>
      <c r="F16" s="28"/>
      <c r="G16" s="28"/>
      <c r="H16" s="28"/>
      <c r="I16" s="21"/>
    </row>
    <row r="17" spans="1:1026" s="19" customFormat="1" ht="15.75" x14ac:dyDescent="0.25">
      <c r="A17" s="25">
        <v>0.11</v>
      </c>
      <c r="B17" s="26" t="s">
        <v>35</v>
      </c>
      <c r="C17" s="27" t="s">
        <v>30</v>
      </c>
      <c r="D17" s="48">
        <v>50</v>
      </c>
      <c r="E17" s="52">
        <f t="shared" si="0"/>
        <v>25.564594059810926</v>
      </c>
      <c r="F17" s="28"/>
      <c r="G17" s="28"/>
      <c r="H17" s="28"/>
      <c r="I17" s="21"/>
    </row>
    <row r="18" spans="1:1026" s="20" customFormat="1" ht="15.75" x14ac:dyDescent="0.25">
      <c r="A18" s="25">
        <v>0.14000000000000001</v>
      </c>
      <c r="B18" s="26" t="s">
        <v>36</v>
      </c>
      <c r="C18" s="27" t="s">
        <v>30</v>
      </c>
      <c r="D18" s="48">
        <v>13</v>
      </c>
      <c r="E18" s="52">
        <f t="shared" si="0"/>
        <v>6.6467944555508405</v>
      </c>
      <c r="F18" s="28"/>
      <c r="G18" s="28"/>
      <c r="H18" s="28"/>
      <c r="I18" s="22"/>
    </row>
    <row r="19" spans="1:1026" ht="15.75" x14ac:dyDescent="0.25">
      <c r="A19" s="25">
        <v>0.16</v>
      </c>
      <c r="B19" s="26" t="s">
        <v>37</v>
      </c>
      <c r="C19" s="27" t="s">
        <v>30</v>
      </c>
      <c r="D19" s="48">
        <v>71</v>
      </c>
      <c r="E19" s="52">
        <f t="shared" si="0"/>
        <v>36.301723564931514</v>
      </c>
      <c r="F19" s="28"/>
      <c r="G19" s="28"/>
      <c r="H19" s="28"/>
      <c r="I19" s="2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1:1026" s="19" customFormat="1" ht="15.75" x14ac:dyDescent="0.25">
      <c r="A20" s="25">
        <v>0.21</v>
      </c>
      <c r="B20" s="26" t="s">
        <v>168</v>
      </c>
      <c r="C20" s="27" t="s">
        <v>30</v>
      </c>
      <c r="D20" s="48">
        <v>71</v>
      </c>
      <c r="E20" s="52">
        <f t="shared" si="0"/>
        <v>36.301723564931514</v>
      </c>
      <c r="F20" s="28"/>
      <c r="G20" s="28"/>
      <c r="H20" s="28"/>
      <c r="I20" s="21"/>
    </row>
    <row r="21" spans="1:1026" s="19" customFormat="1" ht="15.75" x14ac:dyDescent="0.25">
      <c r="A21" s="25">
        <v>0.22</v>
      </c>
      <c r="B21" s="26" t="s">
        <v>38</v>
      </c>
      <c r="C21" s="27" t="s">
        <v>30</v>
      </c>
      <c r="D21" s="48">
        <v>130</v>
      </c>
      <c r="E21" s="52">
        <f t="shared" si="0"/>
        <v>66.46794455550841</v>
      </c>
      <c r="F21" s="28"/>
      <c r="G21" s="28"/>
      <c r="H21" s="28"/>
      <c r="I21" s="21"/>
    </row>
    <row r="22" spans="1:1026" s="19" customFormat="1" ht="15.75" x14ac:dyDescent="0.25">
      <c r="A22" s="25">
        <v>0.24</v>
      </c>
      <c r="B22" s="26" t="s">
        <v>39</v>
      </c>
      <c r="C22" s="27" t="s">
        <v>30</v>
      </c>
      <c r="D22" s="48">
        <v>34</v>
      </c>
      <c r="E22" s="52">
        <f t="shared" si="0"/>
        <v>17.383923960671428</v>
      </c>
      <c r="F22" s="28"/>
      <c r="G22" s="28"/>
      <c r="H22" s="28"/>
      <c r="I22" s="21"/>
    </row>
    <row r="23" spans="1:1026" s="19" customFormat="1" ht="15.75" x14ac:dyDescent="0.25">
      <c r="A23" s="25">
        <v>0.25</v>
      </c>
      <c r="B23" s="26" t="s">
        <v>196</v>
      </c>
      <c r="C23" s="27" t="s">
        <v>30</v>
      </c>
      <c r="D23" s="48">
        <v>110</v>
      </c>
      <c r="E23" s="52">
        <f t="shared" si="0"/>
        <v>56.242106931584033</v>
      </c>
      <c r="F23" s="28"/>
      <c r="G23" s="28"/>
      <c r="H23" s="28"/>
      <c r="I23" s="21"/>
    </row>
    <row r="24" spans="1:1026" ht="15.75" x14ac:dyDescent="0.25">
      <c r="A24" s="25">
        <v>0.28000000000000003</v>
      </c>
      <c r="B24" s="26" t="s">
        <v>40</v>
      </c>
      <c r="C24" s="27" t="s">
        <v>30</v>
      </c>
      <c r="D24" s="48">
        <v>71</v>
      </c>
      <c r="E24" s="52">
        <f t="shared" si="0"/>
        <v>36.301723564931514</v>
      </c>
      <c r="F24" s="28"/>
      <c r="G24" s="28"/>
      <c r="H24" s="28"/>
      <c r="I24" s="24"/>
    </row>
    <row r="25" spans="1:1026" ht="15.75" x14ac:dyDescent="0.25">
      <c r="A25" s="25">
        <v>0.32</v>
      </c>
      <c r="B25" s="26" t="s">
        <v>112</v>
      </c>
      <c r="C25" s="27" t="s">
        <v>30</v>
      </c>
      <c r="D25" s="49">
        <v>22</v>
      </c>
      <c r="E25" s="52">
        <f t="shared" si="0"/>
        <v>11.248421386316807</v>
      </c>
      <c r="F25" s="28"/>
      <c r="G25" s="28"/>
      <c r="H25" s="28"/>
      <c r="I25" s="24"/>
    </row>
    <row r="26" spans="1:1026" ht="15.75" x14ac:dyDescent="0.25">
      <c r="A26" s="25">
        <v>0.43</v>
      </c>
      <c r="B26" s="26" t="s">
        <v>197</v>
      </c>
      <c r="C26" s="27" t="s">
        <v>30</v>
      </c>
      <c r="D26" s="48">
        <v>75</v>
      </c>
      <c r="E26" s="52">
        <f t="shared" si="0"/>
        <v>38.346891089716387</v>
      </c>
      <c r="F26" s="28"/>
      <c r="G26" s="28"/>
      <c r="H26" s="28"/>
      <c r="I26" s="24"/>
    </row>
    <row r="27" spans="1:1026" ht="15.75" x14ac:dyDescent="0.25">
      <c r="A27" s="25">
        <v>0.47</v>
      </c>
      <c r="B27" s="26" t="s">
        <v>41</v>
      </c>
      <c r="C27" s="27" t="s">
        <v>30</v>
      </c>
      <c r="D27" s="48">
        <v>50</v>
      </c>
      <c r="E27" s="52">
        <f t="shared" si="0"/>
        <v>25.564594059810926</v>
      </c>
      <c r="F27" s="28"/>
      <c r="G27" s="28"/>
      <c r="H27" s="28"/>
      <c r="I27" s="24"/>
    </row>
    <row r="28" spans="1:1026" ht="15.75" x14ac:dyDescent="0.25">
      <c r="A28" s="25">
        <v>0.51</v>
      </c>
      <c r="B28" s="26" t="s">
        <v>42</v>
      </c>
      <c r="C28" s="27" t="s">
        <v>30</v>
      </c>
      <c r="D28" s="48">
        <v>62</v>
      </c>
      <c r="E28" s="52">
        <f t="shared" si="0"/>
        <v>31.700096634165547</v>
      </c>
      <c r="F28" s="28"/>
      <c r="G28" s="28"/>
      <c r="H28" s="28"/>
      <c r="I28" s="24"/>
    </row>
    <row r="29" spans="1:1026" ht="15.75" x14ac:dyDescent="0.25">
      <c r="A29" s="25">
        <v>0.56999999999999995</v>
      </c>
      <c r="B29" s="26" t="s">
        <v>43</v>
      </c>
      <c r="C29" s="27" t="s">
        <v>30</v>
      </c>
      <c r="D29" s="48">
        <v>56</v>
      </c>
      <c r="E29" s="52">
        <f t="shared" si="0"/>
        <v>28.632345346988235</v>
      </c>
      <c r="F29" s="28"/>
      <c r="G29" s="28"/>
      <c r="H29" s="28"/>
      <c r="I29" s="24"/>
    </row>
    <row r="30" spans="1:1026" ht="15.75" x14ac:dyDescent="0.25">
      <c r="A30" s="25">
        <v>0.62</v>
      </c>
      <c r="B30" s="26" t="s">
        <v>44</v>
      </c>
      <c r="C30" s="27" t="s">
        <v>30</v>
      </c>
      <c r="D30" s="48">
        <v>38</v>
      </c>
      <c r="E30" s="52">
        <f t="shared" si="0"/>
        <v>19.429091485456304</v>
      </c>
      <c r="F30" s="28"/>
      <c r="G30" s="28"/>
      <c r="H30" s="28"/>
      <c r="I30" s="24"/>
    </row>
    <row r="31" spans="1:1026" ht="15.75" x14ac:dyDescent="0.25">
      <c r="A31" s="25">
        <v>0.63</v>
      </c>
      <c r="B31" s="26" t="s">
        <v>45</v>
      </c>
      <c r="C31" s="27" t="s">
        <v>30</v>
      </c>
      <c r="D31" s="48">
        <v>10</v>
      </c>
      <c r="E31" s="52">
        <f t="shared" si="0"/>
        <v>5.1129188119621851</v>
      </c>
      <c r="F31" s="28"/>
      <c r="G31" s="28"/>
      <c r="H31" s="28"/>
      <c r="I31" s="24"/>
    </row>
    <row r="32" spans="1:1026" ht="15.75" x14ac:dyDescent="0.25">
      <c r="A32" s="25">
        <v>0.64</v>
      </c>
      <c r="B32" s="26" t="s">
        <v>198</v>
      </c>
      <c r="C32" s="27" t="s">
        <v>30</v>
      </c>
      <c r="D32" s="48">
        <v>71</v>
      </c>
      <c r="E32" s="52">
        <f t="shared" si="0"/>
        <v>36.301723564931514</v>
      </c>
      <c r="F32" s="28"/>
      <c r="G32" s="28"/>
      <c r="H32" s="28"/>
      <c r="I32" s="24"/>
    </row>
    <row r="33" spans="1:9" ht="15.75" x14ac:dyDescent="0.25">
      <c r="A33" s="25">
        <v>0.66</v>
      </c>
      <c r="B33" s="26" t="s">
        <v>200</v>
      </c>
      <c r="C33" s="27" t="s">
        <v>30</v>
      </c>
      <c r="D33" s="48">
        <v>70</v>
      </c>
      <c r="E33" s="52">
        <f t="shared" si="0"/>
        <v>35.790431683735292</v>
      </c>
      <c r="F33" s="28"/>
      <c r="G33" s="28"/>
      <c r="H33" s="28"/>
      <c r="I33" s="24"/>
    </row>
    <row r="34" spans="1:9" ht="15.75" x14ac:dyDescent="0.25">
      <c r="A34" s="25">
        <v>0.67</v>
      </c>
      <c r="B34" s="26" t="s">
        <v>199</v>
      </c>
      <c r="C34" s="27" t="s">
        <v>30</v>
      </c>
      <c r="D34" s="48">
        <v>25</v>
      </c>
      <c r="E34" s="52">
        <f t="shared" si="0"/>
        <v>12.782297029905463</v>
      </c>
      <c r="F34" s="28"/>
      <c r="G34" s="28"/>
      <c r="H34" s="28"/>
      <c r="I34" s="24"/>
    </row>
    <row r="35" spans="1:9" ht="15.75" x14ac:dyDescent="0.25">
      <c r="A35" s="25" t="s">
        <v>46</v>
      </c>
      <c r="B35" s="26" t="s">
        <v>47</v>
      </c>
      <c r="C35" s="27" t="s">
        <v>30</v>
      </c>
      <c r="D35" s="48">
        <v>130</v>
      </c>
      <c r="E35" s="52">
        <f t="shared" si="0"/>
        <v>66.46794455550841</v>
      </c>
      <c r="F35" s="28"/>
      <c r="G35" s="28"/>
      <c r="H35" s="28"/>
      <c r="I35" s="24"/>
    </row>
    <row r="36" spans="1:9" ht="15.75" x14ac:dyDescent="0.25">
      <c r="A36" s="25">
        <v>0.7</v>
      </c>
      <c r="B36" s="26" t="s">
        <v>151</v>
      </c>
      <c r="C36" s="27" t="s">
        <v>30</v>
      </c>
      <c r="D36" s="48">
        <v>34</v>
      </c>
      <c r="E36" s="52">
        <f t="shared" si="0"/>
        <v>17.383923960671428</v>
      </c>
      <c r="F36" s="28"/>
      <c r="G36" s="28"/>
      <c r="H36" s="28"/>
      <c r="I36" s="24"/>
    </row>
    <row r="37" spans="1:9" ht="15.75" x14ac:dyDescent="0.25">
      <c r="A37" s="25">
        <v>0.73</v>
      </c>
      <c r="B37" s="26" t="s">
        <v>48</v>
      </c>
      <c r="C37" s="27" t="s">
        <v>30</v>
      </c>
      <c r="D37" s="48">
        <v>70</v>
      </c>
      <c r="E37" s="52">
        <f t="shared" si="0"/>
        <v>35.790431683735292</v>
      </c>
      <c r="F37" s="28"/>
      <c r="G37" s="28"/>
      <c r="H37" s="28"/>
      <c r="I37" s="24"/>
    </row>
    <row r="38" spans="1:9" ht="15.75" x14ac:dyDescent="0.25">
      <c r="A38" s="25">
        <v>0.77</v>
      </c>
      <c r="B38" s="26" t="s">
        <v>49</v>
      </c>
      <c r="C38" s="27" t="s">
        <v>30</v>
      </c>
      <c r="D38" s="48">
        <v>65</v>
      </c>
      <c r="E38" s="52">
        <f t="shared" si="0"/>
        <v>33.233972277754205</v>
      </c>
      <c r="F38" s="28"/>
      <c r="G38" s="28"/>
      <c r="H38" s="28"/>
      <c r="I38" s="24"/>
    </row>
    <row r="39" spans="1:9" ht="15.75" x14ac:dyDescent="0.25">
      <c r="A39" s="25">
        <v>0.78</v>
      </c>
      <c r="B39" s="26" t="s">
        <v>50</v>
      </c>
      <c r="C39" s="27" t="s">
        <v>30</v>
      </c>
      <c r="D39" s="48">
        <v>71</v>
      </c>
      <c r="E39" s="52">
        <f t="shared" si="0"/>
        <v>36.301723564931514</v>
      </c>
      <c r="F39" s="28"/>
      <c r="G39" s="28"/>
      <c r="H39" s="28"/>
      <c r="I39" s="24"/>
    </row>
    <row r="40" spans="1:9" ht="15.75" x14ac:dyDescent="0.25">
      <c r="A40" s="25">
        <v>0.81</v>
      </c>
      <c r="B40" s="26" t="s">
        <v>51</v>
      </c>
      <c r="C40" s="27" t="s">
        <v>30</v>
      </c>
      <c r="D40" s="48">
        <v>32</v>
      </c>
      <c r="E40" s="52">
        <f t="shared" si="0"/>
        <v>16.361340198278992</v>
      </c>
      <c r="F40" s="29"/>
      <c r="G40" s="29"/>
      <c r="H40" s="29"/>
      <c r="I40" s="24"/>
    </row>
    <row r="41" spans="1:9" ht="15.75" x14ac:dyDescent="0.25">
      <c r="A41" s="25">
        <v>0.82</v>
      </c>
      <c r="B41" s="26" t="s">
        <v>201</v>
      </c>
      <c r="C41" s="27" t="s">
        <v>30</v>
      </c>
      <c r="D41" s="48">
        <v>160</v>
      </c>
      <c r="E41" s="52">
        <f t="shared" si="0"/>
        <v>81.806700991394962</v>
      </c>
      <c r="F41" s="29"/>
      <c r="G41" s="29"/>
      <c r="H41" s="29"/>
      <c r="I41" s="24"/>
    </row>
    <row r="42" spans="1:9" ht="15.75" x14ac:dyDescent="0.25">
      <c r="A42" s="25">
        <v>0.83</v>
      </c>
      <c r="B42" s="26" t="s">
        <v>169</v>
      </c>
      <c r="C42" s="27" t="s">
        <v>30</v>
      </c>
      <c r="D42" s="48">
        <v>34</v>
      </c>
      <c r="E42" s="52">
        <f t="shared" si="0"/>
        <v>17.383923960671428</v>
      </c>
      <c r="F42" s="29"/>
      <c r="G42" s="29"/>
      <c r="H42" s="29"/>
      <c r="I42" s="24"/>
    </row>
    <row r="43" spans="1:9" ht="15.75" x14ac:dyDescent="0.25">
      <c r="A43" s="25">
        <v>0.85</v>
      </c>
      <c r="B43" s="26" t="s">
        <v>52</v>
      </c>
      <c r="C43" s="27" t="s">
        <v>30</v>
      </c>
      <c r="D43" s="48">
        <v>7</v>
      </c>
      <c r="E43" s="52">
        <f t="shared" si="0"/>
        <v>3.5790431683735293</v>
      </c>
      <c r="F43" s="29"/>
      <c r="G43" s="29"/>
      <c r="H43" s="29"/>
      <c r="I43" s="24"/>
    </row>
    <row r="44" spans="1:9" ht="15.75" x14ac:dyDescent="0.25">
      <c r="A44" s="25" t="s">
        <v>53</v>
      </c>
      <c r="B44" s="26" t="s">
        <v>54</v>
      </c>
      <c r="C44" s="27" t="s">
        <v>30</v>
      </c>
      <c r="D44" s="48">
        <v>30</v>
      </c>
      <c r="E44" s="52">
        <f t="shared" si="0"/>
        <v>15.338756435886555</v>
      </c>
      <c r="F44" s="29"/>
      <c r="G44" s="29"/>
      <c r="H44" s="29"/>
      <c r="I44" s="24"/>
    </row>
    <row r="45" spans="1:9" ht="15.75" x14ac:dyDescent="0.25">
      <c r="A45" s="25">
        <v>0.93</v>
      </c>
      <c r="B45" s="26" t="s">
        <v>55</v>
      </c>
      <c r="C45" s="27" t="s">
        <v>30</v>
      </c>
      <c r="D45" s="48">
        <v>85</v>
      </c>
      <c r="E45" s="52">
        <f t="shared" si="0"/>
        <v>43.459809901678575</v>
      </c>
      <c r="F45" s="29"/>
      <c r="G45" s="29"/>
      <c r="H45" s="29"/>
      <c r="I45" s="24"/>
    </row>
    <row r="46" spans="1:9" ht="15.75" x14ac:dyDescent="0.25">
      <c r="A46" s="25">
        <v>0.94</v>
      </c>
      <c r="B46" s="26" t="s">
        <v>187</v>
      </c>
      <c r="C46" s="27" t="s">
        <v>30</v>
      </c>
      <c r="D46" s="48">
        <v>63</v>
      </c>
      <c r="E46" s="52">
        <f t="shared" si="0"/>
        <v>32.211388515361769</v>
      </c>
      <c r="F46" s="29"/>
      <c r="G46" s="29"/>
      <c r="H46" s="29"/>
      <c r="I46" s="24"/>
    </row>
    <row r="47" spans="1:9" ht="15.75" x14ac:dyDescent="0.25">
      <c r="A47" s="25">
        <v>0.96</v>
      </c>
      <c r="B47" s="26" t="s">
        <v>56</v>
      </c>
      <c r="C47" s="27" t="s">
        <v>30</v>
      </c>
      <c r="D47" s="48">
        <v>30</v>
      </c>
      <c r="E47" s="52">
        <f t="shared" si="0"/>
        <v>15.338756435886555</v>
      </c>
      <c r="F47" s="29"/>
      <c r="G47" s="29"/>
      <c r="H47" s="29"/>
      <c r="I47" s="24"/>
    </row>
    <row r="48" spans="1:9" ht="15.75" x14ac:dyDescent="0.25">
      <c r="A48" s="25">
        <v>0.98</v>
      </c>
      <c r="B48" s="26" t="s">
        <v>152</v>
      </c>
      <c r="C48" s="27" t="s">
        <v>30</v>
      </c>
      <c r="D48" s="50">
        <v>83</v>
      </c>
      <c r="E48" s="52">
        <f t="shared" si="0"/>
        <v>42.437226139286132</v>
      </c>
      <c r="F48" s="29"/>
      <c r="G48" s="29"/>
      <c r="H48" s="29"/>
      <c r="I48" s="24"/>
    </row>
    <row r="49" spans="1:9" ht="15.75" x14ac:dyDescent="0.25">
      <c r="A49" s="25">
        <v>0.99</v>
      </c>
      <c r="B49" s="26" t="s">
        <v>57</v>
      </c>
      <c r="C49" s="27" t="s">
        <v>30</v>
      </c>
      <c r="D49" s="51">
        <v>26</v>
      </c>
      <c r="E49" s="52">
        <f t="shared" si="0"/>
        <v>13.293588911101681</v>
      </c>
      <c r="F49" s="29"/>
      <c r="G49" s="29"/>
      <c r="H49" s="29"/>
      <c r="I49" s="24"/>
    </row>
    <row r="50" spans="1:9" ht="15.75" x14ac:dyDescent="0.25">
      <c r="A50" s="27">
        <v>88.72</v>
      </c>
      <c r="B50" s="26" t="s">
        <v>58</v>
      </c>
      <c r="C50" s="27" t="s">
        <v>30</v>
      </c>
      <c r="D50" s="49">
        <v>71</v>
      </c>
      <c r="E50" s="52">
        <f t="shared" si="0"/>
        <v>36.301723564931514</v>
      </c>
      <c r="F50" s="53">
        <v>30</v>
      </c>
      <c r="G50" s="56">
        <f>F50/1.95583</f>
        <v>15.338756435886555</v>
      </c>
      <c r="H50" s="29"/>
      <c r="I50" s="24"/>
    </row>
    <row r="51" spans="1:9" ht="15.75" x14ac:dyDescent="0.25">
      <c r="A51" s="27" t="s">
        <v>59</v>
      </c>
      <c r="B51" s="26" t="s">
        <v>60</v>
      </c>
      <c r="C51" s="27" t="s">
        <v>30</v>
      </c>
      <c r="D51" s="49">
        <v>71</v>
      </c>
      <c r="E51" s="52">
        <f t="shared" si="0"/>
        <v>36.301723564931514</v>
      </c>
      <c r="F51" s="53">
        <v>25</v>
      </c>
      <c r="G51" s="56">
        <f t="shared" ref="G51:G115" si="1">F51/1.95583</f>
        <v>12.782297029905463</v>
      </c>
      <c r="H51" s="29"/>
      <c r="I51" s="24"/>
    </row>
    <row r="52" spans="1:9" ht="15.75" x14ac:dyDescent="0.25">
      <c r="A52" s="27">
        <v>88.79</v>
      </c>
      <c r="B52" s="26" t="s">
        <v>202</v>
      </c>
      <c r="C52" s="27" t="s">
        <v>30</v>
      </c>
      <c r="D52" s="49">
        <v>71</v>
      </c>
      <c r="E52" s="52">
        <f t="shared" si="0"/>
        <v>36.301723564931514</v>
      </c>
      <c r="F52" s="53">
        <v>30</v>
      </c>
      <c r="G52" s="56">
        <f t="shared" si="1"/>
        <v>15.338756435886555</v>
      </c>
      <c r="H52" s="29"/>
      <c r="I52" s="24"/>
    </row>
    <row r="53" spans="1:9" ht="15.75" x14ac:dyDescent="0.25">
      <c r="A53" s="27">
        <v>89.11</v>
      </c>
      <c r="B53" s="26" t="s">
        <v>170</v>
      </c>
      <c r="C53" s="27" t="s">
        <v>30</v>
      </c>
      <c r="D53" s="49">
        <v>26</v>
      </c>
      <c r="E53" s="52">
        <f t="shared" si="0"/>
        <v>13.293588911101681</v>
      </c>
      <c r="F53" s="53"/>
      <c r="G53" s="56"/>
      <c r="H53" s="29"/>
      <c r="I53" s="24"/>
    </row>
    <row r="54" spans="1:9" ht="15.75" x14ac:dyDescent="0.25">
      <c r="A54" s="27">
        <v>89.14</v>
      </c>
      <c r="B54" s="26" t="s">
        <v>61</v>
      </c>
      <c r="C54" s="27" t="s">
        <v>30</v>
      </c>
      <c r="D54" s="48">
        <v>65</v>
      </c>
      <c r="E54" s="52">
        <f t="shared" si="0"/>
        <v>33.233972277754205</v>
      </c>
      <c r="F54" s="53">
        <v>30</v>
      </c>
      <c r="G54" s="56">
        <f t="shared" si="1"/>
        <v>15.338756435886555</v>
      </c>
      <c r="H54" s="29"/>
      <c r="I54" s="24"/>
    </row>
    <row r="55" spans="1:9" ht="15.75" x14ac:dyDescent="0.25">
      <c r="A55" s="27">
        <v>89.5</v>
      </c>
      <c r="B55" s="26" t="s">
        <v>173</v>
      </c>
      <c r="C55" s="27" t="s">
        <v>30</v>
      </c>
      <c r="D55" s="48">
        <v>85</v>
      </c>
      <c r="E55" s="52">
        <f t="shared" si="0"/>
        <v>43.459809901678575</v>
      </c>
      <c r="F55" s="53"/>
      <c r="G55" s="56"/>
      <c r="H55" s="29"/>
      <c r="I55" s="24"/>
    </row>
    <row r="56" spans="1:9" ht="15.75" x14ac:dyDescent="0.25">
      <c r="A56" s="27">
        <v>89.61</v>
      </c>
      <c r="B56" s="26" t="s">
        <v>174</v>
      </c>
      <c r="C56" s="27" t="s">
        <v>30</v>
      </c>
      <c r="D56" s="48">
        <v>73</v>
      </c>
      <c r="E56" s="52">
        <f t="shared" si="0"/>
        <v>37.32430732732395</v>
      </c>
      <c r="F56" s="53"/>
      <c r="G56" s="56"/>
      <c r="H56" s="29"/>
      <c r="I56" s="24"/>
    </row>
    <row r="57" spans="1:9" ht="15.75" x14ac:dyDescent="0.25">
      <c r="A57" s="27">
        <v>93.08</v>
      </c>
      <c r="B57" s="26" t="s">
        <v>62</v>
      </c>
      <c r="C57" s="27" t="s">
        <v>30</v>
      </c>
      <c r="D57" s="48">
        <v>75</v>
      </c>
      <c r="E57" s="52">
        <f t="shared" si="0"/>
        <v>38.346891089716387</v>
      </c>
      <c r="F57" s="53">
        <v>30</v>
      </c>
      <c r="G57" s="56">
        <f t="shared" si="1"/>
        <v>15.338756435886555</v>
      </c>
      <c r="H57" s="29"/>
      <c r="I57" s="24"/>
    </row>
    <row r="58" spans="1:9" ht="15.75" x14ac:dyDescent="0.25">
      <c r="A58" s="25">
        <v>1.01</v>
      </c>
      <c r="B58" s="26" t="s">
        <v>113</v>
      </c>
      <c r="C58" s="27" t="s">
        <v>30</v>
      </c>
      <c r="D58" s="48">
        <v>7</v>
      </c>
      <c r="E58" s="52">
        <f t="shared" si="0"/>
        <v>3.5790431683735293</v>
      </c>
      <c r="F58" s="53">
        <v>3.7</v>
      </c>
      <c r="G58" s="56">
        <f t="shared" si="1"/>
        <v>1.8917799604260086</v>
      </c>
      <c r="H58" s="29"/>
      <c r="I58" s="24"/>
    </row>
    <row r="59" spans="1:9" ht="15.75" x14ac:dyDescent="0.25">
      <c r="A59" s="25">
        <v>1.03</v>
      </c>
      <c r="B59" s="26" t="s">
        <v>63</v>
      </c>
      <c r="C59" s="27" t="s">
        <v>30</v>
      </c>
      <c r="D59" s="48">
        <v>3.9</v>
      </c>
      <c r="E59" s="52">
        <f t="shared" si="0"/>
        <v>1.9940383366652521</v>
      </c>
      <c r="F59" s="53">
        <v>1.61</v>
      </c>
      <c r="G59" s="56">
        <f t="shared" si="1"/>
        <v>0.82317992872591184</v>
      </c>
      <c r="H59" s="29"/>
      <c r="I59" s="24"/>
    </row>
    <row r="60" spans="1:9" ht="15.75" x14ac:dyDescent="0.25">
      <c r="A60" s="25">
        <v>1.04</v>
      </c>
      <c r="B60" s="26" t="s">
        <v>175</v>
      </c>
      <c r="C60" s="27" t="s">
        <v>30</v>
      </c>
      <c r="D60" s="48">
        <v>6</v>
      </c>
      <c r="E60" s="52">
        <f t="shared" si="0"/>
        <v>3.0677512871773112</v>
      </c>
      <c r="F60" s="54">
        <v>2.73</v>
      </c>
      <c r="G60" s="56">
        <f t="shared" si="1"/>
        <v>1.3958268356656764</v>
      </c>
      <c r="H60" s="29"/>
      <c r="I60" s="24"/>
    </row>
    <row r="61" spans="1:9" ht="15.75" x14ac:dyDescent="0.25">
      <c r="A61" s="25">
        <v>1.05</v>
      </c>
      <c r="B61" s="26" t="s">
        <v>176</v>
      </c>
      <c r="C61" s="27" t="s">
        <v>30</v>
      </c>
      <c r="D61" s="48">
        <v>3.9</v>
      </c>
      <c r="E61" s="52">
        <f t="shared" si="0"/>
        <v>1.9940383366652521</v>
      </c>
      <c r="F61" s="54">
        <v>3.94</v>
      </c>
      <c r="G61" s="56">
        <f t="shared" si="1"/>
        <v>2.0144900119131011</v>
      </c>
      <c r="H61" s="29"/>
      <c r="I61" s="24"/>
    </row>
    <row r="62" spans="1:9" ht="15.75" x14ac:dyDescent="0.25">
      <c r="A62" s="25">
        <v>1.06</v>
      </c>
      <c r="B62" s="26" t="s">
        <v>114</v>
      </c>
      <c r="C62" s="27" t="s">
        <v>30</v>
      </c>
      <c r="D62" s="48">
        <v>4.5999999999999996</v>
      </c>
      <c r="E62" s="52">
        <f t="shared" si="0"/>
        <v>2.3519426535026051</v>
      </c>
      <c r="F62" s="54">
        <v>3.94</v>
      </c>
      <c r="G62" s="56">
        <f t="shared" si="1"/>
        <v>2.0144900119131011</v>
      </c>
      <c r="H62" s="29"/>
      <c r="I62" s="24"/>
    </row>
    <row r="63" spans="1:9" ht="15.75" x14ac:dyDescent="0.25">
      <c r="A63" s="25">
        <v>1.07</v>
      </c>
      <c r="B63" s="26" t="s">
        <v>64</v>
      </c>
      <c r="C63" s="27" t="s">
        <v>30</v>
      </c>
      <c r="D63" s="48">
        <v>4.5999999999999996</v>
      </c>
      <c r="E63" s="52">
        <f t="shared" si="0"/>
        <v>2.3519426535026051</v>
      </c>
      <c r="F63" s="54">
        <v>3.94</v>
      </c>
      <c r="G63" s="56">
        <f t="shared" si="1"/>
        <v>2.0144900119131011</v>
      </c>
      <c r="H63" s="29"/>
      <c r="I63" s="24"/>
    </row>
    <row r="64" spans="1:9" ht="15.75" x14ac:dyDescent="0.25">
      <c r="A64" s="25">
        <v>1.08</v>
      </c>
      <c r="B64" s="26" t="s">
        <v>65</v>
      </c>
      <c r="C64" s="27" t="s">
        <v>30</v>
      </c>
      <c r="D64" s="48"/>
      <c r="E64" s="52"/>
      <c r="F64" s="54">
        <v>1.77</v>
      </c>
      <c r="G64" s="56">
        <f t="shared" si="1"/>
        <v>0.9049866297173067</v>
      </c>
      <c r="H64" s="29"/>
      <c r="I64" s="24"/>
    </row>
    <row r="65" spans="1:9" ht="15.75" x14ac:dyDescent="0.25">
      <c r="A65" s="25">
        <v>1.0900000000000001</v>
      </c>
      <c r="B65" s="26" t="s">
        <v>66</v>
      </c>
      <c r="C65" s="27" t="s">
        <v>30</v>
      </c>
      <c r="D65" s="48"/>
      <c r="E65" s="52"/>
      <c r="F65" s="54">
        <v>1.77</v>
      </c>
      <c r="G65" s="56">
        <f t="shared" si="1"/>
        <v>0.9049866297173067</v>
      </c>
      <c r="H65" s="29"/>
      <c r="I65" s="24"/>
    </row>
    <row r="66" spans="1:9" ht="15.75" x14ac:dyDescent="0.25">
      <c r="A66" s="25">
        <v>1.1100000000000001</v>
      </c>
      <c r="B66" s="26" t="s">
        <v>67</v>
      </c>
      <c r="C66" s="27" t="s">
        <v>30</v>
      </c>
      <c r="D66" s="48">
        <v>3.9</v>
      </c>
      <c r="E66" s="52">
        <f t="shared" si="0"/>
        <v>1.9940383366652521</v>
      </c>
      <c r="F66" s="54">
        <v>2.66</v>
      </c>
      <c r="G66" s="56">
        <f t="shared" si="1"/>
        <v>1.3600364039819413</v>
      </c>
      <c r="H66" s="29"/>
      <c r="I66" s="24"/>
    </row>
    <row r="67" spans="1:9" ht="15.75" x14ac:dyDescent="0.25">
      <c r="A67" s="25">
        <v>1.1200000000000001</v>
      </c>
      <c r="B67" s="26" t="s">
        <v>177</v>
      </c>
      <c r="C67" s="27" t="s">
        <v>30</v>
      </c>
      <c r="D67" s="48">
        <v>9</v>
      </c>
      <c r="E67" s="52">
        <f t="shared" si="0"/>
        <v>4.6016269307659661</v>
      </c>
      <c r="F67" s="54">
        <v>7.22</v>
      </c>
      <c r="G67" s="56">
        <f t="shared" si="1"/>
        <v>3.6915273822366976</v>
      </c>
      <c r="H67" s="29"/>
      <c r="I67" s="24"/>
    </row>
    <row r="68" spans="1:9" ht="15.75" x14ac:dyDescent="0.25">
      <c r="A68" s="25">
        <v>1.1299999999999999</v>
      </c>
      <c r="B68" s="26" t="s">
        <v>68</v>
      </c>
      <c r="C68" s="27" t="s">
        <v>30</v>
      </c>
      <c r="D68" s="48">
        <v>3.9</v>
      </c>
      <c r="E68" s="52">
        <f t="shared" si="0"/>
        <v>1.9940383366652521</v>
      </c>
      <c r="F68" s="54">
        <v>2.73</v>
      </c>
      <c r="G68" s="56">
        <f t="shared" si="1"/>
        <v>1.3958268356656764</v>
      </c>
      <c r="H68" s="29"/>
      <c r="I68" s="24"/>
    </row>
    <row r="69" spans="1:9" ht="15.75" x14ac:dyDescent="0.25">
      <c r="A69" s="25">
        <v>1.1399999999999999</v>
      </c>
      <c r="B69" s="26" t="s">
        <v>69</v>
      </c>
      <c r="C69" s="27" t="s">
        <v>30</v>
      </c>
      <c r="D69" s="48">
        <v>3.5</v>
      </c>
      <c r="E69" s="52">
        <f t="shared" si="0"/>
        <v>1.7895215841867647</v>
      </c>
      <c r="F69" s="54">
        <v>2.73</v>
      </c>
      <c r="G69" s="56">
        <f t="shared" si="1"/>
        <v>1.3958268356656764</v>
      </c>
      <c r="H69" s="29"/>
      <c r="I69" s="24"/>
    </row>
    <row r="70" spans="1:9" ht="15.75" x14ac:dyDescent="0.25">
      <c r="A70" s="25">
        <v>1.1499999999999999</v>
      </c>
      <c r="B70" s="26" t="s">
        <v>115</v>
      </c>
      <c r="C70" s="27" t="s">
        <v>30</v>
      </c>
      <c r="D70" s="48">
        <v>3.9</v>
      </c>
      <c r="E70" s="52">
        <f t="shared" si="0"/>
        <v>1.9940383366652521</v>
      </c>
      <c r="F70" s="54">
        <v>2.73</v>
      </c>
      <c r="G70" s="56">
        <f t="shared" si="1"/>
        <v>1.3958268356656764</v>
      </c>
      <c r="H70" s="29"/>
      <c r="I70" s="24"/>
    </row>
    <row r="71" spans="1:9" ht="15.75" x14ac:dyDescent="0.25">
      <c r="A71" s="25">
        <v>1.1599999999999999</v>
      </c>
      <c r="B71" s="26" t="s">
        <v>116</v>
      </c>
      <c r="C71" s="27" t="s">
        <v>30</v>
      </c>
      <c r="D71" s="48">
        <v>3.9</v>
      </c>
      <c r="E71" s="52">
        <f t="shared" si="0"/>
        <v>1.9940383366652521</v>
      </c>
      <c r="F71" s="54">
        <v>2.73</v>
      </c>
      <c r="G71" s="56">
        <f t="shared" si="1"/>
        <v>1.3958268356656764</v>
      </c>
      <c r="H71" s="29"/>
      <c r="I71" s="24"/>
    </row>
    <row r="72" spans="1:9" ht="15.75" x14ac:dyDescent="0.25">
      <c r="A72" s="25">
        <v>1.17</v>
      </c>
      <c r="B72" s="26" t="s">
        <v>117</v>
      </c>
      <c r="C72" s="27" t="s">
        <v>30</v>
      </c>
      <c r="D72" s="48">
        <v>3.9</v>
      </c>
      <c r="E72" s="52">
        <f t="shared" si="0"/>
        <v>1.9940383366652521</v>
      </c>
      <c r="F72" s="54">
        <v>2.73</v>
      </c>
      <c r="G72" s="56">
        <f t="shared" si="1"/>
        <v>1.3958268356656764</v>
      </c>
      <c r="H72" s="29"/>
      <c r="I72" s="24"/>
    </row>
    <row r="73" spans="1:9" ht="15.75" x14ac:dyDescent="0.25">
      <c r="A73" s="25">
        <v>1.18</v>
      </c>
      <c r="B73" s="26" t="s">
        <v>70</v>
      </c>
      <c r="C73" s="27" t="s">
        <v>30</v>
      </c>
      <c r="D73" s="48">
        <v>3.9</v>
      </c>
      <c r="E73" s="52">
        <f t="shared" ref="E73:E136" si="2">D73/1.95583</f>
        <v>1.9940383366652521</v>
      </c>
      <c r="F73" s="54">
        <v>2.73</v>
      </c>
      <c r="G73" s="56">
        <f t="shared" si="1"/>
        <v>1.3958268356656764</v>
      </c>
      <c r="H73" s="29"/>
      <c r="I73" s="24"/>
    </row>
    <row r="74" spans="1:9" ht="15.75" x14ac:dyDescent="0.25">
      <c r="A74" s="25">
        <v>1.19</v>
      </c>
      <c r="B74" s="26" t="s">
        <v>71</v>
      </c>
      <c r="C74" s="27" t="s">
        <v>30</v>
      </c>
      <c r="D74" s="48">
        <v>3.9</v>
      </c>
      <c r="E74" s="52">
        <f t="shared" si="2"/>
        <v>1.9940383366652521</v>
      </c>
      <c r="F74" s="54">
        <v>2.73</v>
      </c>
      <c r="G74" s="56">
        <f t="shared" si="1"/>
        <v>1.3958268356656764</v>
      </c>
      <c r="H74" s="29"/>
      <c r="I74" s="24"/>
    </row>
    <row r="75" spans="1:9" ht="15.75" x14ac:dyDescent="0.25">
      <c r="A75" s="25">
        <v>1.2</v>
      </c>
      <c r="B75" s="26" t="s">
        <v>178</v>
      </c>
      <c r="C75" s="27" t="s">
        <v>30</v>
      </c>
      <c r="D75" s="48">
        <v>3.9</v>
      </c>
      <c r="E75" s="52">
        <f t="shared" si="2"/>
        <v>1.9940383366652521</v>
      </c>
      <c r="F75" s="54">
        <v>2.73</v>
      </c>
      <c r="G75" s="56">
        <f t="shared" si="1"/>
        <v>1.3958268356656764</v>
      </c>
      <c r="H75" s="29"/>
      <c r="I75" s="24"/>
    </row>
    <row r="76" spans="1:9" ht="15.75" x14ac:dyDescent="0.25">
      <c r="A76" s="25">
        <v>1.21</v>
      </c>
      <c r="B76" s="26" t="s">
        <v>72</v>
      </c>
      <c r="C76" s="27" t="s">
        <v>30</v>
      </c>
      <c r="D76" s="48">
        <v>3.9</v>
      </c>
      <c r="E76" s="52">
        <f t="shared" si="2"/>
        <v>1.9940383366652521</v>
      </c>
      <c r="F76" s="54">
        <v>2.73</v>
      </c>
      <c r="G76" s="56">
        <f t="shared" si="1"/>
        <v>1.3958268356656764</v>
      </c>
      <c r="H76" s="29"/>
      <c r="I76" s="24"/>
    </row>
    <row r="77" spans="1:9" ht="15.75" x14ac:dyDescent="0.25">
      <c r="A77" s="25">
        <v>1.22</v>
      </c>
      <c r="B77" s="26" t="s">
        <v>153</v>
      </c>
      <c r="C77" s="27" t="s">
        <v>30</v>
      </c>
      <c r="D77" s="48">
        <v>17</v>
      </c>
      <c r="E77" s="52">
        <f t="shared" si="2"/>
        <v>8.691961980335714</v>
      </c>
      <c r="F77" s="54">
        <v>17.649999999999999</v>
      </c>
      <c r="G77" s="56">
        <f t="shared" si="1"/>
        <v>9.024301703113256</v>
      </c>
      <c r="H77" s="29"/>
      <c r="I77" s="24"/>
    </row>
    <row r="78" spans="1:9" ht="15.75" x14ac:dyDescent="0.25">
      <c r="A78" s="25">
        <v>1.23</v>
      </c>
      <c r="B78" s="26" t="s">
        <v>154</v>
      </c>
      <c r="C78" s="27" t="s">
        <v>30</v>
      </c>
      <c r="D78" s="48">
        <v>3.9</v>
      </c>
      <c r="E78" s="52">
        <f t="shared" si="2"/>
        <v>1.9940383366652521</v>
      </c>
      <c r="F78" s="54">
        <v>2.73</v>
      </c>
      <c r="G78" s="56">
        <f t="shared" si="1"/>
        <v>1.3958268356656764</v>
      </c>
      <c r="H78" s="29"/>
      <c r="I78" s="24"/>
    </row>
    <row r="79" spans="1:9" ht="15.75" x14ac:dyDescent="0.25">
      <c r="A79" s="25">
        <v>1.24</v>
      </c>
      <c r="B79" s="26" t="s">
        <v>73</v>
      </c>
      <c r="C79" s="27" t="s">
        <v>30</v>
      </c>
      <c r="D79" s="48">
        <v>3.9</v>
      </c>
      <c r="E79" s="52">
        <f t="shared" si="2"/>
        <v>1.9940383366652521</v>
      </c>
      <c r="F79" s="54">
        <v>2.65</v>
      </c>
      <c r="G79" s="56">
        <f t="shared" si="1"/>
        <v>1.354923485169979</v>
      </c>
      <c r="H79" s="29"/>
      <c r="I79" s="24"/>
    </row>
    <row r="80" spans="1:9" ht="15.75" x14ac:dyDescent="0.25">
      <c r="A80" s="25">
        <v>1.25</v>
      </c>
      <c r="B80" s="26" t="s">
        <v>74</v>
      </c>
      <c r="C80" s="27" t="s">
        <v>30</v>
      </c>
      <c r="D80" s="48">
        <v>3.9</v>
      </c>
      <c r="E80" s="52">
        <f t="shared" si="2"/>
        <v>1.9940383366652521</v>
      </c>
      <c r="F80" s="54">
        <v>2.65</v>
      </c>
      <c r="G80" s="56">
        <f t="shared" si="1"/>
        <v>1.354923485169979</v>
      </c>
      <c r="H80" s="29"/>
      <c r="I80" s="24"/>
    </row>
    <row r="81" spans="1:9" ht="15.75" x14ac:dyDescent="0.25">
      <c r="A81" s="25">
        <v>1.26</v>
      </c>
      <c r="B81" s="26" t="s">
        <v>75</v>
      </c>
      <c r="C81" s="27" t="s">
        <v>30</v>
      </c>
      <c r="D81" s="48">
        <v>3.9</v>
      </c>
      <c r="E81" s="52">
        <f t="shared" si="2"/>
        <v>1.9940383366652521</v>
      </c>
      <c r="F81" s="54">
        <v>2.65</v>
      </c>
      <c r="G81" s="56">
        <f t="shared" si="1"/>
        <v>1.354923485169979</v>
      </c>
      <c r="H81" s="29"/>
      <c r="I81" s="24"/>
    </row>
    <row r="82" spans="1:9" ht="15.75" x14ac:dyDescent="0.25">
      <c r="A82" s="25">
        <v>1.27</v>
      </c>
      <c r="B82" s="26" t="s">
        <v>76</v>
      </c>
      <c r="C82" s="27" t="s">
        <v>30</v>
      </c>
      <c r="D82" s="48">
        <v>3.9</v>
      </c>
      <c r="E82" s="52">
        <f t="shared" si="2"/>
        <v>1.9940383366652521</v>
      </c>
      <c r="F82" s="54">
        <v>2.65</v>
      </c>
      <c r="G82" s="56">
        <f t="shared" si="1"/>
        <v>1.354923485169979</v>
      </c>
      <c r="H82" s="29"/>
      <c r="I82" s="24"/>
    </row>
    <row r="83" spans="1:9" ht="15.75" x14ac:dyDescent="0.25">
      <c r="A83" s="25">
        <v>1.28</v>
      </c>
      <c r="B83" s="26" t="s">
        <v>77</v>
      </c>
      <c r="C83" s="27" t="s">
        <v>30</v>
      </c>
      <c r="D83" s="48">
        <v>3.9</v>
      </c>
      <c r="E83" s="52">
        <f t="shared" si="2"/>
        <v>1.9940383366652521</v>
      </c>
      <c r="F83" s="54">
        <v>2.65</v>
      </c>
      <c r="G83" s="56">
        <f t="shared" si="1"/>
        <v>1.354923485169979</v>
      </c>
      <c r="H83" s="29"/>
      <c r="I83" s="24"/>
    </row>
    <row r="84" spans="1:9" ht="15.75" x14ac:dyDescent="0.25">
      <c r="A84" s="25">
        <v>1.29</v>
      </c>
      <c r="B84" s="26" t="s">
        <v>78</v>
      </c>
      <c r="C84" s="27" t="s">
        <v>30</v>
      </c>
      <c r="D84" s="48">
        <v>3.9</v>
      </c>
      <c r="E84" s="52">
        <f t="shared" si="2"/>
        <v>1.9940383366652521</v>
      </c>
      <c r="F84" s="54">
        <v>2.65</v>
      </c>
      <c r="G84" s="56">
        <f t="shared" si="1"/>
        <v>1.354923485169979</v>
      </c>
      <c r="H84" s="29"/>
      <c r="I84" s="24"/>
    </row>
    <row r="85" spans="1:9" ht="15.75" x14ac:dyDescent="0.25">
      <c r="A85" s="25">
        <v>1.3</v>
      </c>
      <c r="B85" s="26" t="s">
        <v>180</v>
      </c>
      <c r="C85" s="27" t="s">
        <v>30</v>
      </c>
      <c r="D85" s="48">
        <v>3.9</v>
      </c>
      <c r="E85" s="52">
        <f t="shared" si="2"/>
        <v>1.9940383366652521</v>
      </c>
      <c r="F85" s="54">
        <v>3.21</v>
      </c>
      <c r="G85" s="56">
        <f t="shared" si="1"/>
        <v>1.6412469386398614</v>
      </c>
      <c r="H85" s="29"/>
      <c r="I85" s="24"/>
    </row>
    <row r="86" spans="1:9" ht="15.75" x14ac:dyDescent="0.25">
      <c r="A86" s="25">
        <v>1.31</v>
      </c>
      <c r="B86" s="26" t="s">
        <v>181</v>
      </c>
      <c r="C86" s="27" t="s">
        <v>30</v>
      </c>
      <c r="D86" s="48">
        <v>3.9</v>
      </c>
      <c r="E86" s="52">
        <f t="shared" si="2"/>
        <v>1.9940383366652521</v>
      </c>
      <c r="F86" s="54">
        <v>5.46</v>
      </c>
      <c r="G86" s="56">
        <f t="shared" si="1"/>
        <v>2.7916536713313529</v>
      </c>
      <c r="H86" s="29"/>
      <c r="I86" s="24"/>
    </row>
    <row r="87" spans="1:9" ht="15.75" x14ac:dyDescent="0.25">
      <c r="A87" s="25">
        <v>1.33</v>
      </c>
      <c r="B87" s="26" t="s">
        <v>79</v>
      </c>
      <c r="C87" s="27" t="s">
        <v>30</v>
      </c>
      <c r="D87" s="48"/>
      <c r="E87" s="52"/>
      <c r="F87" s="54">
        <v>8.02</v>
      </c>
      <c r="G87" s="56">
        <f t="shared" si="1"/>
        <v>4.1005608871936721</v>
      </c>
      <c r="H87" s="29"/>
      <c r="I87" s="24"/>
    </row>
    <row r="88" spans="1:9" ht="15.75" x14ac:dyDescent="0.25">
      <c r="A88" s="25">
        <v>1.34</v>
      </c>
      <c r="B88" s="26" t="s">
        <v>80</v>
      </c>
      <c r="C88" s="27" t="s">
        <v>30</v>
      </c>
      <c r="D88" s="48">
        <v>3.9</v>
      </c>
      <c r="E88" s="52">
        <f t="shared" si="2"/>
        <v>1.9940383366652521</v>
      </c>
      <c r="F88" s="54">
        <v>2.73</v>
      </c>
      <c r="G88" s="56">
        <f t="shared" si="1"/>
        <v>1.3958268356656764</v>
      </c>
      <c r="H88" s="29"/>
      <c r="I88" s="24"/>
    </row>
    <row r="89" spans="1:9" ht="15.75" x14ac:dyDescent="0.25">
      <c r="A89" s="25">
        <v>1.35</v>
      </c>
      <c r="B89" s="26" t="s">
        <v>81</v>
      </c>
      <c r="C89" s="27" t="s">
        <v>30</v>
      </c>
      <c r="D89" s="48">
        <v>3.9</v>
      </c>
      <c r="E89" s="52">
        <f t="shared" si="2"/>
        <v>1.9940383366652521</v>
      </c>
      <c r="F89" s="54">
        <v>2.73</v>
      </c>
      <c r="G89" s="56">
        <f t="shared" si="1"/>
        <v>1.3958268356656764</v>
      </c>
      <c r="H89" s="29"/>
      <c r="I89" s="24"/>
    </row>
    <row r="90" spans="1:9" ht="15.75" x14ac:dyDescent="0.25">
      <c r="A90" s="25">
        <v>1.36</v>
      </c>
      <c r="B90" s="26" t="s">
        <v>82</v>
      </c>
      <c r="C90" s="27" t="s">
        <v>30</v>
      </c>
      <c r="D90" s="48">
        <v>3.9</v>
      </c>
      <c r="E90" s="52">
        <f t="shared" si="2"/>
        <v>1.9940383366652521</v>
      </c>
      <c r="F90" s="54">
        <v>4.0199999999999996</v>
      </c>
      <c r="G90" s="56">
        <f t="shared" si="1"/>
        <v>2.0553933624087981</v>
      </c>
      <c r="H90" s="29"/>
      <c r="I90" s="24"/>
    </row>
    <row r="91" spans="1:9" ht="15.75" x14ac:dyDescent="0.25">
      <c r="A91" s="25">
        <v>1.38</v>
      </c>
      <c r="B91" s="26" t="s">
        <v>83</v>
      </c>
      <c r="C91" s="27" t="s">
        <v>30</v>
      </c>
      <c r="D91" s="48">
        <v>7</v>
      </c>
      <c r="E91" s="52">
        <f t="shared" si="2"/>
        <v>3.5790431683735293</v>
      </c>
      <c r="F91" s="54">
        <v>7.62</v>
      </c>
      <c r="G91" s="56">
        <f t="shared" si="1"/>
        <v>3.8960441347151851</v>
      </c>
      <c r="H91" s="29"/>
      <c r="I91" s="24"/>
    </row>
    <row r="92" spans="1:9" ht="15.75" x14ac:dyDescent="0.25">
      <c r="A92" s="25">
        <v>1.39</v>
      </c>
      <c r="B92" s="26" t="s">
        <v>84</v>
      </c>
      <c r="C92" s="27" t="s">
        <v>30</v>
      </c>
      <c r="D92" s="48">
        <v>3.9</v>
      </c>
      <c r="E92" s="52">
        <f t="shared" si="2"/>
        <v>1.9940383366652521</v>
      </c>
      <c r="F92" s="54">
        <v>3.53</v>
      </c>
      <c r="G92" s="56">
        <f t="shared" si="1"/>
        <v>1.8048603406226511</v>
      </c>
      <c r="H92" s="29"/>
      <c r="I92" s="24"/>
    </row>
    <row r="93" spans="1:9" ht="15.75" x14ac:dyDescent="0.25">
      <c r="A93" s="25">
        <v>1.4</v>
      </c>
      <c r="B93" s="26" t="s">
        <v>85</v>
      </c>
      <c r="C93" s="27" t="s">
        <v>30</v>
      </c>
      <c r="D93" s="48">
        <v>8</v>
      </c>
      <c r="E93" s="52">
        <f t="shared" si="2"/>
        <v>4.0903350495697479</v>
      </c>
      <c r="F93" s="54">
        <v>4.0199999999999996</v>
      </c>
      <c r="G93" s="56">
        <f t="shared" si="1"/>
        <v>2.0553933624087981</v>
      </c>
      <c r="H93" s="29"/>
      <c r="I93" s="24"/>
    </row>
    <row r="94" spans="1:9" ht="15.75" x14ac:dyDescent="0.25">
      <c r="A94" s="25">
        <v>1.41</v>
      </c>
      <c r="B94" s="26" t="s">
        <v>86</v>
      </c>
      <c r="C94" s="27" t="s">
        <v>30</v>
      </c>
      <c r="D94" s="48">
        <v>6</v>
      </c>
      <c r="E94" s="52">
        <f t="shared" si="2"/>
        <v>3.0677512871773112</v>
      </c>
      <c r="F94" s="54">
        <v>4.0199999999999996</v>
      </c>
      <c r="G94" s="56">
        <f t="shared" si="1"/>
        <v>2.0553933624087981</v>
      </c>
      <c r="H94" s="29"/>
      <c r="I94" s="24"/>
    </row>
    <row r="95" spans="1:9" ht="15.75" x14ac:dyDescent="0.25">
      <c r="A95" s="25">
        <v>1.42</v>
      </c>
      <c r="B95" s="26" t="s">
        <v>182</v>
      </c>
      <c r="C95" s="27" t="s">
        <v>30</v>
      </c>
      <c r="D95" s="48"/>
      <c r="E95" s="52">
        <f t="shared" si="2"/>
        <v>0</v>
      </c>
      <c r="F95" s="54">
        <v>7.55</v>
      </c>
      <c r="G95" s="56">
        <f t="shared" si="1"/>
        <v>3.8602537030314497</v>
      </c>
      <c r="H95" s="29"/>
      <c r="I95" s="24"/>
    </row>
    <row r="96" spans="1:9" ht="30" x14ac:dyDescent="0.25">
      <c r="A96" s="25">
        <v>1.43</v>
      </c>
      <c r="B96" s="26" t="s">
        <v>183</v>
      </c>
      <c r="C96" s="27" t="s">
        <v>30</v>
      </c>
      <c r="D96" s="48"/>
      <c r="E96" s="52">
        <f t="shared" si="2"/>
        <v>0</v>
      </c>
      <c r="F96" s="54">
        <v>16.05</v>
      </c>
      <c r="G96" s="56">
        <f t="shared" si="1"/>
        <v>8.206234693199308</v>
      </c>
      <c r="H96" s="29"/>
      <c r="I96" s="24"/>
    </row>
    <row r="97" spans="1:9" ht="15.75" x14ac:dyDescent="0.25">
      <c r="A97" s="25">
        <v>1.44</v>
      </c>
      <c r="B97" s="26" t="s">
        <v>184</v>
      </c>
      <c r="C97" s="27" t="s">
        <v>30</v>
      </c>
      <c r="D97" s="48"/>
      <c r="E97" s="52">
        <f t="shared" si="2"/>
        <v>0</v>
      </c>
      <c r="F97" s="54">
        <v>17.649999999999999</v>
      </c>
      <c r="G97" s="56">
        <f t="shared" si="1"/>
        <v>9.024301703113256</v>
      </c>
      <c r="H97" s="29"/>
      <c r="I97" s="24"/>
    </row>
    <row r="98" spans="1:9" ht="15.75" x14ac:dyDescent="0.25">
      <c r="A98" s="25">
        <v>1.45</v>
      </c>
      <c r="B98" s="26" t="s">
        <v>203</v>
      </c>
      <c r="C98" s="27" t="s">
        <v>30</v>
      </c>
      <c r="D98" s="48">
        <v>20</v>
      </c>
      <c r="E98" s="52">
        <f t="shared" si="2"/>
        <v>10.22583762392437</v>
      </c>
      <c r="F98" s="54">
        <v>18.13</v>
      </c>
      <c r="G98" s="56">
        <f t="shared" si="1"/>
        <v>9.2697218060874409</v>
      </c>
      <c r="H98" s="29"/>
      <c r="I98" s="24"/>
    </row>
    <row r="99" spans="1:9" ht="15.75" x14ac:dyDescent="0.25">
      <c r="A99" s="25">
        <v>1.46</v>
      </c>
      <c r="B99" s="26" t="s">
        <v>204</v>
      </c>
      <c r="C99" s="27" t="s">
        <v>30</v>
      </c>
      <c r="D99" s="48">
        <v>2</v>
      </c>
      <c r="E99" s="52">
        <f t="shared" si="2"/>
        <v>1.022583762392437</v>
      </c>
      <c r="F99" s="54">
        <v>0.27</v>
      </c>
      <c r="G99" s="56">
        <f t="shared" si="1"/>
        <v>0.13804880792297899</v>
      </c>
      <c r="H99" s="29"/>
      <c r="I99" s="24"/>
    </row>
    <row r="100" spans="1:9" ht="15.75" x14ac:dyDescent="0.25">
      <c r="A100" s="25">
        <v>6.02</v>
      </c>
      <c r="B100" s="26" t="s">
        <v>87</v>
      </c>
      <c r="C100" s="27" t="s">
        <v>30</v>
      </c>
      <c r="D100" s="48">
        <v>35</v>
      </c>
      <c r="E100" s="52">
        <f t="shared" si="2"/>
        <v>17.895215841867646</v>
      </c>
      <c r="F100" s="54">
        <v>18.5</v>
      </c>
      <c r="G100" s="56">
        <f t="shared" si="1"/>
        <v>9.458899802130043</v>
      </c>
      <c r="H100" s="29"/>
      <c r="I100" s="24"/>
    </row>
    <row r="101" spans="1:9" ht="15.75" x14ac:dyDescent="0.25">
      <c r="A101" s="25">
        <v>6.03</v>
      </c>
      <c r="B101" s="26" t="s">
        <v>88</v>
      </c>
      <c r="C101" s="27" t="s">
        <v>30</v>
      </c>
      <c r="D101" s="48">
        <v>35</v>
      </c>
      <c r="E101" s="52">
        <f t="shared" si="2"/>
        <v>17.895215841867646</v>
      </c>
      <c r="F101" s="54">
        <v>18.5</v>
      </c>
      <c r="G101" s="56">
        <f t="shared" si="1"/>
        <v>9.458899802130043</v>
      </c>
      <c r="H101" s="29"/>
      <c r="I101" s="24"/>
    </row>
    <row r="102" spans="1:9" ht="15.75" x14ac:dyDescent="0.25">
      <c r="A102" s="25">
        <v>6.04</v>
      </c>
      <c r="B102" s="26" t="s">
        <v>89</v>
      </c>
      <c r="C102" s="27" t="s">
        <v>30</v>
      </c>
      <c r="D102" s="48">
        <v>35</v>
      </c>
      <c r="E102" s="52">
        <f t="shared" si="2"/>
        <v>17.895215841867646</v>
      </c>
      <c r="F102" s="54">
        <v>18.5</v>
      </c>
      <c r="G102" s="56">
        <f t="shared" si="1"/>
        <v>9.458899802130043</v>
      </c>
      <c r="H102" s="29"/>
      <c r="I102" s="24"/>
    </row>
    <row r="103" spans="1:9" ht="15.75" x14ac:dyDescent="0.25">
      <c r="A103" s="25">
        <v>6.05</v>
      </c>
      <c r="B103" s="26" t="s">
        <v>179</v>
      </c>
      <c r="C103" s="27" t="s">
        <v>30</v>
      </c>
      <c r="D103" s="48">
        <v>35</v>
      </c>
      <c r="E103" s="52">
        <f t="shared" si="2"/>
        <v>17.895215841867646</v>
      </c>
      <c r="F103" s="54">
        <v>18.5</v>
      </c>
      <c r="G103" s="56">
        <f t="shared" si="1"/>
        <v>9.458899802130043</v>
      </c>
      <c r="H103" s="29"/>
      <c r="I103" s="24"/>
    </row>
    <row r="104" spans="1:9" ht="15.75" x14ac:dyDescent="0.25">
      <c r="A104" s="25">
        <v>6.06</v>
      </c>
      <c r="B104" s="26" t="s">
        <v>90</v>
      </c>
      <c r="C104" s="27" t="s">
        <v>30</v>
      </c>
      <c r="D104" s="48">
        <v>35</v>
      </c>
      <c r="E104" s="52">
        <f t="shared" si="2"/>
        <v>17.895215841867646</v>
      </c>
      <c r="F104" s="54">
        <v>18.5</v>
      </c>
      <c r="G104" s="56">
        <f t="shared" si="1"/>
        <v>9.458899802130043</v>
      </c>
      <c r="H104" s="29"/>
      <c r="I104" s="24"/>
    </row>
    <row r="105" spans="1:9" ht="15.75" x14ac:dyDescent="0.25">
      <c r="A105" s="25">
        <v>6.07</v>
      </c>
      <c r="B105" s="26" t="s">
        <v>91</v>
      </c>
      <c r="C105" s="27" t="s">
        <v>30</v>
      </c>
      <c r="D105" s="48">
        <v>45</v>
      </c>
      <c r="E105" s="52">
        <f t="shared" si="2"/>
        <v>23.008134653829831</v>
      </c>
      <c r="F105" s="54">
        <v>18.5</v>
      </c>
      <c r="G105" s="56">
        <f t="shared" si="1"/>
        <v>9.458899802130043</v>
      </c>
      <c r="H105" s="29"/>
      <c r="I105" s="24"/>
    </row>
    <row r="106" spans="1:9" ht="15.75" x14ac:dyDescent="0.25">
      <c r="A106" s="25">
        <v>6.08</v>
      </c>
      <c r="B106" s="26" t="s">
        <v>92</v>
      </c>
      <c r="C106" s="27" t="s">
        <v>30</v>
      </c>
      <c r="D106" s="48">
        <v>35</v>
      </c>
      <c r="E106" s="52">
        <f t="shared" si="2"/>
        <v>17.895215841867646</v>
      </c>
      <c r="F106" s="54">
        <v>18.5</v>
      </c>
      <c r="G106" s="56">
        <f t="shared" si="1"/>
        <v>9.458899802130043</v>
      </c>
      <c r="H106" s="29"/>
      <c r="I106" s="24"/>
    </row>
    <row r="107" spans="1:9" ht="15.75" x14ac:dyDescent="0.25">
      <c r="A107" s="25">
        <v>6.09</v>
      </c>
      <c r="B107" s="26" t="s">
        <v>93</v>
      </c>
      <c r="C107" s="27" t="s">
        <v>30</v>
      </c>
      <c r="D107" s="48">
        <v>35</v>
      </c>
      <c r="E107" s="52">
        <f t="shared" si="2"/>
        <v>17.895215841867646</v>
      </c>
      <c r="F107" s="54">
        <v>18.5</v>
      </c>
      <c r="G107" s="56">
        <f t="shared" si="1"/>
        <v>9.458899802130043</v>
      </c>
      <c r="H107" s="29"/>
      <c r="I107" s="24"/>
    </row>
    <row r="108" spans="1:9" ht="15.75" x14ac:dyDescent="0.25">
      <c r="A108" s="25">
        <v>6.1</v>
      </c>
      <c r="B108" s="26" t="s">
        <v>94</v>
      </c>
      <c r="C108" s="27" t="s">
        <v>30</v>
      </c>
      <c r="D108" s="48">
        <v>35</v>
      </c>
      <c r="E108" s="52">
        <f t="shared" si="2"/>
        <v>17.895215841867646</v>
      </c>
      <c r="F108" s="54">
        <v>18.5</v>
      </c>
      <c r="G108" s="56">
        <f t="shared" si="1"/>
        <v>9.458899802130043</v>
      </c>
      <c r="H108" s="29"/>
      <c r="I108" s="24"/>
    </row>
    <row r="109" spans="1:9" ht="15.75" x14ac:dyDescent="0.25">
      <c r="A109" s="25">
        <v>6.11</v>
      </c>
      <c r="B109" s="26" t="s">
        <v>95</v>
      </c>
      <c r="C109" s="27" t="s">
        <v>30</v>
      </c>
      <c r="D109" s="48">
        <v>35</v>
      </c>
      <c r="E109" s="52">
        <f t="shared" si="2"/>
        <v>17.895215841867646</v>
      </c>
      <c r="F109" s="54">
        <v>18.5</v>
      </c>
      <c r="G109" s="56">
        <f t="shared" si="1"/>
        <v>9.458899802130043</v>
      </c>
      <c r="H109" s="29"/>
      <c r="I109" s="24"/>
    </row>
    <row r="110" spans="1:9" ht="15.75" x14ac:dyDescent="0.25">
      <c r="A110" s="25">
        <v>6.12</v>
      </c>
      <c r="B110" s="26" t="s">
        <v>96</v>
      </c>
      <c r="C110" s="27" t="s">
        <v>30</v>
      </c>
      <c r="D110" s="48">
        <v>35</v>
      </c>
      <c r="E110" s="52">
        <f t="shared" si="2"/>
        <v>17.895215841867646</v>
      </c>
      <c r="F110" s="54">
        <v>18.5</v>
      </c>
      <c r="G110" s="56">
        <f t="shared" si="1"/>
        <v>9.458899802130043</v>
      </c>
      <c r="H110" s="29"/>
      <c r="I110" s="24"/>
    </row>
    <row r="111" spans="1:9" ht="15.75" x14ac:dyDescent="0.25">
      <c r="A111" s="25">
        <v>6.13</v>
      </c>
      <c r="B111" s="26" t="s">
        <v>118</v>
      </c>
      <c r="C111" s="27" t="s">
        <v>30</v>
      </c>
      <c r="D111" s="48">
        <v>35</v>
      </c>
      <c r="E111" s="52">
        <f t="shared" si="2"/>
        <v>17.895215841867646</v>
      </c>
      <c r="F111" s="54">
        <v>18.5</v>
      </c>
      <c r="G111" s="56">
        <f t="shared" si="1"/>
        <v>9.458899802130043</v>
      </c>
      <c r="H111" s="29"/>
      <c r="I111" s="24"/>
    </row>
    <row r="112" spans="1:9" ht="15.75" x14ac:dyDescent="0.25">
      <c r="A112" s="25">
        <v>6.14</v>
      </c>
      <c r="B112" s="26" t="s">
        <v>119</v>
      </c>
      <c r="C112" s="27" t="s">
        <v>30</v>
      </c>
      <c r="D112" s="48">
        <v>35</v>
      </c>
      <c r="E112" s="52">
        <f t="shared" si="2"/>
        <v>17.895215841867646</v>
      </c>
      <c r="F112" s="54">
        <v>18.5</v>
      </c>
      <c r="G112" s="56">
        <f t="shared" si="1"/>
        <v>9.458899802130043</v>
      </c>
      <c r="H112" s="29"/>
      <c r="I112" s="24"/>
    </row>
    <row r="113" spans="1:9" ht="15.75" x14ac:dyDescent="0.25">
      <c r="A113" s="25">
        <v>6.15</v>
      </c>
      <c r="B113" s="26" t="s">
        <v>97</v>
      </c>
      <c r="C113" s="27" t="s">
        <v>30</v>
      </c>
      <c r="D113" s="48">
        <v>35</v>
      </c>
      <c r="E113" s="52">
        <f t="shared" si="2"/>
        <v>17.895215841867646</v>
      </c>
      <c r="F113" s="54">
        <v>18.5</v>
      </c>
      <c r="G113" s="56">
        <f t="shared" si="1"/>
        <v>9.458899802130043</v>
      </c>
      <c r="H113" s="29"/>
      <c r="I113" s="24"/>
    </row>
    <row r="114" spans="1:9" ht="15.75" x14ac:dyDescent="0.25">
      <c r="A114" s="25">
        <v>6.16</v>
      </c>
      <c r="B114" s="26" t="s">
        <v>98</v>
      </c>
      <c r="C114" s="27" t="s">
        <v>30</v>
      </c>
      <c r="D114" s="48">
        <v>35</v>
      </c>
      <c r="E114" s="52">
        <f t="shared" si="2"/>
        <v>17.895215841867646</v>
      </c>
      <c r="F114" s="54">
        <v>18.5</v>
      </c>
      <c r="G114" s="56">
        <f t="shared" si="1"/>
        <v>9.458899802130043</v>
      </c>
      <c r="H114" s="29"/>
      <c r="I114" s="24"/>
    </row>
    <row r="115" spans="1:9" ht="15.75" x14ac:dyDescent="0.25">
      <c r="A115" s="25">
        <v>6.17</v>
      </c>
      <c r="B115" s="26" t="s">
        <v>120</v>
      </c>
      <c r="C115" s="27" t="s">
        <v>30</v>
      </c>
      <c r="D115" s="48">
        <v>35</v>
      </c>
      <c r="E115" s="52">
        <f t="shared" si="2"/>
        <v>17.895215841867646</v>
      </c>
      <c r="F115" s="54">
        <v>18.5</v>
      </c>
      <c r="G115" s="56">
        <f t="shared" si="1"/>
        <v>9.458899802130043</v>
      </c>
      <c r="H115" s="29"/>
      <c r="I115" s="24"/>
    </row>
    <row r="116" spans="1:9" ht="15.75" x14ac:dyDescent="0.25">
      <c r="A116" s="25">
        <v>6.18</v>
      </c>
      <c r="B116" s="26" t="s">
        <v>121</v>
      </c>
      <c r="C116" s="27" t="s">
        <v>30</v>
      </c>
      <c r="D116" s="48">
        <v>35</v>
      </c>
      <c r="E116" s="52">
        <f t="shared" si="2"/>
        <v>17.895215841867646</v>
      </c>
      <c r="F116" s="54">
        <v>18.5</v>
      </c>
      <c r="G116" s="56">
        <f t="shared" ref="G116:G173" si="3">F116/1.95583</f>
        <v>9.458899802130043</v>
      </c>
      <c r="H116" s="29"/>
      <c r="I116" s="24"/>
    </row>
    <row r="117" spans="1:9" ht="15.75" x14ac:dyDescent="0.25">
      <c r="A117" s="25">
        <v>6.19</v>
      </c>
      <c r="B117" s="26" t="s">
        <v>122</v>
      </c>
      <c r="C117" s="27" t="s">
        <v>30</v>
      </c>
      <c r="D117" s="48">
        <v>35</v>
      </c>
      <c r="E117" s="52">
        <f t="shared" si="2"/>
        <v>17.895215841867646</v>
      </c>
      <c r="F117" s="54">
        <v>18.5</v>
      </c>
      <c r="G117" s="56">
        <f t="shared" si="3"/>
        <v>9.458899802130043</v>
      </c>
      <c r="H117" s="29"/>
      <c r="I117" s="24"/>
    </row>
    <row r="118" spans="1:9" ht="15.75" x14ac:dyDescent="0.25">
      <c r="A118" s="25">
        <v>6.2</v>
      </c>
      <c r="B118" s="26" t="s">
        <v>123</v>
      </c>
      <c r="C118" s="27" t="s">
        <v>30</v>
      </c>
      <c r="D118" s="48">
        <v>35</v>
      </c>
      <c r="E118" s="52">
        <f t="shared" si="2"/>
        <v>17.895215841867646</v>
      </c>
      <c r="F118" s="54">
        <v>18.5</v>
      </c>
      <c r="G118" s="56">
        <f t="shared" si="3"/>
        <v>9.458899802130043</v>
      </c>
      <c r="H118" s="29"/>
      <c r="I118" s="24"/>
    </row>
    <row r="119" spans="1:9" ht="15.75" x14ac:dyDescent="0.25">
      <c r="A119" s="25">
        <v>6.21</v>
      </c>
      <c r="B119" s="26" t="s">
        <v>124</v>
      </c>
      <c r="C119" s="27" t="s">
        <v>30</v>
      </c>
      <c r="D119" s="48">
        <v>35</v>
      </c>
      <c r="E119" s="52">
        <f t="shared" si="2"/>
        <v>17.895215841867646</v>
      </c>
      <c r="F119" s="54">
        <v>18.5</v>
      </c>
      <c r="G119" s="56">
        <f t="shared" si="3"/>
        <v>9.458899802130043</v>
      </c>
      <c r="H119" s="29"/>
      <c r="I119" s="24"/>
    </row>
    <row r="120" spans="1:9" ht="15.75" x14ac:dyDescent="0.25">
      <c r="A120" s="25">
        <v>6.22</v>
      </c>
      <c r="B120" s="26" t="s">
        <v>125</v>
      </c>
      <c r="C120" s="27" t="s">
        <v>30</v>
      </c>
      <c r="D120" s="48">
        <v>35</v>
      </c>
      <c r="E120" s="52">
        <f t="shared" si="2"/>
        <v>17.895215841867646</v>
      </c>
      <c r="F120" s="54">
        <v>18.5</v>
      </c>
      <c r="G120" s="56">
        <f t="shared" si="3"/>
        <v>9.458899802130043</v>
      </c>
      <c r="H120" s="29"/>
      <c r="I120" s="24"/>
    </row>
    <row r="121" spans="1:9" ht="15.75" x14ac:dyDescent="0.25">
      <c r="A121" s="25">
        <v>6.23</v>
      </c>
      <c r="B121" s="26" t="s">
        <v>126</v>
      </c>
      <c r="C121" s="27" t="s">
        <v>30</v>
      </c>
      <c r="D121" s="48">
        <v>35</v>
      </c>
      <c r="E121" s="52">
        <f t="shared" si="2"/>
        <v>17.895215841867646</v>
      </c>
      <c r="F121" s="54">
        <v>18.5</v>
      </c>
      <c r="G121" s="56">
        <f t="shared" si="3"/>
        <v>9.458899802130043</v>
      </c>
      <c r="H121" s="29"/>
      <c r="I121" s="24"/>
    </row>
    <row r="122" spans="1:9" ht="15.75" x14ac:dyDescent="0.25">
      <c r="A122" s="25">
        <v>6.25</v>
      </c>
      <c r="B122" s="26" t="s">
        <v>127</v>
      </c>
      <c r="C122" s="27" t="s">
        <v>30</v>
      </c>
      <c r="D122" s="48">
        <v>35</v>
      </c>
      <c r="E122" s="52">
        <f t="shared" si="2"/>
        <v>17.895215841867646</v>
      </c>
      <c r="F122" s="54">
        <v>18.5</v>
      </c>
      <c r="G122" s="56">
        <f t="shared" si="3"/>
        <v>9.458899802130043</v>
      </c>
      <c r="H122" s="29"/>
      <c r="I122" s="24"/>
    </row>
    <row r="123" spans="1:9" ht="15.75" x14ac:dyDescent="0.25">
      <c r="A123" s="25">
        <v>6.26</v>
      </c>
      <c r="B123" s="26" t="s">
        <v>128</v>
      </c>
      <c r="C123" s="27" t="s">
        <v>30</v>
      </c>
      <c r="D123" s="48">
        <v>35</v>
      </c>
      <c r="E123" s="52">
        <f t="shared" si="2"/>
        <v>17.895215841867646</v>
      </c>
      <c r="F123" s="54">
        <v>18.5</v>
      </c>
      <c r="G123" s="56">
        <f t="shared" si="3"/>
        <v>9.458899802130043</v>
      </c>
      <c r="H123" s="29"/>
      <c r="I123" s="24"/>
    </row>
    <row r="124" spans="1:9" ht="15.75" x14ac:dyDescent="0.25">
      <c r="A124" s="25">
        <v>6.28</v>
      </c>
      <c r="B124" s="26" t="s">
        <v>129</v>
      </c>
      <c r="C124" s="27" t="s">
        <v>30</v>
      </c>
      <c r="D124" s="48">
        <v>35</v>
      </c>
      <c r="E124" s="52">
        <f t="shared" si="2"/>
        <v>17.895215841867646</v>
      </c>
      <c r="F124" s="54">
        <v>30</v>
      </c>
      <c r="G124" s="56">
        <f t="shared" si="3"/>
        <v>15.338756435886555</v>
      </c>
      <c r="H124" s="29"/>
      <c r="I124" s="24"/>
    </row>
    <row r="125" spans="1:9" ht="15.75" x14ac:dyDescent="0.25">
      <c r="A125" s="25">
        <v>6.29</v>
      </c>
      <c r="B125" s="26" t="s">
        <v>130</v>
      </c>
      <c r="C125" s="27" t="s">
        <v>30</v>
      </c>
      <c r="D125" s="48">
        <v>35</v>
      </c>
      <c r="E125" s="52">
        <f t="shared" si="2"/>
        <v>17.895215841867646</v>
      </c>
      <c r="F125" s="54">
        <v>30</v>
      </c>
      <c r="G125" s="56">
        <f t="shared" si="3"/>
        <v>15.338756435886555</v>
      </c>
      <c r="H125" s="29"/>
      <c r="I125" s="24"/>
    </row>
    <row r="126" spans="1:9" ht="15.75" x14ac:dyDescent="0.25">
      <c r="A126" s="25">
        <v>6.3</v>
      </c>
      <c r="B126" s="26" t="s">
        <v>131</v>
      </c>
      <c r="C126" s="27" t="s">
        <v>30</v>
      </c>
      <c r="D126" s="48">
        <v>45</v>
      </c>
      <c r="E126" s="52">
        <f t="shared" si="2"/>
        <v>23.008134653829831</v>
      </c>
      <c r="F126" s="54">
        <v>30</v>
      </c>
      <c r="G126" s="56">
        <f t="shared" si="3"/>
        <v>15.338756435886555</v>
      </c>
      <c r="H126" s="29"/>
      <c r="I126" s="24"/>
    </row>
    <row r="127" spans="1:9" ht="15.75" x14ac:dyDescent="0.25">
      <c r="A127" s="25">
        <v>6.31</v>
      </c>
      <c r="B127" s="26" t="s">
        <v>171</v>
      </c>
      <c r="C127" s="27" t="s">
        <v>30</v>
      </c>
      <c r="D127" s="48">
        <v>45</v>
      </c>
      <c r="E127" s="52">
        <f t="shared" si="2"/>
        <v>23.008134653829831</v>
      </c>
      <c r="F127" s="54">
        <v>30</v>
      </c>
      <c r="G127" s="56">
        <f t="shared" si="3"/>
        <v>15.338756435886555</v>
      </c>
      <c r="H127" s="29"/>
      <c r="I127" s="24"/>
    </row>
    <row r="128" spans="1:9" ht="15.75" x14ac:dyDescent="0.25">
      <c r="A128" s="25">
        <v>6.32</v>
      </c>
      <c r="B128" s="26" t="s">
        <v>172</v>
      </c>
      <c r="C128" s="27" t="s">
        <v>30</v>
      </c>
      <c r="D128" s="48">
        <v>45</v>
      </c>
      <c r="E128" s="52">
        <f t="shared" si="2"/>
        <v>23.008134653829831</v>
      </c>
      <c r="F128" s="54">
        <v>30</v>
      </c>
      <c r="G128" s="56">
        <f t="shared" si="3"/>
        <v>15.338756435886555</v>
      </c>
      <c r="H128" s="29"/>
      <c r="I128" s="24"/>
    </row>
    <row r="129" spans="1:9" ht="15.75" x14ac:dyDescent="0.25">
      <c r="A129" s="25">
        <v>6.33</v>
      </c>
      <c r="B129" s="26" t="s">
        <v>132</v>
      </c>
      <c r="C129" s="27" t="s">
        <v>30</v>
      </c>
      <c r="D129" s="48">
        <v>35</v>
      </c>
      <c r="E129" s="52">
        <f t="shared" si="2"/>
        <v>17.895215841867646</v>
      </c>
      <c r="F129" s="54">
        <v>30</v>
      </c>
      <c r="G129" s="56">
        <f t="shared" si="3"/>
        <v>15.338756435886555</v>
      </c>
      <c r="H129" s="29"/>
      <c r="I129" s="24"/>
    </row>
    <row r="130" spans="1:9" ht="15.75" x14ac:dyDescent="0.25">
      <c r="A130" s="25">
        <v>6.37</v>
      </c>
      <c r="B130" s="26" t="s">
        <v>133</v>
      </c>
      <c r="C130" s="27" t="s">
        <v>30</v>
      </c>
      <c r="D130" s="48">
        <v>55</v>
      </c>
      <c r="E130" s="52">
        <f t="shared" si="2"/>
        <v>28.121053465792016</v>
      </c>
      <c r="F130" s="55">
        <v>46</v>
      </c>
      <c r="G130" s="56">
        <f t="shared" si="3"/>
        <v>23.519426535026049</v>
      </c>
      <c r="H130" s="29"/>
      <c r="I130" s="24"/>
    </row>
    <row r="131" spans="1:9" ht="15.75" x14ac:dyDescent="0.25">
      <c r="A131" s="25">
        <v>6.39</v>
      </c>
      <c r="B131" s="26" t="s">
        <v>99</v>
      </c>
      <c r="C131" s="27" t="s">
        <v>30</v>
      </c>
      <c r="D131" s="48">
        <v>55</v>
      </c>
      <c r="E131" s="52">
        <f t="shared" si="2"/>
        <v>28.121053465792016</v>
      </c>
      <c r="F131" s="55">
        <v>46</v>
      </c>
      <c r="G131" s="56">
        <f t="shared" si="3"/>
        <v>23.519426535026049</v>
      </c>
      <c r="H131" s="29"/>
      <c r="I131" s="24"/>
    </row>
    <row r="132" spans="1:9" ht="15.75" x14ac:dyDescent="0.25">
      <c r="A132" s="27">
        <v>10.08</v>
      </c>
      <c r="B132" s="26" t="s">
        <v>134</v>
      </c>
      <c r="C132" s="27" t="s">
        <v>30</v>
      </c>
      <c r="D132" s="48">
        <v>19.5</v>
      </c>
      <c r="E132" s="52">
        <f t="shared" si="2"/>
        <v>9.9701916833262612</v>
      </c>
      <c r="F132" s="55">
        <v>20.32</v>
      </c>
      <c r="G132" s="56">
        <f t="shared" si="3"/>
        <v>10.38945102590716</v>
      </c>
      <c r="H132" s="29"/>
      <c r="I132" s="24"/>
    </row>
    <row r="133" spans="1:9" ht="15.75" x14ac:dyDescent="0.25">
      <c r="A133" s="27">
        <v>10.09</v>
      </c>
      <c r="B133" s="26" t="s">
        <v>135</v>
      </c>
      <c r="C133" s="27" t="s">
        <v>30</v>
      </c>
      <c r="D133" s="48">
        <v>19.5</v>
      </c>
      <c r="E133" s="52">
        <f t="shared" si="2"/>
        <v>9.9701916833262612</v>
      </c>
      <c r="F133" s="55">
        <v>20.32</v>
      </c>
      <c r="G133" s="56">
        <f t="shared" si="3"/>
        <v>10.38945102590716</v>
      </c>
      <c r="H133" s="29"/>
      <c r="I133" s="24"/>
    </row>
    <row r="134" spans="1:9" ht="15.75" x14ac:dyDescent="0.25">
      <c r="A134" s="27">
        <v>10.1</v>
      </c>
      <c r="B134" s="26" t="s">
        <v>155</v>
      </c>
      <c r="C134" s="27" t="s">
        <v>30</v>
      </c>
      <c r="D134" s="48">
        <v>24</v>
      </c>
      <c r="E134" s="52">
        <f t="shared" si="2"/>
        <v>12.271005148709245</v>
      </c>
      <c r="F134" s="55">
        <v>20.85</v>
      </c>
      <c r="G134" s="56">
        <f t="shared" si="3"/>
        <v>10.660435722941155</v>
      </c>
      <c r="H134" s="29"/>
      <c r="I134" s="24"/>
    </row>
    <row r="135" spans="1:9" ht="15.75" x14ac:dyDescent="0.25">
      <c r="A135" s="27">
        <v>10.199999999999999</v>
      </c>
      <c r="B135" s="26" t="s">
        <v>100</v>
      </c>
      <c r="C135" s="27" t="s">
        <v>30</v>
      </c>
      <c r="D135" s="48">
        <v>15</v>
      </c>
      <c r="E135" s="52">
        <f t="shared" si="2"/>
        <v>7.6693782179432777</v>
      </c>
      <c r="F135" s="55">
        <v>15.4</v>
      </c>
      <c r="G135" s="56">
        <f t="shared" si="3"/>
        <v>7.8738949704217651</v>
      </c>
      <c r="H135" s="29"/>
      <c r="I135" s="24"/>
    </row>
    <row r="136" spans="1:9" ht="15.75" x14ac:dyDescent="0.25">
      <c r="A136" s="27">
        <v>10.27</v>
      </c>
      <c r="B136" s="26" t="s">
        <v>101</v>
      </c>
      <c r="C136" s="27" t="s">
        <v>30</v>
      </c>
      <c r="D136" s="48"/>
      <c r="E136" s="52"/>
      <c r="F136" s="55">
        <v>20.32</v>
      </c>
      <c r="G136" s="56">
        <f t="shared" si="3"/>
        <v>10.38945102590716</v>
      </c>
      <c r="H136" s="29"/>
      <c r="I136" s="24"/>
    </row>
    <row r="137" spans="1:9" ht="15.75" x14ac:dyDescent="0.25">
      <c r="A137" s="27">
        <v>10.29</v>
      </c>
      <c r="B137" s="26" t="s">
        <v>192</v>
      </c>
      <c r="C137" s="27" t="s">
        <v>30</v>
      </c>
      <c r="D137" s="48">
        <v>20</v>
      </c>
      <c r="E137" s="52">
        <f t="shared" ref="E137:E168" si="4">D137/1.95583</f>
        <v>10.22583762392437</v>
      </c>
      <c r="F137" s="55"/>
      <c r="G137" s="56">
        <f t="shared" si="3"/>
        <v>0</v>
      </c>
      <c r="H137" s="29"/>
      <c r="I137" s="24"/>
    </row>
    <row r="138" spans="1:9" ht="15.75" x14ac:dyDescent="0.25">
      <c r="A138" s="27">
        <v>10.6</v>
      </c>
      <c r="B138" s="26" t="s">
        <v>136</v>
      </c>
      <c r="C138" s="27" t="s">
        <v>30</v>
      </c>
      <c r="D138" s="48">
        <v>55</v>
      </c>
      <c r="E138" s="52">
        <f t="shared" si="4"/>
        <v>28.121053465792016</v>
      </c>
      <c r="F138" s="55">
        <v>53</v>
      </c>
      <c r="G138" s="56">
        <f t="shared" si="3"/>
        <v>27.09846970339958</v>
      </c>
      <c r="H138" s="29"/>
      <c r="I138" s="24"/>
    </row>
    <row r="139" spans="1:9" ht="15.75" x14ac:dyDescent="0.25">
      <c r="A139" s="27">
        <v>10.78</v>
      </c>
      <c r="B139" s="26" t="s">
        <v>190</v>
      </c>
      <c r="C139" s="27" t="s">
        <v>30</v>
      </c>
      <c r="D139" s="48">
        <v>26</v>
      </c>
      <c r="E139" s="52">
        <f t="shared" si="4"/>
        <v>13.293588911101681</v>
      </c>
      <c r="F139" s="55">
        <v>32.08</v>
      </c>
      <c r="G139" s="56">
        <f t="shared" si="3"/>
        <v>16.402243548774688</v>
      </c>
      <c r="H139" s="29"/>
      <c r="I139" s="24"/>
    </row>
    <row r="140" spans="1:9" ht="15.75" x14ac:dyDescent="0.25">
      <c r="A140" s="27">
        <v>10.8</v>
      </c>
      <c r="B140" s="26" t="s">
        <v>189</v>
      </c>
      <c r="C140" s="27" t="s">
        <v>30</v>
      </c>
      <c r="D140" s="48">
        <v>24</v>
      </c>
      <c r="E140" s="52">
        <f t="shared" si="4"/>
        <v>12.271005148709245</v>
      </c>
      <c r="F140" s="55">
        <v>24.06</v>
      </c>
      <c r="G140" s="56">
        <f t="shared" si="3"/>
        <v>12.301682661581017</v>
      </c>
      <c r="H140" s="29"/>
      <c r="I140" s="24"/>
    </row>
    <row r="141" spans="1:9" ht="15.75" x14ac:dyDescent="0.25">
      <c r="A141" s="27">
        <v>10.81</v>
      </c>
      <c r="B141" s="26" t="s">
        <v>185</v>
      </c>
      <c r="C141" s="27" t="s">
        <v>30</v>
      </c>
      <c r="D141" s="48">
        <v>30</v>
      </c>
      <c r="E141" s="52">
        <f t="shared" si="4"/>
        <v>15.338756435886555</v>
      </c>
      <c r="F141" s="55">
        <v>27.19</v>
      </c>
      <c r="G141" s="56">
        <f t="shared" si="3"/>
        <v>13.902026249725182</v>
      </c>
      <c r="H141" s="29"/>
      <c r="I141" s="24"/>
    </row>
    <row r="142" spans="1:9" ht="15.75" x14ac:dyDescent="0.25">
      <c r="A142" s="27">
        <v>10.82</v>
      </c>
      <c r="B142" s="26" t="s">
        <v>188</v>
      </c>
      <c r="C142" s="27" t="s">
        <v>30</v>
      </c>
      <c r="D142" s="48">
        <v>41</v>
      </c>
      <c r="E142" s="52">
        <f t="shared" si="4"/>
        <v>20.962967129044959</v>
      </c>
      <c r="F142" s="55">
        <v>37.08</v>
      </c>
      <c r="G142" s="56">
        <f t="shared" si="3"/>
        <v>18.958702954755783</v>
      </c>
      <c r="H142" s="29"/>
      <c r="I142" s="24"/>
    </row>
    <row r="143" spans="1:9" ht="15.75" x14ac:dyDescent="0.25">
      <c r="A143" s="27">
        <v>10.84</v>
      </c>
      <c r="B143" s="26" t="s">
        <v>191</v>
      </c>
      <c r="C143" s="27" t="s">
        <v>30</v>
      </c>
      <c r="D143" s="48">
        <v>29</v>
      </c>
      <c r="E143" s="52">
        <f t="shared" si="4"/>
        <v>14.827464554690337</v>
      </c>
      <c r="F143" s="55">
        <v>30.9</v>
      </c>
      <c r="G143" s="56">
        <f t="shared" si="3"/>
        <v>15.798919128963151</v>
      </c>
      <c r="H143" s="29"/>
      <c r="I143" s="24"/>
    </row>
    <row r="144" spans="1:9" ht="15.75" x14ac:dyDescent="0.25">
      <c r="A144" s="27">
        <v>12.01</v>
      </c>
      <c r="B144" s="26" t="s">
        <v>137</v>
      </c>
      <c r="C144" s="27" t="s">
        <v>30</v>
      </c>
      <c r="D144" s="48">
        <v>20</v>
      </c>
      <c r="E144" s="52">
        <f t="shared" si="4"/>
        <v>10.22583762392437</v>
      </c>
      <c r="F144" s="55">
        <v>14.53</v>
      </c>
      <c r="G144" s="56">
        <f t="shared" si="3"/>
        <v>7.4290710337810548</v>
      </c>
      <c r="H144" s="29"/>
      <c r="I144" s="24"/>
    </row>
    <row r="145" spans="1:9" ht="15.75" x14ac:dyDescent="0.25">
      <c r="A145" s="27">
        <v>12.05</v>
      </c>
      <c r="B145" s="26" t="s">
        <v>102</v>
      </c>
      <c r="C145" s="27" t="s">
        <v>30</v>
      </c>
      <c r="D145" s="48">
        <v>42</v>
      </c>
      <c r="E145" s="52">
        <f t="shared" si="4"/>
        <v>21.474259010241177</v>
      </c>
      <c r="F145" s="55">
        <v>64.819999999999993</v>
      </c>
      <c r="G145" s="56">
        <f t="shared" si="3"/>
        <v>33.141939739138877</v>
      </c>
      <c r="H145" s="29"/>
      <c r="I145" s="24"/>
    </row>
    <row r="146" spans="1:9" ht="15.75" x14ac:dyDescent="0.25">
      <c r="A146" s="27">
        <v>20</v>
      </c>
      <c r="B146" s="26" t="s">
        <v>138</v>
      </c>
      <c r="C146" s="27" t="s">
        <v>30</v>
      </c>
      <c r="D146" s="49">
        <v>8</v>
      </c>
      <c r="E146" s="52">
        <f t="shared" si="4"/>
        <v>4.0903350495697479</v>
      </c>
      <c r="F146" s="53"/>
      <c r="G146" s="56"/>
      <c r="H146" s="29"/>
      <c r="I146" s="24"/>
    </row>
    <row r="147" spans="1:9" ht="15.75" x14ac:dyDescent="0.25">
      <c r="A147" s="27">
        <v>20.010000000000002</v>
      </c>
      <c r="B147" s="26" t="s">
        <v>156</v>
      </c>
      <c r="C147" s="27" t="s">
        <v>30</v>
      </c>
      <c r="D147" s="48">
        <v>8</v>
      </c>
      <c r="E147" s="52">
        <f t="shared" si="4"/>
        <v>4.0903350495697479</v>
      </c>
      <c r="F147" s="53"/>
      <c r="G147" s="56"/>
      <c r="H147" s="29"/>
      <c r="I147" s="24"/>
    </row>
    <row r="148" spans="1:9" ht="15.75" x14ac:dyDescent="0.25">
      <c r="A148" s="27">
        <v>20.02</v>
      </c>
      <c r="B148" s="26" t="s">
        <v>103</v>
      </c>
      <c r="C148" s="27" t="s">
        <v>30</v>
      </c>
      <c r="D148" s="48">
        <v>7</v>
      </c>
      <c r="E148" s="52">
        <f t="shared" si="4"/>
        <v>3.5790431683735293</v>
      </c>
      <c r="F148" s="53"/>
      <c r="G148" s="56"/>
      <c r="H148" s="29"/>
      <c r="I148" s="24"/>
    </row>
    <row r="149" spans="1:9" ht="15.75" x14ac:dyDescent="0.25">
      <c r="A149" s="27">
        <v>20.03</v>
      </c>
      <c r="B149" s="26" t="s">
        <v>157</v>
      </c>
      <c r="C149" s="27" t="s">
        <v>30</v>
      </c>
      <c r="D149" s="48">
        <v>7</v>
      </c>
      <c r="E149" s="52">
        <f t="shared" si="4"/>
        <v>3.5790431683735293</v>
      </c>
      <c r="F149" s="53"/>
      <c r="G149" s="56"/>
      <c r="H149" s="29"/>
      <c r="I149" s="24"/>
    </row>
    <row r="150" spans="1:9" ht="15.75" x14ac:dyDescent="0.25">
      <c r="A150" s="27">
        <v>20.04</v>
      </c>
      <c r="B150" s="26" t="s">
        <v>158</v>
      </c>
      <c r="C150" s="27" t="s">
        <v>30</v>
      </c>
      <c r="D150" s="48">
        <v>5</v>
      </c>
      <c r="E150" s="52">
        <f t="shared" si="4"/>
        <v>2.5564594059810926</v>
      </c>
      <c r="F150" s="53"/>
      <c r="G150" s="56"/>
      <c r="H150" s="29"/>
      <c r="I150" s="24"/>
    </row>
    <row r="151" spans="1:9" ht="15.75" x14ac:dyDescent="0.25">
      <c r="A151" s="27">
        <v>20.05</v>
      </c>
      <c r="B151" s="26" t="s">
        <v>139</v>
      </c>
      <c r="C151" s="27" t="s">
        <v>30</v>
      </c>
      <c r="D151" s="48">
        <v>9</v>
      </c>
      <c r="E151" s="52">
        <f t="shared" si="4"/>
        <v>4.6016269307659661</v>
      </c>
      <c r="F151" s="53"/>
      <c r="G151" s="56"/>
      <c r="H151" s="29"/>
      <c r="I151" s="24"/>
    </row>
    <row r="152" spans="1:9" ht="15.75" x14ac:dyDescent="0.25">
      <c r="A152" s="27">
        <v>20.059999999999999</v>
      </c>
      <c r="B152" s="26" t="s">
        <v>140</v>
      </c>
      <c r="C152" s="27" t="s">
        <v>30</v>
      </c>
      <c r="D152" s="48">
        <v>9</v>
      </c>
      <c r="E152" s="52">
        <f t="shared" si="4"/>
        <v>4.6016269307659661</v>
      </c>
      <c r="F152" s="53"/>
      <c r="G152" s="56"/>
      <c r="H152" s="29"/>
      <c r="I152" s="24"/>
    </row>
    <row r="153" spans="1:9" ht="15.75" x14ac:dyDescent="0.25">
      <c r="A153" s="27">
        <v>20.07</v>
      </c>
      <c r="B153" s="26" t="s">
        <v>141</v>
      </c>
      <c r="C153" s="27" t="s">
        <v>30</v>
      </c>
      <c r="D153" s="48">
        <v>3.9</v>
      </c>
      <c r="E153" s="52">
        <f t="shared" si="4"/>
        <v>1.9940383366652521</v>
      </c>
      <c r="F153" s="53"/>
      <c r="G153" s="56"/>
      <c r="H153" s="29"/>
      <c r="I153" s="24"/>
    </row>
    <row r="154" spans="1:9" ht="15.75" x14ac:dyDescent="0.25">
      <c r="A154" s="27">
        <v>20.079999999999998</v>
      </c>
      <c r="B154" s="26" t="s">
        <v>142</v>
      </c>
      <c r="C154" s="27" t="s">
        <v>30</v>
      </c>
      <c r="D154" s="48">
        <v>22</v>
      </c>
      <c r="E154" s="52">
        <f t="shared" si="4"/>
        <v>11.248421386316807</v>
      </c>
      <c r="F154" s="53"/>
      <c r="G154" s="56"/>
      <c r="H154" s="29"/>
      <c r="I154" s="24"/>
    </row>
    <row r="155" spans="1:9" ht="15.75" x14ac:dyDescent="0.25">
      <c r="A155" s="27">
        <v>20.09</v>
      </c>
      <c r="B155" s="26" t="s">
        <v>143</v>
      </c>
      <c r="C155" s="27" t="s">
        <v>30</v>
      </c>
      <c r="D155" s="48">
        <v>20</v>
      </c>
      <c r="E155" s="52">
        <f t="shared" si="4"/>
        <v>10.22583762392437</v>
      </c>
      <c r="F155" s="53"/>
      <c r="G155" s="56"/>
      <c r="H155" s="29"/>
      <c r="I155" s="24"/>
    </row>
    <row r="156" spans="1:9" ht="15.75" x14ac:dyDescent="0.25">
      <c r="A156" s="27">
        <v>20.100000000000001</v>
      </c>
      <c r="B156" s="26" t="s">
        <v>104</v>
      </c>
      <c r="C156" s="27" t="s">
        <v>30</v>
      </c>
      <c r="D156" s="48">
        <v>29</v>
      </c>
      <c r="E156" s="52">
        <f t="shared" si="4"/>
        <v>14.827464554690337</v>
      </c>
      <c r="F156" s="53"/>
      <c r="G156" s="56"/>
      <c r="H156" s="29"/>
      <c r="I156" s="24"/>
    </row>
    <row r="157" spans="1:9" ht="15.75" x14ac:dyDescent="0.25">
      <c r="A157" s="27">
        <v>20.11</v>
      </c>
      <c r="B157" s="26" t="s">
        <v>105</v>
      </c>
      <c r="C157" s="27" t="s">
        <v>30</v>
      </c>
      <c r="D157" s="48">
        <v>3.9</v>
      </c>
      <c r="E157" s="52">
        <f t="shared" si="4"/>
        <v>1.9940383366652521</v>
      </c>
      <c r="F157" s="53"/>
      <c r="G157" s="56"/>
      <c r="H157" s="29"/>
      <c r="I157" s="24"/>
    </row>
    <row r="158" spans="1:9" ht="15.75" x14ac:dyDescent="0.25">
      <c r="A158" s="27">
        <v>20.13</v>
      </c>
      <c r="B158" s="26" t="s">
        <v>159</v>
      </c>
      <c r="C158" s="27" t="s">
        <v>30</v>
      </c>
      <c r="D158" s="48">
        <v>3.9</v>
      </c>
      <c r="E158" s="52">
        <f t="shared" si="4"/>
        <v>1.9940383366652521</v>
      </c>
      <c r="F158" s="53"/>
      <c r="G158" s="56"/>
      <c r="H158" s="29"/>
      <c r="I158" s="24"/>
    </row>
    <row r="159" spans="1:9" ht="15.75" x14ac:dyDescent="0.25">
      <c r="A159" s="27">
        <v>20.149999999999999</v>
      </c>
      <c r="B159" s="26" t="s">
        <v>79</v>
      </c>
      <c r="C159" s="27" t="s">
        <v>30</v>
      </c>
      <c r="D159" s="48">
        <v>12.5</v>
      </c>
      <c r="E159" s="52">
        <f t="shared" si="4"/>
        <v>6.3911485149527314</v>
      </c>
      <c r="F159" s="53"/>
      <c r="G159" s="56"/>
      <c r="H159" s="29"/>
      <c r="I159" s="24"/>
    </row>
    <row r="160" spans="1:9" ht="15.75" x14ac:dyDescent="0.25">
      <c r="A160" s="27">
        <v>20.16</v>
      </c>
      <c r="B160" s="26" t="s">
        <v>144</v>
      </c>
      <c r="C160" s="27" t="s">
        <v>30</v>
      </c>
      <c r="D160" s="48">
        <v>94</v>
      </c>
      <c r="E160" s="52">
        <f t="shared" si="4"/>
        <v>48.061436832444535</v>
      </c>
      <c r="F160" s="53"/>
      <c r="G160" s="56"/>
      <c r="H160" s="29"/>
      <c r="I160" s="24"/>
    </row>
    <row r="161" spans="1:9" ht="15.75" x14ac:dyDescent="0.25">
      <c r="A161" s="27">
        <v>20.170000000000002</v>
      </c>
      <c r="B161" s="26" t="s">
        <v>145</v>
      </c>
      <c r="C161" s="27" t="s">
        <v>30</v>
      </c>
      <c r="D161" s="48">
        <v>24.2</v>
      </c>
      <c r="E161" s="52">
        <f t="shared" si="4"/>
        <v>12.373263524948488</v>
      </c>
      <c r="F161" s="53"/>
      <c r="G161" s="56"/>
      <c r="H161" s="29"/>
      <c r="I161" s="24"/>
    </row>
    <row r="162" spans="1:9" ht="15.75" x14ac:dyDescent="0.25">
      <c r="A162" s="27">
        <v>20.190000000000001</v>
      </c>
      <c r="B162" s="26" t="s">
        <v>146</v>
      </c>
      <c r="C162" s="27" t="s">
        <v>30</v>
      </c>
      <c r="D162" s="48">
        <v>25.2</v>
      </c>
      <c r="E162" s="52">
        <f t="shared" si="4"/>
        <v>12.884555406144706</v>
      </c>
      <c r="F162" s="53"/>
      <c r="G162" s="56"/>
      <c r="H162" s="29"/>
      <c r="I162" s="24"/>
    </row>
    <row r="163" spans="1:9" ht="15.75" x14ac:dyDescent="0.25">
      <c r="A163" s="27">
        <v>20.2</v>
      </c>
      <c r="B163" s="26" t="s">
        <v>147</v>
      </c>
      <c r="C163" s="27" t="s">
        <v>30</v>
      </c>
      <c r="D163" s="48">
        <v>24</v>
      </c>
      <c r="E163" s="52">
        <f t="shared" si="4"/>
        <v>12.271005148709245</v>
      </c>
      <c r="F163" s="53"/>
      <c r="G163" s="56"/>
      <c r="H163" s="29"/>
      <c r="I163" s="24"/>
    </row>
    <row r="164" spans="1:9" ht="15.75" x14ac:dyDescent="0.25">
      <c r="A164" s="27">
        <v>20.21</v>
      </c>
      <c r="B164" s="26" t="s">
        <v>148</v>
      </c>
      <c r="C164" s="27" t="s">
        <v>30</v>
      </c>
      <c r="D164" s="48">
        <v>38</v>
      </c>
      <c r="E164" s="52">
        <f t="shared" si="4"/>
        <v>19.429091485456304</v>
      </c>
      <c r="F164" s="53"/>
      <c r="G164" s="56"/>
      <c r="H164" s="29"/>
      <c r="I164" s="24"/>
    </row>
    <row r="165" spans="1:9" ht="15.75" x14ac:dyDescent="0.25">
      <c r="A165" s="27">
        <v>20.239999999999998</v>
      </c>
      <c r="B165" s="26" t="s">
        <v>149</v>
      </c>
      <c r="C165" s="27" t="s">
        <v>30</v>
      </c>
      <c r="D165" s="48">
        <v>46.8</v>
      </c>
      <c r="E165" s="52">
        <f t="shared" si="4"/>
        <v>23.928460039983023</v>
      </c>
      <c r="F165" s="53"/>
      <c r="G165" s="56"/>
      <c r="H165" s="29"/>
      <c r="I165" s="24"/>
    </row>
    <row r="166" spans="1:9" ht="15.75" x14ac:dyDescent="0.25">
      <c r="A166" s="27">
        <v>20.25</v>
      </c>
      <c r="B166" s="26" t="s">
        <v>150</v>
      </c>
      <c r="C166" s="27" t="s">
        <v>30</v>
      </c>
      <c r="D166" s="48">
        <v>52.6</v>
      </c>
      <c r="E166" s="52">
        <f t="shared" si="4"/>
        <v>26.893952950921094</v>
      </c>
      <c r="F166" s="53"/>
      <c r="G166" s="56"/>
      <c r="H166" s="29"/>
      <c r="I166" s="24"/>
    </row>
    <row r="167" spans="1:9" ht="15.75" x14ac:dyDescent="0.25">
      <c r="A167" s="27">
        <v>20.3</v>
      </c>
      <c r="B167" s="26" t="s">
        <v>160</v>
      </c>
      <c r="C167" s="27" t="s">
        <v>30</v>
      </c>
      <c r="D167" s="48">
        <v>19.5</v>
      </c>
      <c r="E167" s="52">
        <f t="shared" si="4"/>
        <v>9.9701916833262612</v>
      </c>
      <c r="F167" s="53"/>
      <c r="G167" s="56"/>
      <c r="H167" s="29"/>
      <c r="I167" s="24"/>
    </row>
    <row r="168" spans="1:9" ht="15.75" x14ac:dyDescent="0.25">
      <c r="A168" s="27" t="s">
        <v>106</v>
      </c>
      <c r="B168" s="26" t="s">
        <v>107</v>
      </c>
      <c r="C168" s="27" t="s">
        <v>30</v>
      </c>
      <c r="D168" s="48">
        <v>15</v>
      </c>
      <c r="E168" s="52">
        <f t="shared" si="4"/>
        <v>7.6693782179432777</v>
      </c>
      <c r="F168" s="53"/>
      <c r="G168" s="56"/>
      <c r="H168" s="29"/>
      <c r="I168" s="24"/>
    </row>
    <row r="169" spans="1:9" ht="15.75" x14ac:dyDescent="0.25">
      <c r="A169" s="29"/>
      <c r="B169" s="29" t="s">
        <v>108</v>
      </c>
      <c r="C169" s="30" t="s">
        <v>30</v>
      </c>
      <c r="D169" s="29"/>
      <c r="E169" s="29"/>
      <c r="F169" s="48">
        <v>50</v>
      </c>
      <c r="G169" s="56">
        <f t="shared" si="3"/>
        <v>25.564594059810926</v>
      </c>
      <c r="H169" s="29"/>
      <c r="I169" s="24"/>
    </row>
    <row r="170" spans="1:9" ht="15.75" x14ac:dyDescent="0.25">
      <c r="A170" s="29"/>
      <c r="B170" s="29" t="s">
        <v>109</v>
      </c>
      <c r="C170" s="30" t="s">
        <v>30</v>
      </c>
      <c r="D170" s="29"/>
      <c r="E170" s="29"/>
      <c r="F170" s="48">
        <v>50</v>
      </c>
      <c r="G170" s="56">
        <f t="shared" si="3"/>
        <v>25.564594059810926</v>
      </c>
      <c r="H170" s="29"/>
      <c r="I170" s="24"/>
    </row>
    <row r="171" spans="1:9" ht="15.75" x14ac:dyDescent="0.25">
      <c r="A171" s="29"/>
      <c r="B171" s="29" t="s">
        <v>110</v>
      </c>
      <c r="C171" s="30" t="s">
        <v>30</v>
      </c>
      <c r="D171" s="29"/>
      <c r="E171" s="29"/>
      <c r="F171" s="48">
        <v>20.5</v>
      </c>
      <c r="G171" s="56">
        <f t="shared" si="3"/>
        <v>10.481483564522479</v>
      </c>
      <c r="H171" s="29"/>
      <c r="I171" s="24"/>
    </row>
    <row r="172" spans="1:9" ht="15.75" x14ac:dyDescent="0.25">
      <c r="A172" s="29"/>
      <c r="B172" s="29" t="s">
        <v>111</v>
      </c>
      <c r="C172" s="30" t="s">
        <v>30</v>
      </c>
      <c r="D172" s="29"/>
      <c r="E172" s="29"/>
      <c r="F172" s="48">
        <v>41</v>
      </c>
      <c r="G172" s="56">
        <f t="shared" si="3"/>
        <v>20.962967129044959</v>
      </c>
      <c r="H172" s="29"/>
      <c r="I172" s="24"/>
    </row>
    <row r="173" spans="1:9" ht="15.75" x14ac:dyDescent="0.25">
      <c r="G173" s="29"/>
    </row>
  </sheetData>
  <mergeCells count="7">
    <mergeCell ref="A1:H1"/>
    <mergeCell ref="A2:H2"/>
    <mergeCell ref="A3:H3"/>
    <mergeCell ref="A6:A7"/>
    <mergeCell ref="B6:B7"/>
    <mergeCell ref="C6:C7"/>
    <mergeCell ref="D6:H6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17</vt:i4>
      </vt:variant>
    </vt:vector>
  </HeadingPairs>
  <TitlesOfParts>
    <vt:vector size="19" baseType="lpstr">
      <vt:lpstr>InfoHospital</vt:lpstr>
      <vt:lpstr>HospitalPriceList</vt:lpstr>
      <vt:lpstr>InfoHospital!Print_Area_0</vt:lpstr>
      <vt:lpstr>InfoHospital!Print_Area_0_0</vt:lpstr>
      <vt:lpstr>InfoHospital!Print_Area_0_0_0</vt:lpstr>
      <vt:lpstr>InfoHospital!Print_Area_0_0_0_0</vt:lpstr>
      <vt:lpstr>InfoHospital!Print_Area_0_0_0_0_0</vt:lpstr>
      <vt:lpstr>InfoHospital!Print_Area_0_0_0_0_0_0</vt:lpstr>
      <vt:lpstr>InfoHospital!Print_Area_0_0_0_0_0_0_0</vt:lpstr>
      <vt:lpstr>InfoHospital!Print_Area_0_0_0_0_0_0_0_0</vt:lpstr>
      <vt:lpstr>InfoHospital!Print_Area_0_0_0_0_0_0_0_0_0</vt:lpstr>
      <vt:lpstr>InfoHospital!Print_Area_0_0_0_0_0_0_0_0_0_0</vt:lpstr>
      <vt:lpstr>InfoHospital!Print_Area_0_0_0_0_0_0_0_0_0_0_0</vt:lpstr>
      <vt:lpstr>InfoHospital!Print_Area_0_0_0_0_0_0_0_0_0_0_0_0</vt:lpstr>
      <vt:lpstr>InfoHospital!Print_Area_0_0_0_0_0_0_0_0_0_0_0_0_0</vt:lpstr>
      <vt:lpstr>InfoHospital!Print_Area_0_0_0_0_0_0_0_0_0_0_0_0_0_0</vt:lpstr>
      <vt:lpstr>InfoHospital!Print_Area_0_0_0_0_0_0_0_0_0_0_0_0_0_0_0</vt:lpstr>
      <vt:lpstr>InfoHospital!Print_Area_0_0_0_0_0_0_0_0_0_0_0_0_0_0_0_0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revision>52</cp:revision>
  <cp:lastPrinted>2019-06-03T12:05:22Z</cp:lastPrinted>
  <dcterms:created xsi:type="dcterms:W3CDTF">2019-05-29T08:54:45Z</dcterms:created>
  <dcterms:modified xsi:type="dcterms:W3CDTF">2025-08-28T08:56:50Z</dcterms:modified>
  <dc:language>bg-BG</dc:language>
</cp:coreProperties>
</file>