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.angelov.vn\Desktop\Документация\Ценоразпис\2025\"/>
    </mc:Choice>
  </mc:AlternateContent>
  <xr:revisionPtr revIDLastSave="0" documentId="13_ncr:1_{DA7A9D52-45BE-43B2-BF34-5C865CFF5D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2" l="1"/>
  <c r="E101" i="2"/>
  <c r="E105" i="2"/>
  <c r="E16" i="2"/>
  <c r="E17" i="2"/>
  <c r="E18" i="2"/>
  <c r="E19" i="2"/>
  <c r="E20" i="2"/>
  <c r="E21" i="2"/>
  <c r="E22" i="2"/>
  <c r="E23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5" i="2"/>
  <c r="E46" i="2"/>
  <c r="E47" i="2"/>
  <c r="E48" i="2"/>
  <c r="E49" i="2"/>
  <c r="E50" i="2"/>
  <c r="E51" i="2"/>
  <c r="E124" i="2"/>
  <c r="E122" i="2"/>
  <c r="E52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2" i="2"/>
  <c r="E104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3" i="2"/>
  <c r="E144" i="2"/>
  <c r="E145" i="2"/>
  <c r="E146" i="2"/>
  <c r="E147" i="2"/>
  <c r="E148" i="2"/>
  <c r="E149" i="2"/>
  <c r="E151" i="2"/>
  <c r="E152" i="2"/>
  <c r="E153" i="2"/>
  <c r="E154" i="2"/>
  <c r="E155" i="2"/>
  <c r="E156" i="2"/>
  <c r="E157" i="2"/>
  <c r="E158" i="2"/>
  <c r="E159" i="2"/>
  <c r="E161" i="2"/>
  <c r="E162" i="2"/>
  <c r="E163" i="2"/>
  <c r="E164" i="2"/>
  <c r="E165" i="2"/>
  <c r="E11" i="2"/>
  <c r="E12" i="2"/>
  <c r="E13" i="2"/>
  <c r="E14" i="2"/>
  <c r="E15" i="2"/>
  <c r="B4" i="2"/>
</calcChain>
</file>

<file path=xl/sharedStrings.xml><?xml version="1.0" encoding="utf-8"?>
<sst xmlns="http://schemas.openxmlformats.org/spreadsheetml/2006/main" count="499" uniqueCount="345">
  <si>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</si>
  <si>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</si>
  <si>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</si>
  <si>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</si>
  <si>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</si>
  <si>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</si>
  <si>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</si>
  <si>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</si>
  <si>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</si>
  <si>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</si>
  <si>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</si>
  <si>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</si>
  <si>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</si>
  <si>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</si>
  <si>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</si>
  <si>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</si>
  <si>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</si>
  <si>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</si>
  <si>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</si>
  <si>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</si>
  <si>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</si>
  <si>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</si>
  <si>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</si>
  <si>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175463110</t>
  </si>
  <si>
    <t>0306212022</t>
  </si>
  <si>
    <t>Варна</t>
  </si>
  <si>
    <t>052 / 64 80 20</t>
  </si>
  <si>
    <t>"СПЕЦИАЛИЗИРАНА БОЛНИЦА ЗА АКТИВНО ЛЕЧЕНИЕ ПО КАРДИОЛОГИЯ ВАРНА"</t>
  </si>
  <si>
    <t xml:space="preserve">"Цар Освободител" </t>
  </si>
  <si>
    <t xml:space="preserve">д-р  Харалин Стоянов Тумбев </t>
  </si>
  <si>
    <t xml:space="preserve">д-р Харалин Стоянов Тумбев </t>
  </si>
  <si>
    <t>АДМИНИСТРАТИВНИ УСЛУГИ</t>
  </si>
  <si>
    <t>ZM00010</t>
  </si>
  <si>
    <t>Копие на CD от инвазивна процедура</t>
  </si>
  <si>
    <t>1 бр.</t>
  </si>
  <si>
    <t>ZU88660</t>
  </si>
  <si>
    <t>Заверен препис от Епикриза</t>
  </si>
  <si>
    <t>ZU88680</t>
  </si>
  <si>
    <t>Допълнителни  копия на медицински документи/ на страница</t>
  </si>
  <si>
    <t xml:space="preserve">F708006 </t>
  </si>
  <si>
    <t>Избор на лекар</t>
  </si>
  <si>
    <t>F708013</t>
  </si>
  <si>
    <t>Избор на екип</t>
  </si>
  <si>
    <t>ZFT0014</t>
  </si>
  <si>
    <t xml:space="preserve">Ползване на специализиран транспорт “линейка” извън град Варна </t>
  </si>
  <si>
    <t>(на км/пробег)</t>
  </si>
  <si>
    <t>ZFT0001</t>
  </si>
  <si>
    <t>Ползване на специализиран транспорт “линейка” 
В рамките на град Варна</t>
  </si>
  <si>
    <t>GFS000TV</t>
  </si>
  <si>
    <t xml:space="preserve">Телевизор / за болничният престой </t>
  </si>
  <si>
    <t>ZM00003</t>
  </si>
  <si>
    <t>Климатизирана стая / за болнчният престой</t>
  </si>
  <si>
    <t>ZM00013</t>
  </si>
  <si>
    <t>Меню за хранене съобразено със съответния лечебно диетичен режим/на ден</t>
  </si>
  <si>
    <t>ZM00011</t>
  </si>
  <si>
    <t xml:space="preserve">Wi-Fi / за болничния престой </t>
  </si>
  <si>
    <t>ZU91891</t>
  </si>
  <si>
    <t xml:space="preserve">Издаване на дубликат на болничен лист </t>
  </si>
  <si>
    <t>ZFB00А1</t>
  </si>
  <si>
    <t>ОБЩИ МЕДИЦИНСКИ УСЛУГИ</t>
  </si>
  <si>
    <t>ZU8903H</t>
  </si>
  <si>
    <t>Първичен преглед от  специалист кардиолог</t>
  </si>
  <si>
    <t>ZU89014</t>
  </si>
  <si>
    <t>Вторичен преглед от  специалист кардиолог</t>
  </si>
  <si>
    <t>ZU38992</t>
  </si>
  <si>
    <t>Поставяне на периферен венозен път</t>
  </si>
  <si>
    <t>ZU9929C</t>
  </si>
  <si>
    <t>Венозна инжекция /болус/</t>
  </si>
  <si>
    <t>ZU9929D</t>
  </si>
  <si>
    <t>Венозна инфузия /система/ до 30 мин</t>
  </si>
  <si>
    <t>ZU9929E</t>
  </si>
  <si>
    <t>Венозна инфузия /система/ над 30 мин</t>
  </si>
  <si>
    <t>ZU83981</t>
  </si>
  <si>
    <t>Мускулна инжекция на медикамент</t>
  </si>
  <si>
    <t>ZU83982</t>
  </si>
  <si>
    <t>Подкожна инжекция на медикамент</t>
  </si>
  <si>
    <t>ZU88520</t>
  </si>
  <si>
    <t>Включване на система</t>
  </si>
  <si>
    <t>K13031Z</t>
  </si>
  <si>
    <t>Медикаментозно възстановяване на ритъм  с престой до 5 часа.</t>
  </si>
  <si>
    <t>ZU90003</t>
  </si>
  <si>
    <t>Венозна анестезия при инвазивното изследване</t>
  </si>
  <si>
    <t>ZZ01Z31</t>
  </si>
  <si>
    <t>Измерване на артериално налягане</t>
  </si>
  <si>
    <t>ZU89523</t>
  </si>
  <si>
    <t>Електрокардиография (ЕКГ)</t>
  </si>
  <si>
    <t>ZU89503</t>
  </si>
  <si>
    <t>Холтер ЕКГ (24-часово сърдечно мониториране)</t>
  </si>
  <si>
    <t>ZU89504</t>
  </si>
  <si>
    <t>Холтер RR (24-часово мониториране на артериално налягане)</t>
  </si>
  <si>
    <t>ZU89433</t>
  </si>
  <si>
    <t>Сърдечно - съдов тест с велосипеден ергометър</t>
  </si>
  <si>
    <t>ZU93536</t>
  </si>
  <si>
    <t>Изследване на ABI</t>
  </si>
  <si>
    <t>ОБРАЗНА ДИАГНОСТИКА</t>
  </si>
  <si>
    <t>ZU887Z1</t>
  </si>
  <si>
    <t>Ехокардиография</t>
  </si>
  <si>
    <t>ZU887Z2</t>
  </si>
  <si>
    <t>Стрес ехокардиография с фармакологично средство</t>
  </si>
  <si>
    <t>ZU88723</t>
  </si>
  <si>
    <t>Трансезофагеална ехокардиография</t>
  </si>
  <si>
    <t>ZU88610</t>
  </si>
  <si>
    <t>Трансторакална + трансезофагеална ехокардиография</t>
  </si>
  <si>
    <t>ZU88716</t>
  </si>
  <si>
    <t>Доплер на каротидни и вертебрални артерии</t>
  </si>
  <si>
    <t>КЛИНИЧНА ЛАБОРАТОРИЯ</t>
  </si>
  <si>
    <t>ZU38991</t>
  </si>
  <si>
    <t>Вземане на венозна кръв за лабораторно изследване</t>
  </si>
  <si>
    <t>DH49058</t>
  </si>
  <si>
    <t>СУЕ (Westergreen)</t>
  </si>
  <si>
    <t>DH41050</t>
  </si>
  <si>
    <t>Кръвна картина 15 (Hb, Er, Leuc, Ht, Tr, MCV, MCH, MCHC, 3 диф.)</t>
  </si>
  <si>
    <t>DH81050</t>
  </si>
  <si>
    <t>Диференциална кръвна картина - микроскопско изследване</t>
  </si>
  <si>
    <t>DH8B050</t>
  </si>
  <si>
    <t>Морфология на еритроцити - микроскопско изследване</t>
  </si>
  <si>
    <t>DC97000</t>
  </si>
  <si>
    <t>Креатинин</t>
  </si>
  <si>
    <t>DCW4000</t>
  </si>
  <si>
    <t>Общ билирубин</t>
  </si>
  <si>
    <t>DCW3000</t>
  </si>
  <si>
    <t>Директен билирубин</t>
  </si>
  <si>
    <t>DCV3000</t>
  </si>
  <si>
    <t>Пикочна киселина</t>
  </si>
  <si>
    <t>DC81000</t>
  </si>
  <si>
    <t>Холестерол</t>
  </si>
  <si>
    <t>DCTG000</t>
  </si>
  <si>
    <t>Триглицериди</t>
  </si>
  <si>
    <t>DCWD000</t>
  </si>
  <si>
    <t>Директен HDL холестерол</t>
  </si>
  <si>
    <t>DCWG000</t>
  </si>
  <si>
    <t>Директен LDL холестерол</t>
  </si>
  <si>
    <t>DCQ9000</t>
  </si>
  <si>
    <t>Общ белтък</t>
  </si>
  <si>
    <t>DCV5000</t>
  </si>
  <si>
    <t>Урея (BUN)</t>
  </si>
  <si>
    <t>DC22000</t>
  </si>
  <si>
    <t>Албумин</t>
  </si>
  <si>
    <t>DCDT000</t>
  </si>
  <si>
    <t>Глюкоза</t>
  </si>
  <si>
    <t>DC58000</t>
  </si>
  <si>
    <t>АСАТ</t>
  </si>
  <si>
    <t>DC1A000</t>
  </si>
  <si>
    <t>АЛАТ</t>
  </si>
  <si>
    <t>DC94000</t>
  </si>
  <si>
    <t>Креатинкиназа (КК)</t>
  </si>
  <si>
    <t>DC8C000</t>
  </si>
  <si>
    <t>Креатинкиназа - МБ (активност)</t>
  </si>
  <si>
    <t>DCD5000</t>
  </si>
  <si>
    <t>ГГТ Гама-глутамил трансфераза (GGT)</t>
  </si>
  <si>
    <t>DC2P050</t>
  </si>
  <si>
    <t>Алкална фосфатаза (АФ)</t>
  </si>
  <si>
    <t>DC31000</t>
  </si>
  <si>
    <t>Алфа-амилаза</t>
  </si>
  <si>
    <t>DCJN000</t>
  </si>
  <si>
    <t>ЛДХ Лактат дехидрогеназа (LDH)</t>
  </si>
  <si>
    <t>DCFP050</t>
  </si>
  <si>
    <t>Гликиран хемоглобин</t>
  </si>
  <si>
    <t>DCW7002</t>
  </si>
  <si>
    <t>С-реактивен протеин (CRP)</t>
  </si>
  <si>
    <t>DCXJ000</t>
  </si>
  <si>
    <t>Тропонин I</t>
  </si>
  <si>
    <t>DDFC000</t>
  </si>
  <si>
    <t>Химично изследване със сухи тестове, комплексно 11 параметъра.</t>
  </si>
  <si>
    <t>DDGT033</t>
  </si>
  <si>
    <t>Микроскопско изследване на седимент</t>
  </si>
  <si>
    <t>DC6P020</t>
  </si>
  <si>
    <t>Общ калций</t>
  </si>
  <si>
    <t>DCKQ000</t>
  </si>
  <si>
    <t>Магнезий</t>
  </si>
  <si>
    <t>DC7Q000</t>
  </si>
  <si>
    <t>Хлориди</t>
  </si>
  <si>
    <t>DCPH000</t>
  </si>
  <si>
    <t>Калий</t>
  </si>
  <si>
    <t>DCRH000</t>
  </si>
  <si>
    <t>Натрий</t>
  </si>
  <si>
    <t>DCJ6000</t>
  </si>
  <si>
    <t>Желязо</t>
  </si>
  <si>
    <t>DCJ1000</t>
  </si>
  <si>
    <t>Общ ЖСК</t>
  </si>
  <si>
    <t>DC000P0</t>
  </si>
  <si>
    <t>Кръвно - газов анализ</t>
  </si>
  <si>
    <t>DCDT6A0</t>
  </si>
  <si>
    <t>Кръвнозахарен профил - трикратен (вкл. вземане на периферна кръв)</t>
  </si>
  <si>
    <t>DCDT050</t>
  </si>
  <si>
    <t>Кръвнозахарен профил - четирикратен (вкл. вземане на периферна кръв)</t>
  </si>
  <si>
    <t>DH7V020</t>
  </si>
  <si>
    <t>Протромбиново време, PT</t>
  </si>
  <si>
    <t>DH28020</t>
  </si>
  <si>
    <t>Тромбиново време</t>
  </si>
  <si>
    <t>DH0C050</t>
  </si>
  <si>
    <t>APTT</t>
  </si>
  <si>
    <t>DH4L020</t>
  </si>
  <si>
    <t>Фибриноген</t>
  </si>
  <si>
    <t>DH02550</t>
  </si>
  <si>
    <t>Време на кървене</t>
  </si>
  <si>
    <t>DH4F020</t>
  </si>
  <si>
    <t>D-димери</t>
  </si>
  <si>
    <t>DCSS000</t>
  </si>
  <si>
    <t>TSH</t>
  </si>
  <si>
    <t>DCSX000</t>
  </si>
  <si>
    <t>FT4</t>
  </si>
  <si>
    <t xml:space="preserve"> Измерване на фракционния резерв за определяне на хемодинамичната значимост на коронарните стенози/  FFR /</t>
  </si>
  <si>
    <t>ИНВАЗИВНА КАРДИОЛОГИЯ</t>
  </si>
  <si>
    <t>K10058Z</t>
  </si>
  <si>
    <t>Коронарна артериография без интервенционално лечение при болни със стабилна ангина пекторис</t>
  </si>
  <si>
    <t>K09049Z</t>
  </si>
  <si>
    <t>Коронарна артериография без интервенционално лечение</t>
  </si>
  <si>
    <t>K11049Z</t>
  </si>
  <si>
    <t>Коронарна артериография с интервенционално лечение при болни със стабилна ангина пекторис</t>
  </si>
  <si>
    <t>K07049Z</t>
  </si>
  <si>
    <t>Коронарна артериография с интервенционално лечение при болни със нестабилна ангина пекторис и ОМИ без ST - елевация</t>
  </si>
  <si>
    <t>P708024</t>
  </si>
  <si>
    <t>Коронарна артериография с интервенционално лечение при болни с  ОМИ  със ST - елевация</t>
  </si>
  <si>
    <t>ZU86592</t>
  </si>
  <si>
    <t>Интраваскуларен ултразвук (intravascular ultrasound, IVUS)</t>
  </si>
  <si>
    <t>ZU86593</t>
  </si>
  <si>
    <t>ZU36061</t>
  </si>
  <si>
    <t>Коронарен стент – метален, без отделяне на лекарство,съдържащи кобалт / хром</t>
  </si>
  <si>
    <t>ZFR0010</t>
  </si>
  <si>
    <t>Стент DES (медикамент излъчващ)</t>
  </si>
  <si>
    <t>ZFA0008</t>
  </si>
  <si>
    <t>Коронарен стент биграфт</t>
  </si>
  <si>
    <t>ZU36070</t>
  </si>
  <si>
    <t>Коронарен стент - бифуркационен</t>
  </si>
  <si>
    <t>ZFA0003</t>
  </si>
  <si>
    <t>Балон - лекарствоизлъчващ , (DEB)</t>
  </si>
  <si>
    <t>ZU88640</t>
  </si>
  <si>
    <t>Допланащане на комплект електроди за временна кардиостимулация</t>
  </si>
  <si>
    <t>ZU36011</t>
  </si>
  <si>
    <t>Затваряне на съд  с Angioseal</t>
  </si>
  <si>
    <t>ИНТЕНЗИВНО ЛЕЧЕНИЕ</t>
  </si>
  <si>
    <t>ZU04810</t>
  </si>
  <si>
    <t>Предпроцедурен консулт за хосп.пациенти  с лекар - анестезиолог</t>
  </si>
  <si>
    <t>ZU93537</t>
  </si>
  <si>
    <t>Хемотрансфузия</t>
  </si>
  <si>
    <t>ZU21011</t>
  </si>
  <si>
    <t>Поставяне на ЦВК</t>
  </si>
  <si>
    <t>ZU96331</t>
  </si>
  <si>
    <t>Венозна  анестезия с мониторинг до 30 мин.</t>
  </si>
  <si>
    <t>ZU34041</t>
  </si>
  <si>
    <t>Изкуствена белодробна вентилация</t>
  </si>
  <si>
    <t>на час</t>
  </si>
  <si>
    <t>ZU93521</t>
  </si>
  <si>
    <t>Хемодинамичен мониторинг за 24 часа</t>
  </si>
  <si>
    <t>ZU93577</t>
  </si>
  <si>
    <t>Леглоден в интензивно отделение</t>
  </si>
  <si>
    <t>НЕИНВАЗИВНА КАРДИОЛОГИЯ</t>
  </si>
  <si>
    <t>P708048</t>
  </si>
  <si>
    <t xml:space="preserve">Диагностика и лечение на нестабилна  ангина пекторис без инвазивно изследване </t>
  </si>
  <si>
    <t>ZU93578</t>
  </si>
  <si>
    <t>Диагностика и лечение на остър коронарен синдром с фибринолитик</t>
  </si>
  <si>
    <t>F708052</t>
  </si>
  <si>
    <t>Диагностика и лечение на инфекциозен ендокардит</t>
  </si>
  <si>
    <t>K14055Z</t>
  </si>
  <si>
    <t>Диагностика и лечение на заболявания на миокарда и перикарда</t>
  </si>
  <si>
    <t>ZU93579</t>
  </si>
  <si>
    <t>Диагностика и лечение на белодробен тромбоемболизъм с фибринолитик</t>
  </si>
  <si>
    <t>K11056Z</t>
  </si>
  <si>
    <t>Диагностика и лечение на ритъмни и проводни нарушения</t>
  </si>
  <si>
    <t>ZFB0001</t>
  </si>
  <si>
    <t>Диагностика и лечение на сърдечна недастатъчност</t>
  </si>
  <si>
    <t>ZU9357A</t>
  </si>
  <si>
    <t>Диагностика и лечение на сърдечна недастатъчност с механична вентилация</t>
  </si>
  <si>
    <t>ZU98200</t>
  </si>
  <si>
    <t>Десенсибилизация при алергия при аспирин</t>
  </si>
  <si>
    <t>ДОПЪЛНИТЕЛНИ  ЗДРАВНИ УСЛУГИ</t>
  </si>
  <si>
    <t>ZFB0004</t>
  </si>
  <si>
    <t>Едногодишно наблюдение на пациенти след проведено интервенционално лечение от избран кардиолог включващо: три прегледа, две  ЕХО-кг,  еднократен велотест, еднократен холтер, липиден профил, ПКК, биохимия</t>
  </si>
  <si>
    <t>ZFB0003</t>
  </si>
  <si>
    <t>Допълнителен  санитарен пост за 12 часа</t>
  </si>
  <si>
    <t>ZFB0002</t>
  </si>
  <si>
    <t>Допълнителен  сестрински пост за 12 часа</t>
  </si>
  <si>
    <t>ZM00012</t>
  </si>
  <si>
    <t>Консултация със специалист извън обхвата на КП</t>
  </si>
  <si>
    <t>ZFF0001</t>
  </si>
  <si>
    <t>Интензивен мониторинг / 24 часа</t>
  </si>
  <si>
    <t xml:space="preserve">КТ на гръден кош / по договор  за хосп. пациенти извън НЗОК / </t>
  </si>
  <si>
    <t xml:space="preserve">Рентгенография на гръден кош / по договор за хосп.  пациенти извън НЗОК/ </t>
  </si>
  <si>
    <t xml:space="preserve">Стент периферен монтиран върху балон </t>
  </si>
  <si>
    <t xml:space="preserve">Стент периферен саморазгъващ  </t>
  </si>
  <si>
    <t>VIS006</t>
  </si>
  <si>
    <t>VIS007</t>
  </si>
  <si>
    <t>VIS005</t>
  </si>
  <si>
    <t>VIS009</t>
  </si>
  <si>
    <t>VIS008</t>
  </si>
  <si>
    <t xml:space="preserve">Коронарен стент графт </t>
  </si>
  <si>
    <t xml:space="preserve">"Специализирана болница за активно лечение по Кардиология Варна" </t>
  </si>
  <si>
    <t xml:space="preserve">  info.vn@cardiacinstitute.bg</t>
  </si>
  <si>
    <t>VIS0010</t>
  </si>
  <si>
    <t xml:space="preserve">Медицински консуматив -балон </t>
  </si>
  <si>
    <t>Цена</t>
  </si>
  <si>
    <t>Престой на придружител / на ден без храна</t>
  </si>
  <si>
    <t>VIS011</t>
  </si>
  <si>
    <t>Измерване на параметрите на ПЕКС</t>
  </si>
  <si>
    <t xml:space="preserve">                                                                                                                           Утвърдил: д-р Харалин Тумбев </t>
  </si>
  <si>
    <t>K11045Z</t>
  </si>
  <si>
    <t>K15045Z</t>
  </si>
  <si>
    <t>VIS00033</t>
  </si>
  <si>
    <t>P708035</t>
  </si>
  <si>
    <t>Постоянна електрокардиостимулация- с имплантация на ресинхронизираща система за стимулация или автоматичен кардиовертердефибрилатор</t>
  </si>
  <si>
    <t>Постоянна електрокардиостимулация с имплантация на антибрадикарден пейсмейкър еднокамерен/двукамерен</t>
  </si>
  <si>
    <t>Затваряне на съд с устройство (OBTURA)</t>
  </si>
  <si>
    <t>Амбулаторно наблюдение на лица с постоянен електрокардиостимулатор</t>
  </si>
  <si>
    <t>Допълнително обслужване/на ден</t>
  </si>
  <si>
    <t>ZFB0008</t>
  </si>
  <si>
    <t>Кардиовертер дефибрилатор с ресинхр.С-ма за стимулацияCRT-D + електроди - Boston Scientific Corporation (НЗОК - 12375,00 лв, пациент - 850,00 лв, общо 13225,00лв)</t>
  </si>
  <si>
    <t>VIS021</t>
  </si>
  <si>
    <t>VIS022</t>
  </si>
  <si>
    <t>Кардиовертер дефибрилатор с ресинхр.С-ма за стимулацияCRT-D + електроди - Medtronic Inc.-bipolar (НЗОК - 12375,00 лв, пациент - 1000,00 лв, общо 13375,00лв)</t>
  </si>
  <si>
    <t>VIS023</t>
  </si>
  <si>
    <t>VIS024</t>
  </si>
  <si>
    <t>VIS025</t>
  </si>
  <si>
    <t>VIS026</t>
  </si>
  <si>
    <t>VIS027</t>
  </si>
  <si>
    <t>VIS028</t>
  </si>
  <si>
    <t>VIS029</t>
  </si>
  <si>
    <t>VIS030</t>
  </si>
  <si>
    <t>VIS031</t>
  </si>
  <si>
    <t>Кардиовертер дефибрилатор с ресинхр.С-ма за стимулацияCRT-D + електроди - Medtronic Inc.-quadripolar (НЗОК - 12375,00 лв, пациент - 1500,00 лв, общо 13875,00лв)</t>
  </si>
  <si>
    <t>Кардиовертер дефибрилатор с ресинхр.С-ма за стимулацияCRT-D + електроди - Saint Jude Medical Inc. (НЗОК - 12375,00 лв, пациент - 2500,00 лв, общо 14875,00лв)</t>
  </si>
  <si>
    <t>VIS032</t>
  </si>
  <si>
    <t>Пулс-генераторно устройство /реимплантация/ - CRT – D - Medtronic Inc.-bipolar (НЗОК - 9750,00 лв, пациент - 1950,00 лв, общо 11700,00лв)</t>
  </si>
  <si>
    <t>Пулс-генераторно устройство /реимплантация/ - CRT –Пулс-генераторно устройство /реимплантация/ - CRT – D -Medtronic Inc.-quadripolar (НЗОК - 9750,00 лв, пациент -2600,00 лв, общо 12350,00лв)</t>
  </si>
  <si>
    <t>Кардиовертер дефибрилатор с ресинхр.С-ма за стимулацияCRT-D + електроди - Boston Scientific Corporation - Неосигурени граждани.</t>
  </si>
  <si>
    <t>Кардиовертер дефибрилатор с ресинхр.С-ма за стимулацияCRT-D + електроди - Medtronic Inc.-bipola - Неосигурени граждани.</t>
  </si>
  <si>
    <t>Кардиовертер дефибрилатор с ресинхр.С-ма за стимулацияCRT-D + електроди - Medtronic Inc.-quadripolar - Неосигурени граждани.</t>
  </si>
  <si>
    <t>Кардиовертер дефибрилатор с ресинхр.С-ма за стимулацияCRT-D + електроди - Saint Jude Medical Inc. - Неосигурени граждани.</t>
  </si>
  <si>
    <t>Пулс-генераторно устройство /реимплантация/ - CRT – D - Medtronic Inc.-bipolar - Неосигурени граждани.</t>
  </si>
  <si>
    <t>Пулс-генераторно устройство /реимплантация/ - CRT –Пулс-генераторно устройство /реимплантация/ - CRT – D -Medtronic Inc.-quadripolar - Неосигурени граждани.</t>
  </si>
  <si>
    <t>VIS033</t>
  </si>
  <si>
    <t>VIS034</t>
  </si>
  <si>
    <t>Пулс-генераторно устройство /реимплантация/ - ICD-Пулс-генераторно устройство /реимплантация/ - ICD-DR - DF1 Medtronic Inc. - Неосигурени граждани.</t>
  </si>
  <si>
    <t>Пулс-генераторно устройство /реимплантация/ - ICD-Пулс-генераторно устройство /реимплантация/ - ICD-DR - DF1 Medtronic Inc. (НЗОК - 7875,00 лв, пациент - 845,00 лв, общо 8720,00лв)</t>
  </si>
  <si>
    <t>VIS035</t>
  </si>
  <si>
    <t>VIS036</t>
  </si>
  <si>
    <t>Пулс-генераторно устройство /реимплантация/ - ICD-Пулс-генераторно устройство /реимплантация/ - ICD-DR - DF4 Medtronic Inc. (НЗОК - 7875,00 лв, пациент - 950,00 лв, общо 8825,00лв)</t>
  </si>
  <si>
    <t>Пулс-генераторно устройство /реимплантация/ - ICD-Пулс-генераторно устройство /реимплантация/ - ICD-DR - DF4 Medtronic Inc. - Неосигурени граждани.</t>
  </si>
  <si>
    <t>Двукухинни кардиостимулатори DDDR, в комплект с два електрода с активна фиксация - Неосигурени граждани</t>
  </si>
  <si>
    <t>VIS037</t>
  </si>
  <si>
    <t>Пациент в EUR</t>
  </si>
  <si>
    <t>Пациент, лв</t>
  </si>
  <si>
    <t>FT3</t>
  </si>
  <si>
    <t>DCTL000</t>
  </si>
  <si>
    <t xml:space="preserve">             в сила от 01.08.2025г.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</si>
</sst>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лв.&quot;;\-#,##0.0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[$€-1]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wrapText="1"/>
    </xf>
    <xf numFmtId="0" fontId="11" fillId="2" borderId="16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left"/>
    </xf>
    <xf numFmtId="0" fontId="18" fillId="2" borderId="16" xfId="0" applyFont="1" applyFill="1" applyBorder="1"/>
    <xf numFmtId="0" fontId="19" fillId="2" borderId="16" xfId="0" applyFont="1" applyFill="1" applyBorder="1" applyAlignment="1">
      <alignment wrapText="1"/>
    </xf>
    <xf numFmtId="0" fontId="19" fillId="2" borderId="16" xfId="0" applyFont="1" applyFill="1" applyBorder="1"/>
    <xf numFmtId="0" fontId="10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0" fontId="19" fillId="0" borderId="16" xfId="0" applyFont="1" applyBorder="1" applyAlignment="1">
      <alignment wrapText="1"/>
    </xf>
    <xf numFmtId="0" fontId="10" fillId="0" borderId="16" xfId="0" applyFont="1" applyBorder="1" applyAlignment="1">
      <alignment horizontal="center" vertical="center"/>
    </xf>
    <xf numFmtId="0" fontId="19" fillId="0" borderId="16" xfId="0" applyFont="1" applyBorder="1"/>
    <xf numFmtId="0" fontId="19" fillId="0" borderId="16" xfId="0" applyFont="1" applyBorder="1" applyAlignment="1">
      <alignment horizontal="left" wrapText="1"/>
    </xf>
    <xf numFmtId="0" fontId="19" fillId="4" borderId="16" xfId="0" applyFont="1" applyFill="1" applyBorder="1"/>
    <xf numFmtId="0" fontId="11" fillId="2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7" fillId="0" borderId="16" xfId="0" applyFont="1" applyBorder="1"/>
    <xf numFmtId="0" fontId="11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11" fillId="0" borderId="16" xfId="0" applyFont="1" applyBorder="1" applyAlignment="1">
      <alignment wrapText="1"/>
    </xf>
    <xf numFmtId="0" fontId="11" fillId="2" borderId="16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6" fillId="3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1" fillId="0" borderId="17" xfId="0" applyNumberFormat="1" applyFont="1" applyBorder="1" applyAlignment="1">
      <alignment horizontal="center" vertical="center" wrapText="1"/>
    </xf>
    <xf numFmtId="44" fontId="10" fillId="0" borderId="13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8" fontId="11" fillId="2" borderId="16" xfId="0" applyNumberFormat="1" applyFont="1" applyFill="1" applyBorder="1" applyAlignment="1">
      <alignment horizontal="right" vertical="center" wrapText="1"/>
    </xf>
    <xf numFmtId="44" fontId="11" fillId="2" borderId="16" xfId="0" applyNumberFormat="1" applyFont="1" applyFill="1" applyBorder="1" applyAlignment="1">
      <alignment horizontal="right" vertical="center"/>
    </xf>
    <xf numFmtId="7" fontId="11" fillId="2" borderId="16" xfId="0" applyNumberFormat="1" applyFont="1" applyFill="1" applyBorder="1" applyAlignment="1">
      <alignment horizontal="right" vertical="center"/>
    </xf>
    <xf numFmtId="44" fontId="11" fillId="2" borderId="16" xfId="0" applyNumberFormat="1" applyFont="1" applyFill="1" applyBorder="1" applyAlignment="1">
      <alignment horizontal="right" vertical="center" wrapText="1"/>
    </xf>
    <xf numFmtId="7" fontId="11" fillId="2" borderId="16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164" fontId="16" fillId="2" borderId="16" xfId="0" applyNumberFormat="1" applyFont="1" applyFill="1" applyBorder="1" applyAlignment="1">
      <alignment horizontal="right" vertical="center"/>
    </xf>
    <xf numFmtId="44" fontId="16" fillId="2" borderId="16" xfId="0" applyNumberFormat="1" applyFont="1" applyFill="1" applyBorder="1" applyAlignment="1">
      <alignment horizontal="right" vertical="center"/>
    </xf>
    <xf numFmtId="44" fontId="2" fillId="0" borderId="0" xfId="0" applyNumberFormat="1" applyFont="1" applyAlignment="1">
      <alignment horizontal="right" vertical="center"/>
    </xf>
    <xf numFmtId="44" fontId="2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H13" sqref="H13"/>
    </sheetView>
  </sheetViews>
  <sheetFormatPr defaultColWidth="9.140625" defaultRowHeight="19.5" customHeight="1" x14ac:dyDescent="0.25"/>
  <cols>
    <col min="1" max="1" width="7.85546875" style="2" customWidth="1"/>
    <col min="2" max="2" width="28.285156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4"/>
      <c r="B1" s="86"/>
      <c r="C1" s="86"/>
      <c r="D1" s="86"/>
      <c r="E1" s="86"/>
      <c r="F1" s="87"/>
    </row>
    <row r="2" spans="1:6" ht="15.75" x14ac:dyDescent="0.25">
      <c r="A2" s="91" t="s">
        <v>27</v>
      </c>
      <c r="B2" s="92"/>
      <c r="C2" s="92"/>
      <c r="D2" s="92"/>
      <c r="E2" s="92"/>
      <c r="F2" s="93"/>
    </row>
    <row r="3" spans="1:6" ht="15.75" x14ac:dyDescent="0.25">
      <c r="A3" s="3" t="s">
        <v>2</v>
      </c>
      <c r="B3" s="19" t="s">
        <v>23</v>
      </c>
      <c r="C3" s="4" t="s">
        <v>3</v>
      </c>
      <c r="D3" s="19" t="s">
        <v>24</v>
      </c>
      <c r="E3" s="4" t="s">
        <v>4</v>
      </c>
      <c r="F3" s="20">
        <v>10135</v>
      </c>
    </row>
    <row r="4" spans="1:6" ht="15.75" x14ac:dyDescent="0.25">
      <c r="A4" s="98"/>
      <c r="B4" s="99"/>
      <c r="C4" s="99"/>
      <c r="D4" s="99"/>
      <c r="E4" s="99"/>
      <c r="F4" s="100"/>
    </row>
    <row r="5" spans="1:6" ht="15.75" x14ac:dyDescent="0.25">
      <c r="A5" s="91" t="s">
        <v>29</v>
      </c>
      <c r="B5" s="92"/>
      <c r="C5" s="92"/>
      <c r="D5" s="92"/>
      <c r="E5" s="92"/>
      <c r="F5" s="93"/>
    </row>
    <row r="6" spans="1:6" ht="15.75" x14ac:dyDescent="0.25">
      <c r="A6" s="3" t="s">
        <v>5</v>
      </c>
      <c r="B6" s="8" t="s">
        <v>25</v>
      </c>
      <c r="C6" s="4" t="s">
        <v>6</v>
      </c>
      <c r="D6" s="8" t="s">
        <v>25</v>
      </c>
      <c r="E6" s="4" t="s">
        <v>7</v>
      </c>
      <c r="F6" s="23" t="s">
        <v>25</v>
      </c>
    </row>
    <row r="7" spans="1:6" ht="15.75" x14ac:dyDescent="0.25">
      <c r="A7" s="95" t="s">
        <v>9</v>
      </c>
      <c r="B7" s="96"/>
      <c r="C7" s="96"/>
      <c r="D7" s="96"/>
      <c r="E7" s="96"/>
      <c r="F7" s="97"/>
    </row>
    <row r="8" spans="1:6" ht="15.75" x14ac:dyDescent="0.25">
      <c r="A8" s="3" t="s">
        <v>8</v>
      </c>
      <c r="B8" s="22" t="s">
        <v>28</v>
      </c>
      <c r="C8" s="4" t="s">
        <v>11</v>
      </c>
      <c r="D8" s="22">
        <v>100</v>
      </c>
      <c r="E8" s="4" t="s">
        <v>10</v>
      </c>
      <c r="F8" s="7"/>
    </row>
    <row r="9" spans="1:6" ht="15.75" x14ac:dyDescent="0.25">
      <c r="A9" s="101" t="s">
        <v>9</v>
      </c>
      <c r="B9" s="102"/>
      <c r="C9" s="102"/>
      <c r="D9" s="102"/>
      <c r="E9" s="102"/>
      <c r="F9" s="103"/>
    </row>
    <row r="10" spans="1:6" ht="15.75" x14ac:dyDescent="0.25">
      <c r="A10" s="98"/>
      <c r="B10" s="99"/>
      <c r="C10" s="99"/>
      <c r="D10" s="99"/>
      <c r="E10" s="99"/>
      <c r="F10" s="100"/>
    </row>
    <row r="11" spans="1:6" ht="15.75" x14ac:dyDescent="0.25">
      <c r="A11" s="91" t="s">
        <v>30</v>
      </c>
      <c r="B11" s="92"/>
      <c r="C11" s="92"/>
      <c r="D11" s="92"/>
      <c r="E11" s="92"/>
      <c r="F11" s="93"/>
    </row>
    <row r="12" spans="1:6" ht="16.5" thickBot="1" x14ac:dyDescent="0.3">
      <c r="A12" s="5" t="s">
        <v>0</v>
      </c>
      <c r="B12" s="21" t="s">
        <v>288</v>
      </c>
      <c r="C12" s="6" t="s">
        <v>1</v>
      </c>
      <c r="D12" s="21" t="s">
        <v>26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85"/>
      <c r="B14" s="86"/>
      <c r="C14" s="86"/>
      <c r="D14" s="86"/>
      <c r="E14" s="86"/>
      <c r="F14" s="87"/>
    </row>
    <row r="15" spans="1:6" ht="23.25" customHeight="1" x14ac:dyDescent="0.25">
      <c r="A15" s="88" t="s">
        <v>13</v>
      </c>
      <c r="B15" s="89"/>
      <c r="C15" s="89"/>
      <c r="D15" s="89"/>
      <c r="E15" s="89"/>
      <c r="F15" s="90"/>
    </row>
    <row r="16" spans="1:6" ht="15.75" x14ac:dyDescent="0.25">
      <c r="A16" s="82"/>
      <c r="B16" s="83"/>
      <c r="C16" s="83"/>
      <c r="D16" s="83"/>
      <c r="E16" s="83"/>
      <c r="F16" s="84"/>
    </row>
    <row r="17" spans="1:6" ht="42.75" customHeight="1" x14ac:dyDescent="0.25">
      <c r="A17" s="79" t="s">
        <v>14</v>
      </c>
      <c r="B17" s="80"/>
      <c r="C17" s="80"/>
      <c r="D17" s="80"/>
      <c r="E17" s="80"/>
      <c r="F17" s="81"/>
    </row>
    <row r="18" spans="1:6" ht="59.25" customHeight="1" x14ac:dyDescent="0.25">
      <c r="A18" s="82"/>
      <c r="B18" s="83"/>
      <c r="C18" s="83"/>
      <c r="D18" s="83"/>
      <c r="E18" s="83"/>
      <c r="F18" s="84"/>
    </row>
    <row r="19" spans="1:6" ht="42.75" customHeight="1" x14ac:dyDescent="0.25">
      <c r="A19" s="79" t="s">
        <v>15</v>
      </c>
      <c r="B19" s="80"/>
      <c r="C19" s="80"/>
      <c r="D19" s="80"/>
      <c r="E19" s="80"/>
      <c r="F19" s="8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9"/>
  <sheetViews>
    <sheetView tabSelected="1" zoomScale="87" zoomScaleNormal="87" workbookViewId="0">
      <selection activeCell="L1" sqref="L1"/>
    </sheetView>
  </sheetViews>
  <sheetFormatPr defaultColWidth="9.140625" defaultRowHeight="15" x14ac:dyDescent="0.25"/>
  <cols>
    <col min="1" max="1" width="12.28515625" style="57" customWidth="1"/>
    <col min="2" max="2" width="67.140625" style="12" customWidth="1"/>
    <col min="3" max="3" width="13.7109375" style="12" bestFit="1" customWidth="1"/>
    <col min="4" max="4" width="13.28515625" style="76" bestFit="1" customWidth="1"/>
    <col min="5" max="5" width="15.42578125" style="76" bestFit="1" customWidth="1"/>
    <col min="6" max="7" width="10.28515625" style="12" customWidth="1"/>
    <col min="8" max="16384" width="9.140625" style="12"/>
  </cols>
  <sheetData>
    <row r="1" spans="1:9" s="11" customFormat="1" ht="50.25" customHeight="1" x14ac:dyDescent="0.25">
      <c r="A1" s="107" t="s">
        <v>16</v>
      </c>
      <c r="B1" s="107"/>
      <c r="C1" s="107"/>
      <c r="D1" s="107"/>
      <c r="E1" s="107"/>
      <c r="F1" s="107"/>
      <c r="G1" s="107"/>
      <c r="I1" s="72">
        <v>1.95583</v>
      </c>
    </row>
    <row r="2" spans="1:9" ht="49.5" customHeight="1" x14ac:dyDescent="0.25">
      <c r="A2" s="108"/>
      <c r="B2" s="108"/>
      <c r="C2" s="108"/>
      <c r="D2" s="108"/>
      <c r="E2" s="108"/>
      <c r="F2" s="108"/>
      <c r="G2" s="108"/>
    </row>
    <row r="3" spans="1:9" ht="49.5" customHeight="1" x14ac:dyDescent="0.25">
      <c r="A3" s="109" t="s">
        <v>287</v>
      </c>
      <c r="B3" s="109"/>
      <c r="C3" s="109"/>
      <c r="D3" s="109"/>
      <c r="E3" s="109"/>
      <c r="F3" s="109"/>
      <c r="G3" s="109"/>
    </row>
    <row r="4" spans="1:9" ht="15.75" x14ac:dyDescent="0.25">
      <c r="A4" s="58" t="s">
        <v>2</v>
      </c>
      <c r="B4" s="59" t="str">
        <f>InfoHospital!B3</f>
        <v>175463110</v>
      </c>
      <c r="C4" s="18"/>
      <c r="D4" s="75"/>
      <c r="E4" s="75"/>
      <c r="F4" s="18"/>
      <c r="G4" s="18"/>
    </row>
    <row r="5" spans="1:9" ht="25.5" customHeight="1" x14ac:dyDescent="0.25">
      <c r="A5" s="61" t="s">
        <v>344</v>
      </c>
      <c r="B5" s="62"/>
      <c r="C5" s="13"/>
      <c r="F5" s="13"/>
      <c r="G5" s="13"/>
    </row>
    <row r="6" spans="1:9" s="15" customFormat="1" ht="24.75" customHeight="1" x14ac:dyDescent="0.25">
      <c r="A6" s="104" t="s">
        <v>19</v>
      </c>
      <c r="B6" s="104" t="s">
        <v>12</v>
      </c>
      <c r="C6" s="104" t="s">
        <v>22</v>
      </c>
      <c r="D6" s="104" t="s">
        <v>17</v>
      </c>
      <c r="E6" s="104"/>
      <c r="F6" s="104"/>
      <c r="G6" s="104"/>
    </row>
    <row r="7" spans="1:9" s="16" customFormat="1" ht="51.75" customHeight="1" x14ac:dyDescent="0.25">
      <c r="A7" s="105"/>
      <c r="B7" s="105"/>
      <c r="C7" s="105"/>
      <c r="D7" s="63" t="s">
        <v>20</v>
      </c>
      <c r="E7" s="63" t="s">
        <v>20</v>
      </c>
      <c r="F7" s="49" t="s">
        <v>18</v>
      </c>
      <c r="G7" s="49" t="s">
        <v>21</v>
      </c>
    </row>
    <row r="8" spans="1:9" s="14" customFormat="1" ht="12.75" x14ac:dyDescent="0.25">
      <c r="A8" s="104" t="s">
        <v>19</v>
      </c>
      <c r="B8" s="104" t="s">
        <v>12</v>
      </c>
      <c r="C8" s="104" t="s">
        <v>22</v>
      </c>
      <c r="D8" s="64" t="s">
        <v>291</v>
      </c>
      <c r="E8" s="64" t="s">
        <v>291</v>
      </c>
      <c r="F8" s="50"/>
      <c r="G8" s="50"/>
    </row>
    <row r="9" spans="1:9" s="17" customFormat="1" ht="12.75" x14ac:dyDescent="0.25">
      <c r="A9" s="105"/>
      <c r="B9" s="105"/>
      <c r="C9" s="105"/>
      <c r="D9" s="63" t="s">
        <v>341</v>
      </c>
      <c r="E9" s="63" t="s">
        <v>340</v>
      </c>
      <c r="F9" s="50"/>
      <c r="G9" s="50"/>
    </row>
    <row r="10" spans="1:9" s="17" customFormat="1" ht="12.75" x14ac:dyDescent="0.25">
      <c r="A10" s="45"/>
      <c r="B10" s="25" t="s">
        <v>31</v>
      </c>
      <c r="C10" s="26"/>
      <c r="D10" s="74"/>
      <c r="E10" s="74"/>
      <c r="F10" s="50"/>
      <c r="G10" s="50"/>
    </row>
    <row r="11" spans="1:9" s="17" customFormat="1" ht="12.75" x14ac:dyDescent="0.2">
      <c r="A11" s="54" t="s">
        <v>32</v>
      </c>
      <c r="B11" s="27" t="s">
        <v>33</v>
      </c>
      <c r="C11" s="28" t="s">
        <v>34</v>
      </c>
      <c r="D11" s="74">
        <v>12</v>
      </c>
      <c r="E11" s="73">
        <f>D11/$I$1</f>
        <v>6.1355025743546223</v>
      </c>
      <c r="F11" s="50"/>
      <c r="G11" s="50"/>
    </row>
    <row r="12" spans="1:9" s="17" customFormat="1" ht="12.75" x14ac:dyDescent="0.2">
      <c r="A12" s="54" t="s">
        <v>35</v>
      </c>
      <c r="B12" s="27" t="s">
        <v>36</v>
      </c>
      <c r="C12" s="28" t="s">
        <v>34</v>
      </c>
      <c r="D12" s="74">
        <v>15</v>
      </c>
      <c r="E12" s="73">
        <f t="shared" ref="E12:E72" si="0">D12/$I$1</f>
        <v>7.6693782179432777</v>
      </c>
      <c r="F12" s="50"/>
      <c r="G12" s="50"/>
    </row>
    <row r="13" spans="1:9" s="17" customFormat="1" ht="12.75" x14ac:dyDescent="0.2">
      <c r="A13" s="54" t="s">
        <v>37</v>
      </c>
      <c r="B13" s="27" t="s">
        <v>38</v>
      </c>
      <c r="C13" s="28" t="s">
        <v>34</v>
      </c>
      <c r="D13" s="74">
        <v>0.6</v>
      </c>
      <c r="E13" s="73">
        <f t="shared" si="0"/>
        <v>0.3067751287177311</v>
      </c>
      <c r="F13" s="50"/>
      <c r="G13" s="50"/>
    </row>
    <row r="14" spans="1:9" s="17" customFormat="1" ht="12.75" x14ac:dyDescent="0.2">
      <c r="A14" s="54" t="s">
        <v>39</v>
      </c>
      <c r="B14" s="29" t="s">
        <v>40</v>
      </c>
      <c r="C14" s="28" t="s">
        <v>34</v>
      </c>
      <c r="D14" s="74">
        <v>500</v>
      </c>
      <c r="E14" s="73">
        <f t="shared" si="0"/>
        <v>255.64594059810923</v>
      </c>
      <c r="F14" s="50"/>
      <c r="G14" s="50"/>
    </row>
    <row r="15" spans="1:9" s="17" customFormat="1" ht="12.75" x14ac:dyDescent="0.2">
      <c r="A15" s="54" t="s">
        <v>41</v>
      </c>
      <c r="B15" s="29" t="s">
        <v>42</v>
      </c>
      <c r="C15" s="28" t="s">
        <v>34</v>
      </c>
      <c r="D15" s="74">
        <v>900</v>
      </c>
      <c r="E15" s="73">
        <f t="shared" si="0"/>
        <v>460.16269307659667</v>
      </c>
      <c r="F15" s="50"/>
      <c r="G15" s="50"/>
    </row>
    <row r="16" spans="1:9" s="14" customFormat="1" ht="12.75" x14ac:dyDescent="0.2">
      <c r="A16" s="54" t="s">
        <v>43</v>
      </c>
      <c r="B16" s="29" t="s">
        <v>44</v>
      </c>
      <c r="C16" s="28" t="s">
        <v>45</v>
      </c>
      <c r="D16" s="74">
        <v>3</v>
      </c>
      <c r="E16" s="73">
        <f t="shared" si="0"/>
        <v>1.5338756435886556</v>
      </c>
      <c r="F16" s="50"/>
      <c r="G16" s="50"/>
    </row>
    <row r="17" spans="1:7" s="14" customFormat="1" ht="25.5" x14ac:dyDescent="0.2">
      <c r="A17" s="48" t="s">
        <v>46</v>
      </c>
      <c r="B17" s="29" t="s">
        <v>47</v>
      </c>
      <c r="C17" s="28" t="s">
        <v>34</v>
      </c>
      <c r="D17" s="74">
        <v>60</v>
      </c>
      <c r="E17" s="73">
        <f t="shared" si="0"/>
        <v>30.677512871773111</v>
      </c>
      <c r="F17" s="50"/>
      <c r="G17" s="50"/>
    </row>
    <row r="18" spans="1:7" s="17" customFormat="1" ht="12.75" x14ac:dyDescent="0.2">
      <c r="A18" s="54" t="s">
        <v>48</v>
      </c>
      <c r="B18" s="29" t="s">
        <v>49</v>
      </c>
      <c r="C18" s="28" t="s">
        <v>34</v>
      </c>
      <c r="D18" s="74">
        <v>6</v>
      </c>
      <c r="E18" s="73">
        <f t="shared" si="0"/>
        <v>3.0677512871773112</v>
      </c>
      <c r="F18" s="50"/>
      <c r="G18" s="50"/>
    </row>
    <row r="19" spans="1:7" s="17" customFormat="1" ht="12.75" x14ac:dyDescent="0.2">
      <c r="A19" s="54" t="s">
        <v>50</v>
      </c>
      <c r="B19" s="29" t="s">
        <v>51</v>
      </c>
      <c r="C19" s="28" t="s">
        <v>34</v>
      </c>
      <c r="D19" s="74">
        <v>6</v>
      </c>
      <c r="E19" s="73">
        <f t="shared" si="0"/>
        <v>3.0677512871773112</v>
      </c>
      <c r="F19" s="50"/>
      <c r="G19" s="50"/>
    </row>
    <row r="20" spans="1:7" s="17" customFormat="1" ht="12.75" x14ac:dyDescent="0.2">
      <c r="A20" s="54" t="s">
        <v>52</v>
      </c>
      <c r="B20" s="29" t="s">
        <v>53</v>
      </c>
      <c r="C20" s="30" t="s">
        <v>34</v>
      </c>
      <c r="D20" s="74">
        <v>18</v>
      </c>
      <c r="E20" s="73">
        <f t="shared" si="0"/>
        <v>9.2032538615319321</v>
      </c>
      <c r="F20" s="50"/>
      <c r="G20" s="50"/>
    </row>
    <row r="21" spans="1:7" s="14" customFormat="1" ht="12.75" x14ac:dyDescent="0.2">
      <c r="A21" s="54" t="s">
        <v>54</v>
      </c>
      <c r="B21" s="31" t="s">
        <v>55</v>
      </c>
      <c r="C21" s="28" t="s">
        <v>34</v>
      </c>
      <c r="D21" s="74">
        <v>12</v>
      </c>
      <c r="E21" s="73">
        <f t="shared" si="0"/>
        <v>6.1355025743546223</v>
      </c>
      <c r="F21" s="50"/>
      <c r="G21" s="50"/>
    </row>
    <row r="22" spans="1:7" s="14" customFormat="1" ht="12.75" x14ac:dyDescent="0.2">
      <c r="A22" s="54" t="s">
        <v>56</v>
      </c>
      <c r="B22" s="31" t="s">
        <v>57</v>
      </c>
      <c r="C22" s="28" t="s">
        <v>34</v>
      </c>
      <c r="D22" s="74">
        <v>15</v>
      </c>
      <c r="E22" s="73">
        <f t="shared" si="0"/>
        <v>7.6693782179432777</v>
      </c>
      <c r="F22" s="50"/>
      <c r="G22" s="50"/>
    </row>
    <row r="23" spans="1:7" s="14" customFormat="1" ht="12.75" x14ac:dyDescent="0.2">
      <c r="A23" s="54" t="s">
        <v>58</v>
      </c>
      <c r="B23" s="31" t="s">
        <v>292</v>
      </c>
      <c r="C23" s="28" t="s">
        <v>34</v>
      </c>
      <c r="D23" s="74">
        <v>100</v>
      </c>
      <c r="E23" s="73">
        <f t="shared" si="0"/>
        <v>51.129188119621851</v>
      </c>
      <c r="F23" s="32"/>
      <c r="G23" s="50"/>
    </row>
    <row r="24" spans="1:7" s="14" customFormat="1" ht="12.75" x14ac:dyDescent="0.2">
      <c r="A24" s="54"/>
      <c r="B24" s="51" t="s">
        <v>59</v>
      </c>
      <c r="C24" s="28"/>
      <c r="D24" s="74"/>
      <c r="E24" s="73"/>
      <c r="F24" s="32"/>
      <c r="G24" s="50"/>
    </row>
    <row r="25" spans="1:7" s="14" customFormat="1" ht="12.75" x14ac:dyDescent="0.2">
      <c r="A25" s="54" t="s">
        <v>60</v>
      </c>
      <c r="B25" s="33" t="s">
        <v>61</v>
      </c>
      <c r="C25" s="28" t="s">
        <v>34</v>
      </c>
      <c r="D25" s="74">
        <v>70</v>
      </c>
      <c r="E25" s="73">
        <f t="shared" si="0"/>
        <v>35.790431683735292</v>
      </c>
      <c r="F25" s="32"/>
      <c r="G25" s="50"/>
    </row>
    <row r="26" spans="1:7" s="14" customFormat="1" ht="12.75" x14ac:dyDescent="0.2">
      <c r="A26" s="54" t="s">
        <v>62</v>
      </c>
      <c r="B26" s="33" t="s">
        <v>63</v>
      </c>
      <c r="C26" s="28" t="s">
        <v>34</v>
      </c>
      <c r="D26" s="74">
        <v>40</v>
      </c>
      <c r="E26" s="73">
        <f t="shared" si="0"/>
        <v>20.45167524784874</v>
      </c>
      <c r="F26" s="32"/>
      <c r="G26" s="50"/>
    </row>
    <row r="27" spans="1:7" s="14" customFormat="1" ht="12.75" x14ac:dyDescent="0.2">
      <c r="A27" s="54" t="s">
        <v>64</v>
      </c>
      <c r="B27" s="34" t="s">
        <v>65</v>
      </c>
      <c r="C27" s="28" t="s">
        <v>34</v>
      </c>
      <c r="D27" s="74">
        <v>40</v>
      </c>
      <c r="E27" s="73">
        <f t="shared" si="0"/>
        <v>20.45167524784874</v>
      </c>
      <c r="F27" s="32"/>
      <c r="G27" s="50"/>
    </row>
    <row r="28" spans="1:7" s="14" customFormat="1" ht="12.75" x14ac:dyDescent="0.2">
      <c r="A28" s="54" t="s">
        <v>66</v>
      </c>
      <c r="B28" s="34" t="s">
        <v>67</v>
      </c>
      <c r="C28" s="28" t="s">
        <v>34</v>
      </c>
      <c r="D28" s="74">
        <v>40</v>
      </c>
      <c r="E28" s="73">
        <f t="shared" si="0"/>
        <v>20.45167524784874</v>
      </c>
      <c r="F28" s="32"/>
      <c r="G28" s="50"/>
    </row>
    <row r="29" spans="1:7" x14ac:dyDescent="0.2">
      <c r="A29" s="54" t="s">
        <v>68</v>
      </c>
      <c r="B29" s="34" t="s">
        <v>69</v>
      </c>
      <c r="C29" s="28" t="s">
        <v>34</v>
      </c>
      <c r="D29" s="74">
        <v>50</v>
      </c>
      <c r="E29" s="73">
        <f t="shared" si="0"/>
        <v>25.564594059810926</v>
      </c>
      <c r="F29" s="32"/>
      <c r="G29" s="50"/>
    </row>
    <row r="30" spans="1:7" x14ac:dyDescent="0.2">
      <c r="A30" s="54" t="s">
        <v>70</v>
      </c>
      <c r="B30" s="34" t="s">
        <v>71</v>
      </c>
      <c r="C30" s="28" t="s">
        <v>34</v>
      </c>
      <c r="D30" s="74">
        <v>60</v>
      </c>
      <c r="E30" s="73">
        <f t="shared" si="0"/>
        <v>30.677512871773111</v>
      </c>
      <c r="F30" s="32"/>
      <c r="G30" s="50"/>
    </row>
    <row r="31" spans="1:7" x14ac:dyDescent="0.2">
      <c r="A31" s="54" t="s">
        <v>72</v>
      </c>
      <c r="B31" s="34" t="s">
        <v>73</v>
      </c>
      <c r="C31" s="28" t="s">
        <v>34</v>
      </c>
      <c r="D31" s="74">
        <v>30</v>
      </c>
      <c r="E31" s="73">
        <f t="shared" si="0"/>
        <v>15.338756435886555</v>
      </c>
      <c r="F31" s="32"/>
      <c r="G31" s="50"/>
    </row>
    <row r="32" spans="1:7" x14ac:dyDescent="0.2">
      <c r="A32" s="54" t="s">
        <v>74</v>
      </c>
      <c r="B32" s="34" t="s">
        <v>75</v>
      </c>
      <c r="C32" s="28" t="s">
        <v>34</v>
      </c>
      <c r="D32" s="74">
        <v>25</v>
      </c>
      <c r="E32" s="73">
        <f t="shared" si="0"/>
        <v>12.782297029905463</v>
      </c>
      <c r="F32" s="32"/>
      <c r="G32" s="50"/>
    </row>
    <row r="33" spans="1:7" x14ac:dyDescent="0.2">
      <c r="A33" s="54" t="s">
        <v>76</v>
      </c>
      <c r="B33" s="34" t="s">
        <v>77</v>
      </c>
      <c r="C33" s="28" t="s">
        <v>34</v>
      </c>
      <c r="D33" s="74">
        <v>40</v>
      </c>
      <c r="E33" s="73">
        <f t="shared" si="0"/>
        <v>20.45167524784874</v>
      </c>
      <c r="F33" s="32"/>
      <c r="G33" s="50"/>
    </row>
    <row r="34" spans="1:7" x14ac:dyDescent="0.2">
      <c r="A34" s="54" t="s">
        <v>78</v>
      </c>
      <c r="B34" s="34" t="s">
        <v>79</v>
      </c>
      <c r="C34" s="28" t="s">
        <v>34</v>
      </c>
      <c r="D34" s="74">
        <v>150</v>
      </c>
      <c r="E34" s="73">
        <f t="shared" si="0"/>
        <v>76.693782179432773</v>
      </c>
      <c r="F34" s="32"/>
      <c r="G34" s="50"/>
    </row>
    <row r="35" spans="1:7" x14ac:dyDescent="0.2">
      <c r="A35" s="55" t="s">
        <v>80</v>
      </c>
      <c r="B35" s="34" t="s">
        <v>81</v>
      </c>
      <c r="C35" s="28" t="s">
        <v>34</v>
      </c>
      <c r="D35" s="74">
        <v>200</v>
      </c>
      <c r="E35" s="73">
        <f t="shared" si="0"/>
        <v>102.2583762392437</v>
      </c>
      <c r="F35" s="32"/>
      <c r="G35" s="50"/>
    </row>
    <row r="36" spans="1:7" x14ac:dyDescent="0.2">
      <c r="A36" s="54" t="s">
        <v>82</v>
      </c>
      <c r="B36" s="33" t="s">
        <v>83</v>
      </c>
      <c r="C36" s="28" t="s">
        <v>34</v>
      </c>
      <c r="D36" s="74">
        <v>15</v>
      </c>
      <c r="E36" s="73">
        <f t="shared" si="0"/>
        <v>7.6693782179432777</v>
      </c>
      <c r="F36" s="32"/>
      <c r="G36" s="52"/>
    </row>
    <row r="37" spans="1:7" x14ac:dyDescent="0.2">
      <c r="A37" s="54" t="s">
        <v>84</v>
      </c>
      <c r="B37" s="33" t="s">
        <v>85</v>
      </c>
      <c r="C37" s="28" t="s">
        <v>34</v>
      </c>
      <c r="D37" s="74">
        <v>15</v>
      </c>
      <c r="E37" s="73">
        <f t="shared" si="0"/>
        <v>7.6693782179432777</v>
      </c>
      <c r="F37" s="32"/>
      <c r="G37" s="52"/>
    </row>
    <row r="38" spans="1:7" x14ac:dyDescent="0.2">
      <c r="A38" s="54" t="s">
        <v>86</v>
      </c>
      <c r="B38" s="33" t="s">
        <v>87</v>
      </c>
      <c r="C38" s="28" t="s">
        <v>34</v>
      </c>
      <c r="D38" s="74">
        <v>50</v>
      </c>
      <c r="E38" s="73">
        <f t="shared" si="0"/>
        <v>25.564594059810926</v>
      </c>
      <c r="F38" s="32"/>
      <c r="G38" s="52"/>
    </row>
    <row r="39" spans="1:7" x14ac:dyDescent="0.2">
      <c r="A39" s="54" t="s">
        <v>88</v>
      </c>
      <c r="B39" s="33" t="s">
        <v>89</v>
      </c>
      <c r="C39" s="28" t="s">
        <v>34</v>
      </c>
      <c r="D39" s="74">
        <v>50</v>
      </c>
      <c r="E39" s="73">
        <f t="shared" si="0"/>
        <v>25.564594059810926</v>
      </c>
      <c r="F39" s="32"/>
      <c r="G39" s="52"/>
    </row>
    <row r="40" spans="1:7" x14ac:dyDescent="0.2">
      <c r="A40" s="54" t="s">
        <v>90</v>
      </c>
      <c r="B40" s="33" t="s">
        <v>91</v>
      </c>
      <c r="C40" s="28" t="s">
        <v>34</v>
      </c>
      <c r="D40" s="74">
        <v>100</v>
      </c>
      <c r="E40" s="73">
        <f t="shared" si="0"/>
        <v>51.129188119621851</v>
      </c>
      <c r="F40" s="32"/>
      <c r="G40" s="52"/>
    </row>
    <row r="41" spans="1:7" x14ac:dyDescent="0.2">
      <c r="A41" s="54" t="s">
        <v>92</v>
      </c>
      <c r="B41" s="33" t="s">
        <v>93</v>
      </c>
      <c r="C41" s="28" t="s">
        <v>34</v>
      </c>
      <c r="D41" s="74">
        <v>30</v>
      </c>
      <c r="E41" s="73">
        <f t="shared" si="0"/>
        <v>15.338756435886555</v>
      </c>
      <c r="F41" s="32"/>
      <c r="G41" s="52"/>
    </row>
    <row r="42" spans="1:7" x14ac:dyDescent="0.2">
      <c r="A42" s="54" t="s">
        <v>293</v>
      </c>
      <c r="B42" s="33" t="s">
        <v>294</v>
      </c>
      <c r="C42" s="28" t="s">
        <v>34</v>
      </c>
      <c r="D42" s="74">
        <v>60</v>
      </c>
      <c r="E42" s="73">
        <f t="shared" si="0"/>
        <v>30.677512871773111</v>
      </c>
      <c r="F42" s="32"/>
      <c r="G42" s="52"/>
    </row>
    <row r="43" spans="1:7" x14ac:dyDescent="0.2">
      <c r="A43" s="54" t="s">
        <v>305</v>
      </c>
      <c r="B43" s="33" t="s">
        <v>304</v>
      </c>
      <c r="C43" s="28" t="s">
        <v>34</v>
      </c>
      <c r="D43" s="74">
        <v>20</v>
      </c>
      <c r="E43" s="73">
        <f t="shared" si="0"/>
        <v>10.22583762392437</v>
      </c>
      <c r="F43" s="32"/>
      <c r="G43" s="52"/>
    </row>
    <row r="44" spans="1:7" x14ac:dyDescent="0.2">
      <c r="A44" s="54"/>
      <c r="B44" s="35" t="s">
        <v>94</v>
      </c>
      <c r="C44" s="36"/>
      <c r="D44" s="74"/>
      <c r="E44" s="73"/>
      <c r="F44" s="32"/>
      <c r="G44" s="52"/>
    </row>
    <row r="45" spans="1:7" x14ac:dyDescent="0.2">
      <c r="A45" s="54" t="s">
        <v>95</v>
      </c>
      <c r="B45" s="33" t="s">
        <v>96</v>
      </c>
      <c r="C45" s="28" t="s">
        <v>34</v>
      </c>
      <c r="D45" s="74">
        <v>60</v>
      </c>
      <c r="E45" s="73">
        <f t="shared" si="0"/>
        <v>30.677512871773111</v>
      </c>
      <c r="F45" s="32"/>
      <c r="G45" s="52"/>
    </row>
    <row r="46" spans="1:7" x14ac:dyDescent="0.2">
      <c r="A46" s="54" t="s">
        <v>97</v>
      </c>
      <c r="B46" s="33" t="s">
        <v>98</v>
      </c>
      <c r="C46" s="28" t="s">
        <v>34</v>
      </c>
      <c r="D46" s="74">
        <v>150</v>
      </c>
      <c r="E46" s="73">
        <f t="shared" si="0"/>
        <v>76.693782179432773</v>
      </c>
      <c r="F46" s="32"/>
      <c r="G46" s="52"/>
    </row>
    <row r="47" spans="1:7" x14ac:dyDescent="0.2">
      <c r="A47" s="56" t="s">
        <v>99</v>
      </c>
      <c r="B47" s="37" t="s">
        <v>100</v>
      </c>
      <c r="C47" s="26" t="s">
        <v>34</v>
      </c>
      <c r="D47" s="74">
        <v>150</v>
      </c>
      <c r="E47" s="73">
        <f t="shared" si="0"/>
        <v>76.693782179432773</v>
      </c>
      <c r="F47" s="32"/>
      <c r="G47" s="52"/>
    </row>
    <row r="48" spans="1:7" x14ac:dyDescent="0.2">
      <c r="A48" s="56" t="s">
        <v>101</v>
      </c>
      <c r="B48" s="37" t="s">
        <v>102</v>
      </c>
      <c r="C48" s="26" t="s">
        <v>34</v>
      </c>
      <c r="D48" s="68">
        <v>180</v>
      </c>
      <c r="E48" s="73">
        <f t="shared" si="0"/>
        <v>92.032538615319325</v>
      </c>
      <c r="F48" s="32"/>
      <c r="G48" s="52"/>
    </row>
    <row r="49" spans="1:7" x14ac:dyDescent="0.2">
      <c r="A49" s="56" t="s">
        <v>284</v>
      </c>
      <c r="B49" s="53" t="s">
        <v>277</v>
      </c>
      <c r="C49" s="26" t="s">
        <v>34</v>
      </c>
      <c r="D49" s="74">
        <v>150</v>
      </c>
      <c r="E49" s="73">
        <f t="shared" si="0"/>
        <v>76.693782179432773</v>
      </c>
      <c r="F49" s="32"/>
      <c r="G49" s="52"/>
    </row>
    <row r="50" spans="1:7" x14ac:dyDescent="0.2">
      <c r="A50" s="56" t="s">
        <v>285</v>
      </c>
      <c r="B50" s="53" t="s">
        <v>278</v>
      </c>
      <c r="C50" s="26" t="s">
        <v>34</v>
      </c>
      <c r="D50" s="74">
        <v>30</v>
      </c>
      <c r="E50" s="73">
        <f t="shared" si="0"/>
        <v>15.338756435886555</v>
      </c>
      <c r="F50" s="32"/>
      <c r="G50" s="52"/>
    </row>
    <row r="51" spans="1:7" x14ac:dyDescent="0.2">
      <c r="A51" s="56" t="s">
        <v>103</v>
      </c>
      <c r="B51" s="37" t="s">
        <v>104</v>
      </c>
      <c r="C51" s="26" t="s">
        <v>34</v>
      </c>
      <c r="D51" s="74">
        <v>50</v>
      </c>
      <c r="E51" s="73">
        <f t="shared" si="0"/>
        <v>25.564594059810926</v>
      </c>
      <c r="F51" s="52"/>
      <c r="G51" s="52"/>
    </row>
    <row r="52" spans="1:7" x14ac:dyDescent="0.2">
      <c r="A52" s="56" t="s">
        <v>299</v>
      </c>
      <c r="B52" s="37" t="s">
        <v>303</v>
      </c>
      <c r="C52" s="26" t="s">
        <v>34</v>
      </c>
      <c r="D52" s="74">
        <v>100</v>
      </c>
      <c r="E52" s="73">
        <f t="shared" si="0"/>
        <v>51.129188119621851</v>
      </c>
      <c r="F52" s="52"/>
      <c r="G52" s="52"/>
    </row>
    <row r="53" spans="1:7" x14ac:dyDescent="0.2">
      <c r="A53" s="56"/>
      <c r="B53" s="38" t="s">
        <v>105</v>
      </c>
      <c r="C53" s="24"/>
      <c r="D53" s="74"/>
      <c r="E53" s="73"/>
      <c r="F53" s="52"/>
      <c r="G53" s="52"/>
    </row>
    <row r="54" spans="1:7" x14ac:dyDescent="0.2">
      <c r="A54" s="56" t="s">
        <v>106</v>
      </c>
      <c r="B54" s="39" t="s">
        <v>107</v>
      </c>
      <c r="C54" s="26" t="s">
        <v>34</v>
      </c>
      <c r="D54" s="74">
        <v>5</v>
      </c>
      <c r="E54" s="73">
        <f t="shared" si="0"/>
        <v>2.5564594059810926</v>
      </c>
      <c r="F54" s="52"/>
      <c r="G54" s="52"/>
    </row>
    <row r="55" spans="1:7" x14ac:dyDescent="0.2">
      <c r="A55" s="56" t="s">
        <v>108</v>
      </c>
      <c r="B55" s="37" t="s">
        <v>109</v>
      </c>
      <c r="C55" s="26" t="s">
        <v>34</v>
      </c>
      <c r="D55" s="74">
        <v>3.75</v>
      </c>
      <c r="E55" s="73">
        <f t="shared" si="0"/>
        <v>1.9173445544858194</v>
      </c>
      <c r="F55" s="52"/>
      <c r="G55" s="52"/>
    </row>
    <row r="56" spans="1:7" x14ac:dyDescent="0.2">
      <c r="A56" s="56" t="s">
        <v>110</v>
      </c>
      <c r="B56" s="37" t="s">
        <v>111</v>
      </c>
      <c r="C56" s="28" t="s">
        <v>34</v>
      </c>
      <c r="D56" s="74">
        <v>10</v>
      </c>
      <c r="E56" s="73">
        <f t="shared" si="0"/>
        <v>5.1129188119621851</v>
      </c>
      <c r="F56" s="52"/>
      <c r="G56" s="52"/>
    </row>
    <row r="57" spans="1:7" x14ac:dyDescent="0.2">
      <c r="A57" s="56" t="s">
        <v>112</v>
      </c>
      <c r="B57" s="37" t="s">
        <v>113</v>
      </c>
      <c r="C57" s="26" t="s">
        <v>34</v>
      </c>
      <c r="D57" s="74">
        <v>8.75</v>
      </c>
      <c r="E57" s="73">
        <f t="shared" si="0"/>
        <v>4.4738039604669115</v>
      </c>
      <c r="F57" s="52"/>
      <c r="G57" s="52"/>
    </row>
    <row r="58" spans="1:7" x14ac:dyDescent="0.2">
      <c r="A58" s="56" t="s">
        <v>114</v>
      </c>
      <c r="B58" s="37" t="s">
        <v>115</v>
      </c>
      <c r="C58" s="26" t="s">
        <v>34</v>
      </c>
      <c r="D58" s="74">
        <v>7</v>
      </c>
      <c r="E58" s="73">
        <f t="shared" si="0"/>
        <v>3.5790431683735293</v>
      </c>
      <c r="F58" s="52"/>
      <c r="G58" s="52"/>
    </row>
    <row r="59" spans="1:7" x14ac:dyDescent="0.2">
      <c r="A59" s="56" t="s">
        <v>116</v>
      </c>
      <c r="B59" s="37" t="s">
        <v>117</v>
      </c>
      <c r="C59" s="26" t="s">
        <v>34</v>
      </c>
      <c r="D59" s="74">
        <v>3.75</v>
      </c>
      <c r="E59" s="73">
        <f t="shared" si="0"/>
        <v>1.9173445544858194</v>
      </c>
      <c r="F59" s="52"/>
      <c r="G59" s="52"/>
    </row>
    <row r="60" spans="1:7" x14ac:dyDescent="0.2">
      <c r="A60" s="56" t="s">
        <v>118</v>
      </c>
      <c r="B60" s="37" t="s">
        <v>119</v>
      </c>
      <c r="C60" s="26" t="s">
        <v>34</v>
      </c>
      <c r="D60" s="74">
        <v>3.75</v>
      </c>
      <c r="E60" s="73">
        <f t="shared" si="0"/>
        <v>1.9173445544858194</v>
      </c>
      <c r="F60" s="52"/>
      <c r="G60" s="52"/>
    </row>
    <row r="61" spans="1:7" x14ac:dyDescent="0.2">
      <c r="A61" s="56" t="s">
        <v>120</v>
      </c>
      <c r="B61" s="37" t="s">
        <v>121</v>
      </c>
      <c r="C61" s="26" t="s">
        <v>34</v>
      </c>
      <c r="D61" s="74">
        <v>3.75</v>
      </c>
      <c r="E61" s="73">
        <f t="shared" si="0"/>
        <v>1.9173445544858194</v>
      </c>
      <c r="F61" s="52"/>
      <c r="G61" s="52"/>
    </row>
    <row r="62" spans="1:7" x14ac:dyDescent="0.2">
      <c r="A62" s="56" t="s">
        <v>122</v>
      </c>
      <c r="B62" s="37" t="s">
        <v>123</v>
      </c>
      <c r="C62" s="26" t="s">
        <v>34</v>
      </c>
      <c r="D62" s="74">
        <v>3.75</v>
      </c>
      <c r="E62" s="73">
        <f t="shared" si="0"/>
        <v>1.9173445544858194</v>
      </c>
      <c r="F62" s="52"/>
      <c r="G62" s="52"/>
    </row>
    <row r="63" spans="1:7" x14ac:dyDescent="0.2">
      <c r="A63" s="56" t="s">
        <v>124</v>
      </c>
      <c r="B63" s="37" t="s">
        <v>125</v>
      </c>
      <c r="C63" s="26" t="s">
        <v>34</v>
      </c>
      <c r="D63" s="74">
        <v>6.25</v>
      </c>
      <c r="E63" s="73">
        <f t="shared" si="0"/>
        <v>3.1955742574763657</v>
      </c>
      <c r="F63" s="52"/>
      <c r="G63" s="52"/>
    </row>
    <row r="64" spans="1:7" x14ac:dyDescent="0.2">
      <c r="A64" s="56" t="s">
        <v>126</v>
      </c>
      <c r="B64" s="37" t="s">
        <v>127</v>
      </c>
      <c r="C64" s="26" t="s">
        <v>34</v>
      </c>
      <c r="D64" s="74">
        <v>8.75</v>
      </c>
      <c r="E64" s="73">
        <f t="shared" si="0"/>
        <v>4.4738039604669115</v>
      </c>
      <c r="F64" s="52"/>
      <c r="G64" s="52"/>
    </row>
    <row r="65" spans="1:7" x14ac:dyDescent="0.2">
      <c r="A65" s="56" t="s">
        <v>128</v>
      </c>
      <c r="B65" s="37" t="s">
        <v>129</v>
      </c>
      <c r="C65" s="26" t="s">
        <v>34</v>
      </c>
      <c r="D65" s="74">
        <v>8.75</v>
      </c>
      <c r="E65" s="73">
        <f t="shared" si="0"/>
        <v>4.4738039604669115</v>
      </c>
      <c r="F65" s="52"/>
      <c r="G65" s="52"/>
    </row>
    <row r="66" spans="1:7" x14ac:dyDescent="0.2">
      <c r="A66" s="56" t="s">
        <v>130</v>
      </c>
      <c r="B66" s="37" t="s">
        <v>131</v>
      </c>
      <c r="C66" s="26" t="s">
        <v>34</v>
      </c>
      <c r="D66" s="74">
        <v>8.75</v>
      </c>
      <c r="E66" s="73">
        <f t="shared" si="0"/>
        <v>4.4738039604669115</v>
      </c>
      <c r="F66" s="52"/>
      <c r="G66" s="52"/>
    </row>
    <row r="67" spans="1:7" x14ac:dyDescent="0.2">
      <c r="A67" s="56" t="s">
        <v>132</v>
      </c>
      <c r="B67" s="37" t="s">
        <v>133</v>
      </c>
      <c r="C67" s="26" t="s">
        <v>34</v>
      </c>
      <c r="D67" s="74">
        <v>3.75</v>
      </c>
      <c r="E67" s="73">
        <f t="shared" si="0"/>
        <v>1.9173445544858194</v>
      </c>
      <c r="F67" s="52"/>
      <c r="G67" s="52"/>
    </row>
    <row r="68" spans="1:7" x14ac:dyDescent="0.2">
      <c r="A68" s="56" t="s">
        <v>134</v>
      </c>
      <c r="B68" s="37" t="s">
        <v>135</v>
      </c>
      <c r="C68" s="26" t="s">
        <v>34</v>
      </c>
      <c r="D68" s="74">
        <v>3.75</v>
      </c>
      <c r="E68" s="73">
        <f t="shared" si="0"/>
        <v>1.9173445544858194</v>
      </c>
      <c r="F68" s="52"/>
      <c r="G68" s="52"/>
    </row>
    <row r="69" spans="1:7" x14ac:dyDescent="0.2">
      <c r="A69" s="56" t="s">
        <v>136</v>
      </c>
      <c r="B69" s="37" t="s">
        <v>137</v>
      </c>
      <c r="C69" s="26" t="s">
        <v>34</v>
      </c>
      <c r="D69" s="74">
        <v>6.25</v>
      </c>
      <c r="E69" s="73">
        <f t="shared" si="0"/>
        <v>3.1955742574763657</v>
      </c>
      <c r="F69" s="52"/>
      <c r="G69" s="52"/>
    </row>
    <row r="70" spans="1:7" x14ac:dyDescent="0.2">
      <c r="A70" s="56" t="s">
        <v>138</v>
      </c>
      <c r="B70" s="37" t="s">
        <v>139</v>
      </c>
      <c r="C70" s="26" t="s">
        <v>34</v>
      </c>
      <c r="D70" s="74">
        <v>6.75</v>
      </c>
      <c r="E70" s="73">
        <f t="shared" si="0"/>
        <v>3.4512201980744748</v>
      </c>
      <c r="F70" s="52"/>
      <c r="G70" s="52"/>
    </row>
    <row r="71" spans="1:7" x14ac:dyDescent="0.2">
      <c r="A71" s="56" t="s">
        <v>140</v>
      </c>
      <c r="B71" s="37" t="s">
        <v>141</v>
      </c>
      <c r="C71" s="26" t="s">
        <v>34</v>
      </c>
      <c r="D71" s="74">
        <v>5</v>
      </c>
      <c r="E71" s="73">
        <f t="shared" si="0"/>
        <v>2.5564594059810926</v>
      </c>
      <c r="F71" s="52"/>
      <c r="G71" s="52"/>
    </row>
    <row r="72" spans="1:7" x14ac:dyDescent="0.2">
      <c r="A72" s="56" t="s">
        <v>142</v>
      </c>
      <c r="B72" s="37" t="s">
        <v>143</v>
      </c>
      <c r="C72" s="26" t="s">
        <v>34</v>
      </c>
      <c r="D72" s="74">
        <v>8.75</v>
      </c>
      <c r="E72" s="73">
        <f t="shared" si="0"/>
        <v>4.4738039604669115</v>
      </c>
      <c r="F72" s="52"/>
      <c r="G72" s="52"/>
    </row>
    <row r="73" spans="1:7" x14ac:dyDescent="0.2">
      <c r="A73" s="56" t="s">
        <v>144</v>
      </c>
      <c r="B73" s="37" t="s">
        <v>145</v>
      </c>
      <c r="C73" s="26" t="s">
        <v>34</v>
      </c>
      <c r="D73" s="74">
        <v>6.25</v>
      </c>
      <c r="E73" s="73">
        <f t="shared" ref="E73:E140" si="1">D73/$I$1</f>
        <v>3.1955742574763657</v>
      </c>
      <c r="F73" s="52"/>
      <c r="G73" s="52"/>
    </row>
    <row r="74" spans="1:7" x14ac:dyDescent="0.2">
      <c r="A74" s="56" t="s">
        <v>146</v>
      </c>
      <c r="B74" s="37" t="s">
        <v>147</v>
      </c>
      <c r="C74" s="26" t="s">
        <v>34</v>
      </c>
      <c r="D74" s="74">
        <v>5</v>
      </c>
      <c r="E74" s="73">
        <f t="shared" si="1"/>
        <v>2.5564594059810926</v>
      </c>
      <c r="F74" s="52"/>
      <c r="G74" s="52"/>
    </row>
    <row r="75" spans="1:7" x14ac:dyDescent="0.2">
      <c r="A75" s="56" t="s">
        <v>148</v>
      </c>
      <c r="B75" s="37" t="s">
        <v>149</v>
      </c>
      <c r="C75" s="26" t="s">
        <v>34</v>
      </c>
      <c r="D75" s="74">
        <v>8.75</v>
      </c>
      <c r="E75" s="73">
        <f t="shared" si="1"/>
        <v>4.4738039604669115</v>
      </c>
      <c r="F75" s="52"/>
      <c r="G75" s="52"/>
    </row>
    <row r="76" spans="1:7" x14ac:dyDescent="0.2">
      <c r="A76" s="56" t="s">
        <v>150</v>
      </c>
      <c r="B76" s="37" t="s">
        <v>151</v>
      </c>
      <c r="C76" s="26" t="s">
        <v>34</v>
      </c>
      <c r="D76" s="74">
        <v>6.25</v>
      </c>
      <c r="E76" s="73">
        <f t="shared" si="1"/>
        <v>3.1955742574763657</v>
      </c>
      <c r="F76" s="52"/>
      <c r="G76" s="52"/>
    </row>
    <row r="77" spans="1:7" x14ac:dyDescent="0.2">
      <c r="A77" s="56" t="s">
        <v>152</v>
      </c>
      <c r="B77" s="37" t="s">
        <v>153</v>
      </c>
      <c r="C77" s="26" t="s">
        <v>34</v>
      </c>
      <c r="D77" s="74">
        <v>8.75</v>
      </c>
      <c r="E77" s="73">
        <f t="shared" si="1"/>
        <v>4.4738039604669115</v>
      </c>
      <c r="F77" s="52"/>
      <c r="G77" s="52"/>
    </row>
    <row r="78" spans="1:7" x14ac:dyDescent="0.2">
      <c r="A78" s="56" t="s">
        <v>154</v>
      </c>
      <c r="B78" s="37" t="s">
        <v>155</v>
      </c>
      <c r="C78" s="26" t="s">
        <v>34</v>
      </c>
      <c r="D78" s="74">
        <v>6.25</v>
      </c>
      <c r="E78" s="73">
        <f t="shared" si="1"/>
        <v>3.1955742574763657</v>
      </c>
      <c r="F78" s="52"/>
      <c r="G78" s="52"/>
    </row>
    <row r="79" spans="1:7" x14ac:dyDescent="0.2">
      <c r="A79" s="56" t="s">
        <v>156</v>
      </c>
      <c r="B79" s="37" t="s">
        <v>157</v>
      </c>
      <c r="C79" s="26" t="s">
        <v>34</v>
      </c>
      <c r="D79" s="74">
        <v>12</v>
      </c>
      <c r="E79" s="73">
        <f t="shared" si="1"/>
        <v>6.1355025743546223</v>
      </c>
      <c r="F79" s="52"/>
      <c r="G79" s="52"/>
    </row>
    <row r="80" spans="1:7" x14ac:dyDescent="0.2">
      <c r="A80" s="56" t="s">
        <v>158</v>
      </c>
      <c r="B80" s="37" t="s">
        <v>159</v>
      </c>
      <c r="C80" s="26" t="s">
        <v>34</v>
      </c>
      <c r="D80" s="74">
        <v>25</v>
      </c>
      <c r="E80" s="73">
        <f t="shared" si="1"/>
        <v>12.782297029905463</v>
      </c>
      <c r="F80" s="52"/>
      <c r="G80" s="52"/>
    </row>
    <row r="81" spans="1:7" x14ac:dyDescent="0.2">
      <c r="A81" s="56" t="s">
        <v>160</v>
      </c>
      <c r="B81" s="37" t="s">
        <v>161</v>
      </c>
      <c r="C81" s="26" t="s">
        <v>34</v>
      </c>
      <c r="D81" s="74">
        <v>23</v>
      </c>
      <c r="E81" s="73">
        <f t="shared" si="1"/>
        <v>11.759713267513025</v>
      </c>
      <c r="F81" s="52"/>
      <c r="G81" s="52"/>
    </row>
    <row r="82" spans="1:7" x14ac:dyDescent="0.2">
      <c r="A82" s="56" t="s">
        <v>162</v>
      </c>
      <c r="B82" s="37" t="s">
        <v>163</v>
      </c>
      <c r="C82" s="26" t="s">
        <v>34</v>
      </c>
      <c r="D82" s="74">
        <v>5</v>
      </c>
      <c r="E82" s="73">
        <f t="shared" si="1"/>
        <v>2.5564594059810926</v>
      </c>
      <c r="F82" s="52"/>
      <c r="G82" s="52"/>
    </row>
    <row r="83" spans="1:7" x14ac:dyDescent="0.2">
      <c r="A83" s="56" t="s">
        <v>164</v>
      </c>
      <c r="B83" s="37" t="s">
        <v>165</v>
      </c>
      <c r="C83" s="26" t="s">
        <v>34</v>
      </c>
      <c r="D83" s="74">
        <v>3</v>
      </c>
      <c r="E83" s="73">
        <f t="shared" si="1"/>
        <v>1.5338756435886556</v>
      </c>
      <c r="F83" s="52"/>
      <c r="G83" s="52"/>
    </row>
    <row r="84" spans="1:7" x14ac:dyDescent="0.2">
      <c r="A84" s="56" t="s">
        <v>166</v>
      </c>
      <c r="B84" s="37" t="s">
        <v>167</v>
      </c>
      <c r="C84" s="26" t="s">
        <v>34</v>
      </c>
      <c r="D84" s="74">
        <v>5</v>
      </c>
      <c r="E84" s="73">
        <f t="shared" si="1"/>
        <v>2.5564594059810926</v>
      </c>
      <c r="F84" s="52"/>
      <c r="G84" s="52"/>
    </row>
    <row r="85" spans="1:7" x14ac:dyDescent="0.2">
      <c r="A85" s="56" t="s">
        <v>168</v>
      </c>
      <c r="B85" s="37" t="s">
        <v>169</v>
      </c>
      <c r="C85" s="26" t="s">
        <v>34</v>
      </c>
      <c r="D85" s="74">
        <v>7.5</v>
      </c>
      <c r="E85" s="73">
        <f t="shared" si="1"/>
        <v>3.8346891089716388</v>
      </c>
      <c r="F85" s="52"/>
      <c r="G85" s="52"/>
    </row>
    <row r="86" spans="1:7" x14ac:dyDescent="0.2">
      <c r="A86" s="56" t="s">
        <v>170</v>
      </c>
      <c r="B86" s="37" t="s">
        <v>171</v>
      </c>
      <c r="C86" s="26" t="s">
        <v>34</v>
      </c>
      <c r="D86" s="74">
        <v>6.25</v>
      </c>
      <c r="E86" s="73">
        <f t="shared" si="1"/>
        <v>3.1955742574763657</v>
      </c>
      <c r="F86" s="52"/>
      <c r="G86" s="52"/>
    </row>
    <row r="87" spans="1:7" x14ac:dyDescent="0.2">
      <c r="A87" s="56" t="s">
        <v>172</v>
      </c>
      <c r="B87" s="37" t="s">
        <v>173</v>
      </c>
      <c r="C87" s="26" t="s">
        <v>34</v>
      </c>
      <c r="D87" s="74">
        <v>5</v>
      </c>
      <c r="E87" s="73">
        <f t="shared" si="1"/>
        <v>2.5564594059810926</v>
      </c>
      <c r="F87" s="52"/>
      <c r="G87" s="52"/>
    </row>
    <row r="88" spans="1:7" x14ac:dyDescent="0.2">
      <c r="A88" s="56" t="s">
        <v>174</v>
      </c>
      <c r="B88" s="37" t="s">
        <v>175</v>
      </c>
      <c r="C88" s="26" t="s">
        <v>34</v>
      </c>
      <c r="D88" s="74">
        <v>5</v>
      </c>
      <c r="E88" s="73">
        <f t="shared" si="1"/>
        <v>2.5564594059810926</v>
      </c>
      <c r="F88" s="52"/>
      <c r="G88" s="52"/>
    </row>
    <row r="89" spans="1:7" x14ac:dyDescent="0.2">
      <c r="A89" s="56" t="s">
        <v>176</v>
      </c>
      <c r="B89" s="37" t="s">
        <v>177</v>
      </c>
      <c r="C89" s="26" t="s">
        <v>34</v>
      </c>
      <c r="D89" s="74">
        <v>12.5</v>
      </c>
      <c r="E89" s="73">
        <f t="shared" si="1"/>
        <v>6.3911485149527314</v>
      </c>
      <c r="F89" s="52"/>
      <c r="G89" s="52"/>
    </row>
    <row r="90" spans="1:7" x14ac:dyDescent="0.2">
      <c r="A90" s="56" t="s">
        <v>178</v>
      </c>
      <c r="B90" s="37" t="s">
        <v>179</v>
      </c>
      <c r="C90" s="26" t="s">
        <v>34</v>
      </c>
      <c r="D90" s="74">
        <v>8.75</v>
      </c>
      <c r="E90" s="73">
        <f t="shared" si="1"/>
        <v>4.4738039604669115</v>
      </c>
      <c r="F90" s="52"/>
      <c r="G90" s="52"/>
    </row>
    <row r="91" spans="1:7" x14ac:dyDescent="0.2">
      <c r="A91" s="56" t="s">
        <v>180</v>
      </c>
      <c r="B91" s="37" t="s">
        <v>181</v>
      </c>
      <c r="C91" s="26" t="s">
        <v>34</v>
      </c>
      <c r="D91" s="74">
        <v>12.5</v>
      </c>
      <c r="E91" s="73">
        <f t="shared" si="1"/>
        <v>6.3911485149527314</v>
      </c>
      <c r="F91" s="52"/>
      <c r="G91" s="52"/>
    </row>
    <row r="92" spans="1:7" x14ac:dyDescent="0.2">
      <c r="A92" s="56" t="s">
        <v>182</v>
      </c>
      <c r="B92" s="37" t="s">
        <v>183</v>
      </c>
      <c r="C92" s="26" t="s">
        <v>34</v>
      </c>
      <c r="D92" s="74">
        <v>8.75</v>
      </c>
      <c r="E92" s="73">
        <f t="shared" si="1"/>
        <v>4.4738039604669115</v>
      </c>
      <c r="F92" s="52"/>
      <c r="G92" s="52"/>
    </row>
    <row r="93" spans="1:7" x14ac:dyDescent="0.2">
      <c r="A93" s="56" t="s">
        <v>184</v>
      </c>
      <c r="B93" s="40" t="s">
        <v>185</v>
      </c>
      <c r="C93" s="26" t="s">
        <v>34</v>
      </c>
      <c r="D93" s="74">
        <v>12</v>
      </c>
      <c r="E93" s="73">
        <f t="shared" si="1"/>
        <v>6.1355025743546223</v>
      </c>
      <c r="F93" s="52"/>
      <c r="G93" s="52"/>
    </row>
    <row r="94" spans="1:7" x14ac:dyDescent="0.2">
      <c r="A94" s="56" t="s">
        <v>186</v>
      </c>
      <c r="B94" s="37" t="s">
        <v>187</v>
      </c>
      <c r="C94" s="26" t="s">
        <v>34</v>
      </c>
      <c r="D94" s="74">
        <v>6</v>
      </c>
      <c r="E94" s="73">
        <f t="shared" si="1"/>
        <v>3.0677512871773112</v>
      </c>
      <c r="F94" s="52"/>
      <c r="G94" s="52"/>
    </row>
    <row r="95" spans="1:7" x14ac:dyDescent="0.2">
      <c r="A95" s="56" t="s">
        <v>188</v>
      </c>
      <c r="B95" s="41" t="s">
        <v>189</v>
      </c>
      <c r="C95" s="26" t="s">
        <v>34</v>
      </c>
      <c r="D95" s="74">
        <v>20</v>
      </c>
      <c r="E95" s="73">
        <f t="shared" si="1"/>
        <v>10.22583762392437</v>
      </c>
      <c r="F95" s="52"/>
      <c r="G95" s="52"/>
    </row>
    <row r="96" spans="1:7" x14ac:dyDescent="0.2">
      <c r="A96" s="56" t="s">
        <v>190</v>
      </c>
      <c r="B96" s="37" t="s">
        <v>191</v>
      </c>
      <c r="C96" s="26" t="s">
        <v>34</v>
      </c>
      <c r="D96" s="74">
        <v>6.25</v>
      </c>
      <c r="E96" s="73">
        <f t="shared" si="1"/>
        <v>3.1955742574763657</v>
      </c>
      <c r="F96" s="52"/>
      <c r="G96" s="52"/>
    </row>
    <row r="97" spans="1:7" x14ac:dyDescent="0.2">
      <c r="A97" s="56" t="s">
        <v>192</v>
      </c>
      <c r="B97" s="37" t="s">
        <v>193</v>
      </c>
      <c r="C97" s="26" t="s">
        <v>34</v>
      </c>
      <c r="D97" s="74">
        <v>6.25</v>
      </c>
      <c r="E97" s="73">
        <f t="shared" si="1"/>
        <v>3.1955742574763657</v>
      </c>
      <c r="F97" s="52"/>
      <c r="G97" s="52"/>
    </row>
    <row r="98" spans="1:7" x14ac:dyDescent="0.2">
      <c r="A98" s="56" t="s">
        <v>194</v>
      </c>
      <c r="B98" s="37" t="s">
        <v>195</v>
      </c>
      <c r="C98" s="26" t="s">
        <v>34</v>
      </c>
      <c r="D98" s="74">
        <v>2.5</v>
      </c>
      <c r="E98" s="73">
        <f t="shared" si="1"/>
        <v>1.2782297029905463</v>
      </c>
      <c r="F98" s="52"/>
      <c r="G98" s="52"/>
    </row>
    <row r="99" spans="1:7" x14ac:dyDescent="0.2">
      <c r="A99" s="56" t="s">
        <v>196</v>
      </c>
      <c r="B99" s="37" t="s">
        <v>197</v>
      </c>
      <c r="C99" s="26" t="s">
        <v>34</v>
      </c>
      <c r="D99" s="74">
        <v>23</v>
      </c>
      <c r="E99" s="73">
        <f t="shared" si="1"/>
        <v>11.759713267513025</v>
      </c>
      <c r="F99" s="52"/>
      <c r="G99" s="52"/>
    </row>
    <row r="100" spans="1:7" x14ac:dyDescent="0.2">
      <c r="A100" s="56" t="s">
        <v>198</v>
      </c>
      <c r="B100" s="37" t="s">
        <v>199</v>
      </c>
      <c r="C100" s="26" t="s">
        <v>34</v>
      </c>
      <c r="D100" s="74">
        <v>21.5</v>
      </c>
      <c r="E100" s="73">
        <f t="shared" si="1"/>
        <v>10.992775445718697</v>
      </c>
      <c r="F100" s="52"/>
      <c r="G100" s="52"/>
    </row>
    <row r="101" spans="1:7" x14ac:dyDescent="0.2">
      <c r="A101" s="56" t="s">
        <v>343</v>
      </c>
      <c r="B101" s="37" t="s">
        <v>342</v>
      </c>
      <c r="C101" s="26" t="s">
        <v>34</v>
      </c>
      <c r="D101" s="74">
        <v>15</v>
      </c>
      <c r="E101" s="73">
        <f t="shared" si="1"/>
        <v>7.6693782179432777</v>
      </c>
      <c r="F101" s="52"/>
      <c r="G101" s="52"/>
    </row>
    <row r="102" spans="1:7" x14ac:dyDescent="0.2">
      <c r="A102" s="56" t="s">
        <v>200</v>
      </c>
      <c r="B102" s="37" t="s">
        <v>201</v>
      </c>
      <c r="C102" s="26" t="s">
        <v>34</v>
      </c>
      <c r="D102" s="74">
        <v>21.5</v>
      </c>
      <c r="E102" s="73">
        <f t="shared" si="1"/>
        <v>10.992775445718697</v>
      </c>
      <c r="F102" s="52"/>
      <c r="G102" s="52"/>
    </row>
    <row r="103" spans="1:7" x14ac:dyDescent="0.2">
      <c r="A103" s="56"/>
      <c r="B103" s="38" t="s">
        <v>203</v>
      </c>
      <c r="C103" s="24"/>
      <c r="D103" s="68"/>
      <c r="E103" s="73"/>
      <c r="F103" s="52"/>
      <c r="G103" s="52"/>
    </row>
    <row r="104" spans="1:7" ht="25.5" x14ac:dyDescent="0.25">
      <c r="A104" s="45" t="s">
        <v>204</v>
      </c>
      <c r="B104" s="43" t="s">
        <v>205</v>
      </c>
      <c r="C104" s="26" t="s">
        <v>34</v>
      </c>
      <c r="D104" s="68">
        <v>1247.4000000000001</v>
      </c>
      <c r="E104" s="73">
        <f t="shared" si="1"/>
        <v>637.78549260416298</v>
      </c>
      <c r="F104" s="52"/>
      <c r="G104" s="52"/>
    </row>
    <row r="105" spans="1:7" x14ac:dyDescent="0.2">
      <c r="A105" s="56" t="s">
        <v>206</v>
      </c>
      <c r="B105" s="43" t="s">
        <v>207</v>
      </c>
      <c r="C105" s="26" t="s">
        <v>34</v>
      </c>
      <c r="D105" s="68">
        <v>1474.2</v>
      </c>
      <c r="E105" s="73">
        <f t="shared" si="1"/>
        <v>753.7464912594653</v>
      </c>
      <c r="F105" s="52"/>
      <c r="G105" s="52"/>
    </row>
    <row r="106" spans="1:7" ht="25.5" x14ac:dyDescent="0.25">
      <c r="A106" s="45" t="s">
        <v>208</v>
      </c>
      <c r="B106" s="43" t="s">
        <v>209</v>
      </c>
      <c r="C106" s="26" t="s">
        <v>34</v>
      </c>
      <c r="D106" s="68">
        <v>4626.72</v>
      </c>
      <c r="E106" s="73">
        <f t="shared" si="1"/>
        <v>2365.6043725681679</v>
      </c>
      <c r="F106" s="52"/>
      <c r="G106" s="52"/>
    </row>
    <row r="107" spans="1:7" ht="25.5" x14ac:dyDescent="0.25">
      <c r="A107" s="45" t="s">
        <v>210</v>
      </c>
      <c r="B107" s="43" t="s">
        <v>211</v>
      </c>
      <c r="C107" s="26" t="s">
        <v>34</v>
      </c>
      <c r="D107" s="68">
        <v>4536</v>
      </c>
      <c r="E107" s="73">
        <f t="shared" si="1"/>
        <v>2319.2199731060473</v>
      </c>
      <c r="F107" s="52"/>
      <c r="G107" s="52"/>
    </row>
    <row r="108" spans="1:7" ht="25.5" x14ac:dyDescent="0.25">
      <c r="A108" s="45" t="s">
        <v>212</v>
      </c>
      <c r="B108" s="43" t="s">
        <v>213</v>
      </c>
      <c r="C108" s="26" t="s">
        <v>34</v>
      </c>
      <c r="D108" s="68">
        <v>6010</v>
      </c>
      <c r="E108" s="73">
        <f t="shared" si="1"/>
        <v>3072.8642059892732</v>
      </c>
      <c r="F108" s="52"/>
      <c r="G108" s="52"/>
    </row>
    <row r="109" spans="1:7" x14ac:dyDescent="0.2">
      <c r="A109" s="56" t="s">
        <v>214</v>
      </c>
      <c r="B109" s="44" t="s">
        <v>215</v>
      </c>
      <c r="C109" s="26" t="s">
        <v>34</v>
      </c>
      <c r="D109" s="68">
        <v>600</v>
      </c>
      <c r="E109" s="73">
        <f t="shared" si="1"/>
        <v>306.77512871773109</v>
      </c>
      <c r="F109" s="52"/>
      <c r="G109" s="52"/>
    </row>
    <row r="110" spans="1:7" ht="25.5" x14ac:dyDescent="0.25">
      <c r="A110" s="45" t="s">
        <v>216</v>
      </c>
      <c r="B110" s="42" t="s">
        <v>202</v>
      </c>
      <c r="C110" s="26" t="s">
        <v>34</v>
      </c>
      <c r="D110" s="68">
        <v>600</v>
      </c>
      <c r="E110" s="73">
        <f t="shared" si="1"/>
        <v>306.77512871773109</v>
      </c>
      <c r="F110" s="52"/>
      <c r="G110" s="52"/>
    </row>
    <row r="111" spans="1:7" x14ac:dyDescent="0.2">
      <c r="A111" s="56" t="s">
        <v>217</v>
      </c>
      <c r="B111" s="37" t="s">
        <v>218</v>
      </c>
      <c r="C111" s="26" t="s">
        <v>34</v>
      </c>
      <c r="D111" s="68">
        <v>179</v>
      </c>
      <c r="E111" s="73">
        <f t="shared" si="1"/>
        <v>91.52124673412311</v>
      </c>
      <c r="F111" s="52"/>
      <c r="G111" s="52"/>
    </row>
    <row r="112" spans="1:7" x14ac:dyDescent="0.2">
      <c r="A112" s="56" t="s">
        <v>219</v>
      </c>
      <c r="B112" s="37" t="s">
        <v>220</v>
      </c>
      <c r="C112" s="26" t="s">
        <v>34</v>
      </c>
      <c r="D112" s="68">
        <v>448</v>
      </c>
      <c r="E112" s="73">
        <f t="shared" si="1"/>
        <v>229.05876277590588</v>
      </c>
      <c r="F112" s="52"/>
      <c r="G112" s="52"/>
    </row>
    <row r="113" spans="1:7" x14ac:dyDescent="0.2">
      <c r="A113" s="56" t="s">
        <v>221</v>
      </c>
      <c r="B113" s="37" t="s">
        <v>286</v>
      </c>
      <c r="C113" s="26" t="s">
        <v>34</v>
      </c>
      <c r="D113" s="68">
        <v>1327.5</v>
      </c>
      <c r="E113" s="73">
        <f t="shared" si="1"/>
        <v>678.73997228798009</v>
      </c>
      <c r="F113" s="52"/>
      <c r="G113" s="52"/>
    </row>
    <row r="114" spans="1:7" x14ac:dyDescent="0.2">
      <c r="A114" s="56" t="s">
        <v>283</v>
      </c>
      <c r="B114" s="37" t="s">
        <v>222</v>
      </c>
      <c r="C114" s="26" t="s">
        <v>34</v>
      </c>
      <c r="D114" s="68">
        <v>2192.4</v>
      </c>
      <c r="E114" s="73">
        <f t="shared" si="1"/>
        <v>1120.9563203345895</v>
      </c>
      <c r="F114" s="52"/>
      <c r="G114" s="52"/>
    </row>
    <row r="115" spans="1:7" x14ac:dyDescent="0.2">
      <c r="A115" s="56" t="s">
        <v>223</v>
      </c>
      <c r="B115" s="37" t="s">
        <v>224</v>
      </c>
      <c r="C115" s="26" t="s">
        <v>34</v>
      </c>
      <c r="D115" s="68">
        <v>670</v>
      </c>
      <c r="E115" s="73">
        <f t="shared" si="1"/>
        <v>342.56556040146637</v>
      </c>
      <c r="F115" s="52"/>
      <c r="G115" s="52"/>
    </row>
    <row r="116" spans="1:7" x14ac:dyDescent="0.2">
      <c r="A116" s="56" t="s">
        <v>225</v>
      </c>
      <c r="B116" s="37" t="s">
        <v>226</v>
      </c>
      <c r="C116" s="26" t="s">
        <v>34</v>
      </c>
      <c r="D116" s="68">
        <v>718</v>
      </c>
      <c r="E116" s="73">
        <f t="shared" si="1"/>
        <v>367.1075706988849</v>
      </c>
      <c r="F116" s="52"/>
      <c r="G116" s="52"/>
    </row>
    <row r="117" spans="1:7" x14ac:dyDescent="0.2">
      <c r="A117" s="56" t="s">
        <v>227</v>
      </c>
      <c r="B117" s="37" t="s">
        <v>228</v>
      </c>
      <c r="C117" s="26" t="s">
        <v>34</v>
      </c>
      <c r="D117" s="68">
        <v>336</v>
      </c>
      <c r="E117" s="73">
        <f t="shared" si="1"/>
        <v>171.79407208192941</v>
      </c>
      <c r="F117" s="52"/>
      <c r="G117" s="52"/>
    </row>
    <row r="118" spans="1:7" x14ac:dyDescent="0.2">
      <c r="A118" s="56" t="s">
        <v>281</v>
      </c>
      <c r="B118" s="37" t="s">
        <v>280</v>
      </c>
      <c r="C118" s="26" t="s">
        <v>34</v>
      </c>
      <c r="D118" s="68">
        <v>957</v>
      </c>
      <c r="E118" s="73">
        <f t="shared" si="1"/>
        <v>489.30633030478111</v>
      </c>
      <c r="F118" s="52"/>
      <c r="G118" s="52"/>
    </row>
    <row r="119" spans="1:7" x14ac:dyDescent="0.2">
      <c r="A119" s="56" t="s">
        <v>282</v>
      </c>
      <c r="B119" s="37" t="s">
        <v>279</v>
      </c>
      <c r="C119" s="26" t="s">
        <v>34</v>
      </c>
      <c r="D119" s="68">
        <v>788</v>
      </c>
      <c r="E119" s="73">
        <f t="shared" si="1"/>
        <v>402.89800238262018</v>
      </c>
      <c r="F119" s="52"/>
      <c r="G119" s="52"/>
    </row>
    <row r="120" spans="1:7" x14ac:dyDescent="0.2">
      <c r="A120" s="56" t="s">
        <v>229</v>
      </c>
      <c r="B120" s="37" t="s">
        <v>230</v>
      </c>
      <c r="C120" s="26" t="s">
        <v>34</v>
      </c>
      <c r="D120" s="68">
        <v>263.33999999999997</v>
      </c>
      <c r="E120" s="73">
        <f t="shared" si="1"/>
        <v>134.64360399421216</v>
      </c>
      <c r="F120" s="52"/>
      <c r="G120" s="52"/>
    </row>
    <row r="121" spans="1:7" x14ac:dyDescent="0.2">
      <c r="A121" s="56" t="s">
        <v>289</v>
      </c>
      <c r="B121" s="37" t="s">
        <v>290</v>
      </c>
      <c r="C121" s="26" t="s">
        <v>34</v>
      </c>
      <c r="D121" s="68">
        <v>66.540000000000006</v>
      </c>
      <c r="E121" s="73">
        <f t="shared" si="1"/>
        <v>34.021361774796382</v>
      </c>
      <c r="F121" s="52"/>
      <c r="G121" s="52"/>
    </row>
    <row r="122" spans="1:7" x14ac:dyDescent="0.2">
      <c r="A122" s="56" t="s">
        <v>298</v>
      </c>
      <c r="B122" s="37" t="s">
        <v>302</v>
      </c>
      <c r="C122" s="26" t="s">
        <v>34</v>
      </c>
      <c r="D122" s="74">
        <v>210</v>
      </c>
      <c r="E122" s="73">
        <f>D122/$I$1</f>
        <v>107.37129505120589</v>
      </c>
      <c r="F122" s="52"/>
      <c r="G122" s="52"/>
    </row>
    <row r="123" spans="1:7" ht="25.5" x14ac:dyDescent="0.2">
      <c r="A123" s="45" t="s">
        <v>296</v>
      </c>
      <c r="B123" s="37" t="s">
        <v>300</v>
      </c>
      <c r="C123" s="26" t="s">
        <v>34</v>
      </c>
      <c r="D123" s="74">
        <v>2019.6</v>
      </c>
      <c r="E123" s="73">
        <f>D123/$I$1</f>
        <v>1032.6050832638828</v>
      </c>
      <c r="F123" s="52"/>
      <c r="G123" s="52"/>
    </row>
    <row r="124" spans="1:7" ht="25.5" x14ac:dyDescent="0.2">
      <c r="A124" s="45" t="s">
        <v>297</v>
      </c>
      <c r="B124" s="37" t="s">
        <v>301</v>
      </c>
      <c r="C124" s="26" t="s">
        <v>34</v>
      </c>
      <c r="D124" s="74">
        <v>1188</v>
      </c>
      <c r="E124" s="73">
        <f>D124/$I$1</f>
        <v>607.41475486110755</v>
      </c>
      <c r="F124" s="52"/>
      <c r="G124" s="52"/>
    </row>
    <row r="125" spans="1:7" s="11" customFormat="1" ht="38.25" x14ac:dyDescent="0.25">
      <c r="A125" s="26" t="s">
        <v>307</v>
      </c>
      <c r="B125" s="66" t="s">
        <v>306</v>
      </c>
      <c r="C125" s="26" t="s">
        <v>34</v>
      </c>
      <c r="D125" s="67">
        <v>850</v>
      </c>
      <c r="E125" s="73">
        <f t="shared" si="1"/>
        <v>434.59809901678574</v>
      </c>
      <c r="F125" s="65"/>
      <c r="G125" s="65"/>
    </row>
    <row r="126" spans="1:7" s="11" customFormat="1" ht="25.5" x14ac:dyDescent="0.25">
      <c r="A126" s="26" t="s">
        <v>308</v>
      </c>
      <c r="B126" s="66" t="s">
        <v>324</v>
      </c>
      <c r="C126" s="26" t="s">
        <v>34</v>
      </c>
      <c r="D126" s="67">
        <v>13225</v>
      </c>
      <c r="E126" s="73">
        <f t="shared" si="1"/>
        <v>6761.8351288199892</v>
      </c>
      <c r="F126" s="65"/>
      <c r="G126" s="65"/>
    </row>
    <row r="127" spans="1:7" ht="25.5" x14ac:dyDescent="0.2">
      <c r="A127" s="26" t="s">
        <v>310</v>
      </c>
      <c r="B127" s="37" t="s">
        <v>309</v>
      </c>
      <c r="C127" s="26" t="s">
        <v>34</v>
      </c>
      <c r="D127" s="68">
        <v>1000</v>
      </c>
      <c r="E127" s="73">
        <f t="shared" si="1"/>
        <v>511.29188119621847</v>
      </c>
      <c r="F127" s="52"/>
      <c r="G127" s="52"/>
    </row>
    <row r="128" spans="1:7" ht="25.5" x14ac:dyDescent="0.2">
      <c r="A128" s="26" t="s">
        <v>311</v>
      </c>
      <c r="B128" s="37" t="s">
        <v>325</v>
      </c>
      <c r="C128" s="26" t="s">
        <v>34</v>
      </c>
      <c r="D128" s="69">
        <v>13375</v>
      </c>
      <c r="E128" s="73">
        <f t="shared" si="1"/>
        <v>6838.5289109994228</v>
      </c>
      <c r="F128" s="52"/>
      <c r="G128" s="52"/>
    </row>
    <row r="129" spans="1:7" s="11" customFormat="1" ht="38.25" x14ac:dyDescent="0.2">
      <c r="A129" s="26" t="s">
        <v>312</v>
      </c>
      <c r="B129" s="37" t="s">
        <v>319</v>
      </c>
      <c r="C129" s="26" t="s">
        <v>34</v>
      </c>
      <c r="D129" s="70">
        <v>1500</v>
      </c>
      <c r="E129" s="73">
        <f t="shared" si="1"/>
        <v>766.93782179432776</v>
      </c>
      <c r="F129" s="65"/>
      <c r="G129" s="65"/>
    </row>
    <row r="130" spans="1:7" s="11" customFormat="1" ht="25.5" x14ac:dyDescent="0.2">
      <c r="A130" s="26" t="s">
        <v>313</v>
      </c>
      <c r="B130" s="37" t="s">
        <v>326</v>
      </c>
      <c r="C130" s="26" t="s">
        <v>34</v>
      </c>
      <c r="D130" s="71">
        <v>13875</v>
      </c>
      <c r="E130" s="73">
        <f t="shared" si="1"/>
        <v>7094.1748515975314</v>
      </c>
      <c r="F130" s="65"/>
      <c r="G130" s="65"/>
    </row>
    <row r="131" spans="1:7" s="11" customFormat="1" ht="38.25" x14ac:dyDescent="0.2">
      <c r="A131" s="26" t="s">
        <v>314</v>
      </c>
      <c r="B131" s="37" t="s">
        <v>320</v>
      </c>
      <c r="C131" s="26" t="s">
        <v>34</v>
      </c>
      <c r="D131" s="70">
        <v>2500</v>
      </c>
      <c r="E131" s="73">
        <f t="shared" si="1"/>
        <v>1278.2297029905462</v>
      </c>
      <c r="F131" s="65"/>
      <c r="G131" s="65"/>
    </row>
    <row r="132" spans="1:7" ht="25.5" x14ac:dyDescent="0.2">
      <c r="A132" s="26" t="s">
        <v>315</v>
      </c>
      <c r="B132" s="37" t="s">
        <v>327</v>
      </c>
      <c r="C132" s="26" t="s">
        <v>34</v>
      </c>
      <c r="D132" s="68">
        <v>14875</v>
      </c>
      <c r="E132" s="73">
        <f t="shared" si="1"/>
        <v>7605.4667327937505</v>
      </c>
      <c r="F132" s="52"/>
      <c r="G132" s="52"/>
    </row>
    <row r="133" spans="1:7" s="11" customFormat="1" ht="25.5" x14ac:dyDescent="0.2">
      <c r="A133" s="26" t="s">
        <v>316</v>
      </c>
      <c r="B133" s="37" t="s">
        <v>322</v>
      </c>
      <c r="C133" s="26" t="s">
        <v>34</v>
      </c>
      <c r="D133" s="70">
        <v>1950</v>
      </c>
      <c r="E133" s="73">
        <f t="shared" si="1"/>
        <v>997.01916833262612</v>
      </c>
      <c r="F133" s="65"/>
      <c r="G133" s="65"/>
    </row>
    <row r="134" spans="1:7" ht="25.5" x14ac:dyDescent="0.2">
      <c r="A134" s="26" t="s">
        <v>317</v>
      </c>
      <c r="B134" s="37" t="s">
        <v>328</v>
      </c>
      <c r="C134" s="26" t="s">
        <v>34</v>
      </c>
      <c r="D134" s="68">
        <v>11700</v>
      </c>
      <c r="E134" s="73">
        <f t="shared" si="1"/>
        <v>5982.1150099957567</v>
      </c>
      <c r="F134" s="52"/>
      <c r="G134" s="52"/>
    </row>
    <row r="135" spans="1:7" ht="38.25" x14ac:dyDescent="0.2">
      <c r="A135" s="26" t="s">
        <v>318</v>
      </c>
      <c r="B135" s="37" t="s">
        <v>323</v>
      </c>
      <c r="C135" s="26" t="s">
        <v>34</v>
      </c>
      <c r="D135" s="68">
        <v>2600</v>
      </c>
      <c r="E135" s="73">
        <f t="shared" si="1"/>
        <v>1329.3588911101681</v>
      </c>
      <c r="F135" s="52"/>
      <c r="G135" s="52"/>
    </row>
    <row r="136" spans="1:7" ht="38.25" x14ac:dyDescent="0.2">
      <c r="A136" s="26" t="s">
        <v>321</v>
      </c>
      <c r="B136" s="37" t="s">
        <v>329</v>
      </c>
      <c r="C136" s="26" t="s">
        <v>34</v>
      </c>
      <c r="D136" s="68">
        <v>12350</v>
      </c>
      <c r="E136" s="73">
        <f t="shared" si="1"/>
        <v>6314.454732773298</v>
      </c>
      <c r="F136" s="52"/>
      <c r="G136" s="52"/>
    </row>
    <row r="137" spans="1:7" ht="38.25" x14ac:dyDescent="0.2">
      <c r="A137" s="26" t="s">
        <v>330</v>
      </c>
      <c r="B137" s="37" t="s">
        <v>333</v>
      </c>
      <c r="C137" s="26" t="s">
        <v>34</v>
      </c>
      <c r="D137" s="68">
        <v>845</v>
      </c>
      <c r="E137" s="73">
        <f t="shared" si="1"/>
        <v>432.04163961080462</v>
      </c>
      <c r="F137" s="52"/>
      <c r="G137" s="52"/>
    </row>
    <row r="138" spans="1:7" ht="38.25" x14ac:dyDescent="0.2">
      <c r="A138" s="26" t="s">
        <v>331</v>
      </c>
      <c r="B138" s="37" t="s">
        <v>332</v>
      </c>
      <c r="C138" s="26" t="s">
        <v>34</v>
      </c>
      <c r="D138" s="68">
        <v>8720</v>
      </c>
      <c r="E138" s="73">
        <f t="shared" si="1"/>
        <v>4458.4652040310257</v>
      </c>
      <c r="F138" s="52"/>
      <c r="G138" s="52"/>
    </row>
    <row r="139" spans="1:7" ht="38.25" x14ac:dyDescent="0.2">
      <c r="A139" s="26" t="s">
        <v>334</v>
      </c>
      <c r="B139" s="37" t="s">
        <v>336</v>
      </c>
      <c r="C139" s="26" t="s">
        <v>34</v>
      </c>
      <c r="D139" s="68">
        <v>950</v>
      </c>
      <c r="E139" s="73">
        <f t="shared" si="1"/>
        <v>485.7272871364076</v>
      </c>
      <c r="F139" s="52"/>
      <c r="G139" s="52"/>
    </row>
    <row r="140" spans="1:7" ht="38.25" x14ac:dyDescent="0.2">
      <c r="A140" s="26" t="s">
        <v>335</v>
      </c>
      <c r="B140" s="37" t="s">
        <v>337</v>
      </c>
      <c r="C140" s="26" t="s">
        <v>34</v>
      </c>
      <c r="D140" s="68">
        <v>8825</v>
      </c>
      <c r="E140" s="73">
        <f t="shared" si="1"/>
        <v>4512.1508515566284</v>
      </c>
      <c r="F140" s="52"/>
      <c r="G140" s="52"/>
    </row>
    <row r="141" spans="1:7" ht="25.5" x14ac:dyDescent="0.2">
      <c r="A141" s="26" t="s">
        <v>339</v>
      </c>
      <c r="B141" s="37" t="s">
        <v>338</v>
      </c>
      <c r="C141" s="26" t="s">
        <v>34</v>
      </c>
      <c r="D141" s="68">
        <v>2080</v>
      </c>
      <c r="E141" s="73">
        <f t="shared" ref="E141:E165" si="2">D141/$I$1</f>
        <v>1063.4871128881346</v>
      </c>
      <c r="F141" s="52"/>
      <c r="G141" s="52"/>
    </row>
    <row r="142" spans="1:7" x14ac:dyDescent="0.2">
      <c r="A142" s="56"/>
      <c r="B142" s="38" t="s">
        <v>231</v>
      </c>
      <c r="C142" s="24"/>
      <c r="D142" s="68"/>
      <c r="E142" s="73"/>
      <c r="F142" s="52"/>
      <c r="G142" s="52"/>
    </row>
    <row r="143" spans="1:7" x14ac:dyDescent="0.2">
      <c r="A143" s="56" t="s">
        <v>232</v>
      </c>
      <c r="B143" s="37" t="s">
        <v>233</v>
      </c>
      <c r="C143" s="26" t="s">
        <v>34</v>
      </c>
      <c r="D143" s="68">
        <v>50</v>
      </c>
      <c r="E143" s="73">
        <f t="shared" si="2"/>
        <v>25.564594059810926</v>
      </c>
      <c r="F143" s="52"/>
      <c r="G143" s="52"/>
    </row>
    <row r="144" spans="1:7" x14ac:dyDescent="0.2">
      <c r="A144" s="55" t="s">
        <v>234</v>
      </c>
      <c r="B144" s="24" t="s">
        <v>235</v>
      </c>
      <c r="C144" s="26" t="s">
        <v>34</v>
      </c>
      <c r="D144" s="68">
        <v>30</v>
      </c>
      <c r="E144" s="73">
        <f t="shared" si="2"/>
        <v>15.338756435886555</v>
      </c>
      <c r="F144" s="52"/>
      <c r="G144" s="52"/>
    </row>
    <row r="145" spans="1:7" x14ac:dyDescent="0.2">
      <c r="A145" s="55" t="s">
        <v>236</v>
      </c>
      <c r="B145" s="24" t="s">
        <v>237</v>
      </c>
      <c r="C145" s="26" t="s">
        <v>34</v>
      </c>
      <c r="D145" s="68">
        <v>50</v>
      </c>
      <c r="E145" s="73">
        <f t="shared" si="2"/>
        <v>25.564594059810926</v>
      </c>
      <c r="F145" s="52"/>
      <c r="G145" s="52"/>
    </row>
    <row r="146" spans="1:7" x14ac:dyDescent="0.2">
      <c r="A146" s="55" t="s">
        <v>238</v>
      </c>
      <c r="B146" s="24" t="s">
        <v>239</v>
      </c>
      <c r="C146" s="26" t="s">
        <v>34</v>
      </c>
      <c r="D146" s="68">
        <v>50</v>
      </c>
      <c r="E146" s="73">
        <f t="shared" si="2"/>
        <v>25.564594059810926</v>
      </c>
      <c r="F146" s="52"/>
      <c r="G146" s="52"/>
    </row>
    <row r="147" spans="1:7" x14ac:dyDescent="0.2">
      <c r="A147" s="55" t="s">
        <v>240</v>
      </c>
      <c r="B147" s="24" t="s">
        <v>241</v>
      </c>
      <c r="C147" s="45" t="s">
        <v>242</v>
      </c>
      <c r="D147" s="68">
        <v>15</v>
      </c>
      <c r="E147" s="73">
        <f t="shared" si="2"/>
        <v>7.6693782179432777</v>
      </c>
      <c r="F147" s="52"/>
      <c r="G147" s="52"/>
    </row>
    <row r="148" spans="1:7" x14ac:dyDescent="0.2">
      <c r="A148" s="55" t="s">
        <v>243</v>
      </c>
      <c r="B148" s="24" t="s">
        <v>244</v>
      </c>
      <c r="C148" s="26" t="s">
        <v>34</v>
      </c>
      <c r="D148" s="68">
        <v>30</v>
      </c>
      <c r="E148" s="73">
        <f t="shared" si="2"/>
        <v>15.338756435886555</v>
      </c>
      <c r="F148" s="52"/>
      <c r="G148" s="52"/>
    </row>
    <row r="149" spans="1:7" x14ac:dyDescent="0.2">
      <c r="A149" s="55" t="s">
        <v>245</v>
      </c>
      <c r="B149" s="24" t="s">
        <v>246</v>
      </c>
      <c r="C149" s="26" t="s">
        <v>34</v>
      </c>
      <c r="D149" s="68">
        <v>100</v>
      </c>
      <c r="E149" s="73">
        <f t="shared" si="2"/>
        <v>51.129188119621851</v>
      </c>
      <c r="F149" s="52"/>
      <c r="G149" s="52"/>
    </row>
    <row r="150" spans="1:7" x14ac:dyDescent="0.2">
      <c r="A150" s="56"/>
      <c r="B150" s="38" t="s">
        <v>247</v>
      </c>
      <c r="C150" s="24"/>
      <c r="D150" s="68"/>
      <c r="E150" s="73"/>
      <c r="F150" s="52"/>
      <c r="G150" s="52"/>
    </row>
    <row r="151" spans="1:7" ht="25.5" x14ac:dyDescent="0.2">
      <c r="A151" s="45" t="s">
        <v>248</v>
      </c>
      <c r="B151" s="37" t="s">
        <v>249</v>
      </c>
      <c r="C151" s="26" t="s">
        <v>34</v>
      </c>
      <c r="D151" s="68">
        <v>780</v>
      </c>
      <c r="E151" s="73">
        <f t="shared" si="2"/>
        <v>398.8076673330504</v>
      </c>
      <c r="F151" s="52"/>
      <c r="G151" s="52"/>
    </row>
    <row r="152" spans="1:7" x14ac:dyDescent="0.2">
      <c r="A152" s="55" t="s">
        <v>250</v>
      </c>
      <c r="B152" s="37" t="s">
        <v>251</v>
      </c>
      <c r="C152" s="26" t="s">
        <v>34</v>
      </c>
      <c r="D152" s="68">
        <v>3470</v>
      </c>
      <c r="E152" s="73">
        <f t="shared" si="2"/>
        <v>1774.1828277508782</v>
      </c>
      <c r="F152" s="52"/>
      <c r="G152" s="52"/>
    </row>
    <row r="153" spans="1:7" x14ac:dyDescent="0.2">
      <c r="A153" s="56" t="s">
        <v>252</v>
      </c>
      <c r="B153" s="37" t="s">
        <v>253</v>
      </c>
      <c r="C153" s="26" t="s">
        <v>34</v>
      </c>
      <c r="D153" s="68">
        <v>8100</v>
      </c>
      <c r="E153" s="73">
        <f t="shared" si="2"/>
        <v>4141.4642376893698</v>
      </c>
      <c r="F153" s="52"/>
      <c r="G153" s="52"/>
    </row>
    <row r="154" spans="1:7" x14ac:dyDescent="0.2">
      <c r="A154" s="56" t="s">
        <v>254</v>
      </c>
      <c r="B154" s="37" t="s">
        <v>255</v>
      </c>
      <c r="C154" s="26" t="s">
        <v>34</v>
      </c>
      <c r="D154" s="68">
        <v>980</v>
      </c>
      <c r="E154" s="73">
        <f t="shared" si="2"/>
        <v>501.06604357229412</v>
      </c>
      <c r="F154" s="52"/>
      <c r="G154" s="52"/>
    </row>
    <row r="155" spans="1:7" x14ac:dyDescent="0.2">
      <c r="A155" s="55" t="s">
        <v>256</v>
      </c>
      <c r="B155" s="37" t="s">
        <v>257</v>
      </c>
      <c r="C155" s="26" t="s">
        <v>34</v>
      </c>
      <c r="D155" s="68">
        <v>5133.97</v>
      </c>
      <c r="E155" s="73">
        <f t="shared" si="2"/>
        <v>2624.9571793049499</v>
      </c>
      <c r="F155" s="52"/>
      <c r="G155" s="52"/>
    </row>
    <row r="156" spans="1:7" x14ac:dyDescent="0.2">
      <c r="A156" s="56" t="s">
        <v>258</v>
      </c>
      <c r="B156" s="46" t="s">
        <v>259</v>
      </c>
      <c r="C156" s="26" t="s">
        <v>34</v>
      </c>
      <c r="D156" s="70">
        <v>723.06</v>
      </c>
      <c r="E156" s="73">
        <f t="shared" si="2"/>
        <v>369.69470761773772</v>
      </c>
      <c r="F156" s="52"/>
      <c r="G156" s="52"/>
    </row>
    <row r="157" spans="1:7" x14ac:dyDescent="0.2">
      <c r="A157" s="56" t="s">
        <v>260</v>
      </c>
      <c r="B157" s="24" t="s">
        <v>261</v>
      </c>
      <c r="C157" s="26" t="s">
        <v>34</v>
      </c>
      <c r="D157" s="70">
        <v>1034.53</v>
      </c>
      <c r="E157" s="73">
        <f t="shared" si="2"/>
        <v>528.94678985392386</v>
      </c>
      <c r="F157" s="52"/>
      <c r="G157" s="52"/>
    </row>
    <row r="158" spans="1:7" x14ac:dyDescent="0.2">
      <c r="A158" s="60" t="s">
        <v>262</v>
      </c>
      <c r="B158" s="43" t="s">
        <v>263</v>
      </c>
      <c r="C158" s="26" t="s">
        <v>34</v>
      </c>
      <c r="D158" s="70">
        <v>2753</v>
      </c>
      <c r="E158" s="73">
        <f t="shared" si="2"/>
        <v>1407.5865489331895</v>
      </c>
      <c r="F158" s="52"/>
      <c r="G158" s="52"/>
    </row>
    <row r="159" spans="1:7" x14ac:dyDescent="0.2">
      <c r="A159" s="56" t="s">
        <v>264</v>
      </c>
      <c r="B159" s="24" t="s">
        <v>265</v>
      </c>
      <c r="C159" s="26" t="s">
        <v>34</v>
      </c>
      <c r="D159" s="68">
        <v>30</v>
      </c>
      <c r="E159" s="73">
        <f t="shared" si="2"/>
        <v>15.338756435886555</v>
      </c>
      <c r="F159" s="52"/>
      <c r="G159" s="52"/>
    </row>
    <row r="160" spans="1:7" x14ac:dyDescent="0.2">
      <c r="A160" s="56"/>
      <c r="B160" s="38" t="s">
        <v>266</v>
      </c>
      <c r="C160" s="24"/>
      <c r="D160" s="68"/>
      <c r="E160" s="73"/>
      <c r="F160" s="52"/>
      <c r="G160" s="52"/>
    </row>
    <row r="161" spans="1:7" ht="38.25" x14ac:dyDescent="0.25">
      <c r="A161" s="48" t="s">
        <v>267</v>
      </c>
      <c r="B161" s="47" t="s">
        <v>268</v>
      </c>
      <c r="C161" s="28" t="s">
        <v>34</v>
      </c>
      <c r="D161" s="68">
        <v>300</v>
      </c>
      <c r="E161" s="73">
        <f t="shared" si="2"/>
        <v>153.38756435886555</v>
      </c>
      <c r="F161" s="52"/>
      <c r="G161" s="52"/>
    </row>
    <row r="162" spans="1:7" x14ac:dyDescent="0.2">
      <c r="A162" s="54" t="s">
        <v>269</v>
      </c>
      <c r="B162" s="33" t="s">
        <v>270</v>
      </c>
      <c r="C162" s="28" t="s">
        <v>34</v>
      </c>
      <c r="D162" s="68">
        <v>50</v>
      </c>
      <c r="E162" s="73">
        <f t="shared" si="2"/>
        <v>25.564594059810926</v>
      </c>
      <c r="F162" s="52"/>
      <c r="G162" s="52"/>
    </row>
    <row r="163" spans="1:7" x14ac:dyDescent="0.2">
      <c r="A163" s="54" t="s">
        <v>271</v>
      </c>
      <c r="B163" s="33" t="s">
        <v>272</v>
      </c>
      <c r="C163" s="28" t="s">
        <v>34</v>
      </c>
      <c r="D163" s="68">
        <v>100</v>
      </c>
      <c r="E163" s="73">
        <f t="shared" si="2"/>
        <v>51.129188119621851</v>
      </c>
      <c r="F163" s="52"/>
      <c r="G163" s="52"/>
    </row>
    <row r="164" spans="1:7" x14ac:dyDescent="0.2">
      <c r="A164" s="54" t="s">
        <v>273</v>
      </c>
      <c r="B164" s="36" t="s">
        <v>274</v>
      </c>
      <c r="C164" s="28" t="s">
        <v>34</v>
      </c>
      <c r="D164" s="68">
        <v>70</v>
      </c>
      <c r="E164" s="73">
        <f t="shared" si="2"/>
        <v>35.790431683735292</v>
      </c>
      <c r="F164" s="52"/>
      <c r="G164" s="52"/>
    </row>
    <row r="165" spans="1:7" x14ac:dyDescent="0.25">
      <c r="A165" s="48" t="s">
        <v>275</v>
      </c>
      <c r="B165" s="36" t="s">
        <v>276</v>
      </c>
      <c r="C165" s="48" t="s">
        <v>34</v>
      </c>
      <c r="D165" s="68">
        <v>70</v>
      </c>
      <c r="E165" s="73">
        <f t="shared" si="2"/>
        <v>35.790431683735292</v>
      </c>
      <c r="F165" s="52"/>
      <c r="G165" s="52"/>
    </row>
    <row r="168" spans="1:7" x14ac:dyDescent="0.25">
      <c r="B168" s="106" t="s">
        <v>295</v>
      </c>
      <c r="C168" s="106"/>
      <c r="D168" s="106"/>
      <c r="E168" s="77"/>
    </row>
    <row r="169" spans="1:7" x14ac:dyDescent="0.25">
      <c r="A169"/>
      <c r="B169"/>
      <c r="C169"/>
      <c r="D169" s="78"/>
      <c r="E169" s="78"/>
    </row>
  </sheetData>
  <mergeCells count="11">
    <mergeCell ref="A8:A9"/>
    <mergeCell ref="B8:B9"/>
    <mergeCell ref="C8:C9"/>
    <mergeCell ref="B168:D168"/>
    <mergeCell ref="A1:G1"/>
    <mergeCell ref="A2:G2"/>
    <mergeCell ref="A6:A7"/>
    <mergeCell ref="B6:B7"/>
    <mergeCell ref="C6:C7"/>
    <mergeCell ref="D6:G6"/>
    <mergeCell ref="A3:G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 Angelov</cp:lastModifiedBy>
  <cp:lastPrinted>2019-06-03T12:05:22Z</cp:lastPrinted>
  <dcterms:created xsi:type="dcterms:W3CDTF">2019-05-29T08:54:45Z</dcterms:created>
  <dcterms:modified xsi:type="dcterms:W3CDTF">2025-07-30T07:57:40Z</dcterms:modified>
</cp:coreProperties>
</file>