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\spodelena\lap top\Documents\ЦЕНОРАЗПИС\"/>
    </mc:Choice>
  </mc:AlternateContent>
  <bookViews>
    <workbookView xWindow="0" yWindow="0" windowWidth="15480" windowHeight="7320"/>
  </bookViews>
  <sheets>
    <sheet name="InfoHospital" sheetId="1" r:id="rId1"/>
    <sheet name="HospitalPriceList" sheetId="2" r:id="rId2"/>
  </sheets>
  <definedNames>
    <definedName name="_xlnm.Print_Area" localSheetId="1">HospitalPriceList!$A$1:$E$194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2" l="1"/>
  <c r="E186" i="2"/>
  <c r="E50" i="2" l="1"/>
  <c r="E49" i="2"/>
  <c r="E48" i="2"/>
  <c r="E166" i="2" l="1"/>
  <c r="E147" i="2"/>
  <c r="E164" i="2" l="1"/>
  <c r="E162" i="2"/>
  <c r="E9" i="2"/>
  <c r="E10" i="2"/>
  <c r="E11" i="2"/>
  <c r="E13" i="2"/>
  <c r="E14" i="2"/>
  <c r="E15" i="2"/>
  <c r="E16" i="2"/>
  <c r="E17" i="2"/>
  <c r="E18" i="2"/>
  <c r="E19" i="2"/>
  <c r="E20" i="2"/>
  <c r="E21" i="2"/>
  <c r="E23" i="2"/>
  <c r="E24" i="2"/>
  <c r="E25" i="2"/>
  <c r="E26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3" i="2"/>
  <c r="E84" i="2"/>
  <c r="E87" i="2"/>
  <c r="E88" i="2"/>
  <c r="E89" i="2"/>
  <c r="E90" i="2"/>
  <c r="E91" i="2"/>
  <c r="E92" i="2"/>
  <c r="E93" i="2"/>
  <c r="E95" i="2"/>
  <c r="E96" i="2"/>
  <c r="E97" i="2"/>
  <c r="E100" i="2"/>
  <c r="E101" i="2"/>
  <c r="E102" i="2"/>
  <c r="E103" i="2"/>
  <c r="E106" i="2"/>
  <c r="E107" i="2"/>
  <c r="E108" i="2"/>
  <c r="E109" i="2"/>
  <c r="E110" i="2"/>
  <c r="E111" i="2"/>
  <c r="E114" i="2"/>
  <c r="E117" i="2"/>
  <c r="E118" i="2"/>
  <c r="E119" i="2"/>
  <c r="E122" i="2"/>
  <c r="E123" i="2"/>
  <c r="E124" i="2"/>
  <c r="E127" i="2"/>
  <c r="E130" i="2"/>
  <c r="E131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50" i="2"/>
  <c r="E151" i="2"/>
  <c r="E152" i="2"/>
  <c r="E153" i="2"/>
  <c r="E154" i="2"/>
  <c r="E155" i="2"/>
  <c r="E156" i="2"/>
  <c r="E157" i="2"/>
  <c r="E158" i="2"/>
  <c r="E159" i="2"/>
  <c r="E169" i="2"/>
  <c r="E170" i="2"/>
  <c r="E171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8" i="2"/>
  <c r="E8" i="2"/>
  <c r="B4" i="2" l="1"/>
</calcChain>
</file>

<file path=xl/sharedStrings.xml><?xml version="1.0" encoding="utf-8"?>
<sst xmlns="http://schemas.openxmlformats.org/spreadsheetml/2006/main" count="466" uniqueCount="277">
  <si>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</si>
  <si>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</si>
  <si>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</si>
  <si>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</si>
  <si>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</si>
  <si>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</si>
  <si>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</si>
  <si>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</si>
  <si>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</si>
  <si>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</si>
  <si>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</si>
  <si>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</si>
  <si>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</si>
  <si>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</si>
  <si>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</si>
  <si>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</si>
  <si>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</si>
  <si>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</si>
  <si>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</si>
  <si>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</si>
  <si>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 xml:space="preserve">Мерна единица
(ден, брой и др.) </t>
  </si>
  <si>
    <t>медицински преглед - първичен</t>
  </si>
  <si>
    <t>медицински преглед - вторичен</t>
  </si>
  <si>
    <t>МЦ "МЕДИКУС - ПЛОВДИВ" ООД</t>
  </si>
  <si>
    <t>смяна на ранева тампонада или дренаж</t>
  </si>
  <si>
    <t>КАРДИОЛОГИЯ</t>
  </si>
  <si>
    <t xml:space="preserve">ЕКГ </t>
  </si>
  <si>
    <t>мануална терапия</t>
  </si>
  <si>
    <t>паравертебрални блокади</t>
  </si>
  <si>
    <t>АКУШЕРСТВО И ГИНЕКОЛОГИЯ</t>
  </si>
  <si>
    <t>абдоминална двуизмерна ехография</t>
  </si>
  <si>
    <t>ехография на бременна извън минимума по НЗОК</t>
  </si>
  <si>
    <t>ехография на млечни жлези</t>
  </si>
  <si>
    <t>отстраняване на хирургични шевове</t>
  </si>
  <si>
    <t>фоликулометрия</t>
  </si>
  <si>
    <t xml:space="preserve">цитонамазка </t>
  </si>
  <si>
    <t>ФИЗИОТЕРАПИЯ И РЕХАБИЛИТАЦИЯ</t>
  </si>
  <si>
    <t>аналитична ЛФК</t>
  </si>
  <si>
    <t>дихателна гимнастика</t>
  </si>
  <si>
    <t>електростимулация</t>
  </si>
  <si>
    <t>инхалационна терапия</t>
  </si>
  <si>
    <t>криотерапия</t>
  </si>
  <si>
    <t>ЛФК с уреди</t>
  </si>
  <si>
    <t>лазертерапия, лазерпунктура</t>
  </si>
  <si>
    <t>лечение с ВТЧ</t>
  </si>
  <si>
    <t>лечение с НТЧ</t>
  </si>
  <si>
    <t>лечение с инфрачервени и видими лъчи</t>
  </si>
  <si>
    <t>лечение с нискочестотно магнитно поле</t>
  </si>
  <si>
    <t>лечение с ултравиолетови лъчи</t>
  </si>
  <si>
    <t>лечение с ултразвук</t>
  </si>
  <si>
    <t>лечение с СЧТ</t>
  </si>
  <si>
    <t>масаж - частичен</t>
  </si>
  <si>
    <t>механотерапия</t>
  </si>
  <si>
    <t>пасивни упражнения</t>
  </si>
  <si>
    <t>перкуторен дренаж на бял дроб при деца</t>
  </si>
  <si>
    <t>поетапна вертикализация и обучение в ходене</t>
  </si>
  <si>
    <t>позиционна терапия</t>
  </si>
  <si>
    <t>постизометрична релаксация</t>
  </si>
  <si>
    <t>трудотерапия и обучение в ДЕЖ</t>
  </si>
  <si>
    <t>НЕФРОЛОГИЯ</t>
  </si>
  <si>
    <t>УРОЛОГИЯ</t>
  </si>
  <si>
    <t>въвеждане на уретрален катетър</t>
  </si>
  <si>
    <t>диагностичен ултразвук на пикочо-половата система</t>
  </si>
  <si>
    <t>диагностичен ултразвук на простата</t>
  </si>
  <si>
    <t>промивка на нефростома и пиелостома</t>
  </si>
  <si>
    <t>смяна на постоянен уретрален катетър</t>
  </si>
  <si>
    <t>катетеризация на пикочен мехур и промивка</t>
  </si>
  <si>
    <t>ЕНДОКРИНОЛОГИЯ</t>
  </si>
  <si>
    <t>определяне стойността на кръвната захар с глюкомер</t>
  </si>
  <si>
    <t>МАНИПУЛАЦИИ</t>
  </si>
  <si>
    <t>мускулна инжекция</t>
  </si>
  <si>
    <t>венозна инжекция</t>
  </si>
  <si>
    <t>венозна инфузия</t>
  </si>
  <si>
    <t>поставяне на абокат със система</t>
  </si>
  <si>
    <t>венозна апликация с медикамент на пациента</t>
  </si>
  <si>
    <t>паравертебрално инжектиране с медикамент на пациента</t>
  </si>
  <si>
    <t>подкожна апликация с медикамент на пациента</t>
  </si>
  <si>
    <t>КАБИНЕТ ЗА НЕОТЛОЖНА ПОМОЩ КЪМ МЦ "МЕДИКУС - ПЛОВДИВ" ООД</t>
  </si>
  <si>
    <t>МЕДИЦИНСКИ ДЕЙНОСТИ</t>
  </si>
  <si>
    <t>издаване на "Съобщение за смърт" с включен транспорт на лекаря до дома на пациента в рамките на града</t>
  </si>
  <si>
    <t>издаване на "Съобщение за смърт" с включен транспорт на лекаря до дома на пациента извън града</t>
  </si>
  <si>
    <t>издаване на "Разрешително за кремация"</t>
  </si>
  <si>
    <t>МЕДИЦИНСКИ МАНИПУЛАЦИИ</t>
  </si>
  <si>
    <t>въвеждане на уретрален катетър с консуматив на пациента</t>
  </si>
  <si>
    <t>въвеждане на уретрален катетър с консуматив на МЦ</t>
  </si>
  <si>
    <t>първична обработка и превръзка на рана (в рамките на преглед)</t>
  </si>
  <si>
    <t>вадене на кърлеж и поставяне на ваксина</t>
  </si>
  <si>
    <t>СПЕЦИАЛИЗИРАН МЕДИЦИНСКИ ТРАНСПОРТ С ЛИНЕЙКА (07.00 ч. - 19.00 ч.)</t>
  </si>
  <si>
    <t>транспорт в рамките на града (без носачи и помощ)</t>
  </si>
  <si>
    <t>транспорт с линейка извън града</t>
  </si>
  <si>
    <t>1622131095</t>
  </si>
  <si>
    <t>4023</t>
  </si>
  <si>
    <t>Пловдив</t>
  </si>
  <si>
    <t xml:space="preserve">"Съединение" </t>
  </si>
  <si>
    <t>Тракия</t>
  </si>
  <si>
    <t>medicusplovdiv@gmail.com</t>
  </si>
  <si>
    <t>39.97</t>
  </si>
  <si>
    <t>93.57</t>
  </si>
  <si>
    <t>205443012</t>
  </si>
  <si>
    <t>д-р Ина Стоянова Филипова</t>
  </si>
  <si>
    <t>86.23</t>
  </si>
  <si>
    <t>96.59</t>
  </si>
  <si>
    <t>96.58</t>
  </si>
  <si>
    <t>97.16</t>
  </si>
  <si>
    <t>86.59</t>
  </si>
  <si>
    <t>88.72</t>
  </si>
  <si>
    <t>89.41</t>
  </si>
  <si>
    <t>89.52</t>
  </si>
  <si>
    <t>93.08</t>
  </si>
  <si>
    <t>88.77</t>
  </si>
  <si>
    <t>67.32</t>
  </si>
  <si>
    <t>97.84</t>
  </si>
  <si>
    <t>88.76</t>
  </si>
  <si>
    <t>88.73</t>
  </si>
  <si>
    <t>93.12</t>
  </si>
  <si>
    <t>93.18</t>
  </si>
  <si>
    <t>93.21</t>
  </si>
  <si>
    <t>93.38</t>
  </si>
  <si>
    <t>93.94</t>
  </si>
  <si>
    <t>99.81</t>
  </si>
  <si>
    <t>93.34</t>
  </si>
  <si>
    <t>93.39</t>
  </si>
  <si>
    <t>99.83</t>
  </si>
  <si>
    <t>99.82</t>
  </si>
  <si>
    <t>00.09</t>
  </si>
  <si>
    <t>93.17</t>
  </si>
  <si>
    <t>масаж със специализирани техники</t>
  </si>
  <si>
    <t>93.24</t>
  </si>
  <si>
    <t>обучение за ползване на протези</t>
  </si>
  <si>
    <t>93.11</t>
  </si>
  <si>
    <t>93.99</t>
  </si>
  <si>
    <t>93.22</t>
  </si>
  <si>
    <t>93.23</t>
  </si>
  <si>
    <t>93.13</t>
  </si>
  <si>
    <t>93.27</t>
  </si>
  <si>
    <t>93.85</t>
  </si>
  <si>
    <t>57.94</t>
  </si>
  <si>
    <t>96.45</t>
  </si>
  <si>
    <t>57.95</t>
  </si>
  <si>
    <t>90.59</t>
  </si>
  <si>
    <t>88.75</t>
  </si>
  <si>
    <t>38.93</t>
  </si>
  <si>
    <t>платена ОЛКК</t>
  </si>
  <si>
    <t>платена АГ ЛКК</t>
  </si>
  <si>
    <t>89.03</t>
  </si>
  <si>
    <t>86.09</t>
  </si>
  <si>
    <t>инцизия на повърхностно разположени процеси в областта на главата и гърба</t>
  </si>
  <si>
    <t>отстраняване на нокът, нокътно легло и нокътна гънка</t>
  </si>
  <si>
    <t>обработка на рана</t>
  </si>
  <si>
    <t>поставяне, промивка и смяна на раневи дренаж</t>
  </si>
  <si>
    <t>шев на меки тъкани</t>
  </si>
  <si>
    <t>велоергометрия (сърдечно-съдов тест с натоварване)</t>
  </si>
  <si>
    <t>89.50</t>
  </si>
  <si>
    <t>eхокардиография</t>
  </si>
  <si>
    <t>непрекъснат 24 - часов електрокардиографски запис (ЕКГ холтер мониториране)</t>
  </si>
  <si>
    <t>04.08</t>
  </si>
  <si>
    <t>04.80</t>
  </si>
  <si>
    <t>електромиография (ЕМГ)</t>
  </si>
  <si>
    <t>тъканно деструктивно лечение на доброкачествени изменения на маточната шийка, с изключение на химична каутеризация</t>
  </si>
  <si>
    <t>91.43</t>
  </si>
  <si>
    <t>неоперативно отстраняване на вътрематочни противозачатъчни средства</t>
  </si>
  <si>
    <t>97.71</t>
  </si>
  <si>
    <t>00.00</t>
  </si>
  <si>
    <t>екстензионна терапия</t>
  </si>
  <si>
    <t>99.88</t>
  </si>
  <si>
    <t>специализирани кинезитерапевтични методи</t>
  </si>
  <si>
    <t>доплерово ултразвуково изследване на бъбречни съдове (цветен доплер power доплер)</t>
  </si>
  <si>
    <t>ехографско изследване на щитовидна жлеза</t>
  </si>
  <si>
    <t>88.98</t>
  </si>
  <si>
    <t>38.00</t>
  </si>
  <si>
    <t>39.00</t>
  </si>
  <si>
    <t>39.01</t>
  </si>
  <si>
    <t>вземане на проба</t>
  </si>
  <si>
    <t>информационно табло</t>
  </si>
  <si>
    <t>фискален бон и фактура при поискване</t>
  </si>
  <si>
    <t>превръзки</t>
  </si>
  <si>
    <t>доплерова сонография на артерии и вени</t>
  </si>
  <si>
    <t>ДРУГИ УСЛУГИ</t>
  </si>
  <si>
    <t>02.22</t>
  </si>
  <si>
    <t xml:space="preserve">поставяне на абокат </t>
  </si>
  <si>
    <t>превръзка</t>
  </si>
  <si>
    <t>ехография на коремни органи</t>
  </si>
  <si>
    <t xml:space="preserve">1 бр. </t>
  </si>
  <si>
    <t>директна микроскопия с антибиограма</t>
  </si>
  <si>
    <t>остеоденситометрия</t>
  </si>
  <si>
    <t>преглед за медицинско свидетелство от един специалист</t>
  </si>
  <si>
    <t>платена педиатрична ЛКК</t>
  </si>
  <si>
    <t>Взимане на влагалищен секрет за микробиологично изследване с антибиограма</t>
  </si>
  <si>
    <t>02.21</t>
  </si>
  <si>
    <t>07.19</t>
  </si>
  <si>
    <t>Взимане на материал за течно-базирана цитология</t>
  </si>
  <si>
    <t>67.11</t>
  </si>
  <si>
    <t>Колпоскопия с/без прицелна биопсия</t>
  </si>
  <si>
    <t>трансвагинална ехография</t>
  </si>
  <si>
    <t>88.78</t>
  </si>
  <si>
    <t xml:space="preserve">НЕВРОЛОГИЯ </t>
  </si>
  <si>
    <t>93.05</t>
  </si>
  <si>
    <t>тест на обем движения</t>
  </si>
  <si>
    <t>88.79</t>
  </si>
  <si>
    <t>Ставна ехография</t>
  </si>
  <si>
    <t>МЕДИЦИНСКА ОНКОЛОГИЯ</t>
  </si>
  <si>
    <t>89.03.22</t>
  </si>
  <si>
    <t>двуизмерна абдоминална ехография</t>
  </si>
  <si>
    <t>11.11</t>
  </si>
  <si>
    <t>аудиометрия</t>
  </si>
  <si>
    <t>УШНО - НОСНИ - ГЪРЛЕНИ БОЛЕСТИ</t>
  </si>
  <si>
    <t>11.12</t>
  </si>
  <si>
    <t>промивка на ухо</t>
  </si>
  <si>
    <t>11.13</t>
  </si>
  <si>
    <t>11.14</t>
  </si>
  <si>
    <t>Сваляне на носна тампонада и конци</t>
  </si>
  <si>
    <t>11.15</t>
  </si>
  <si>
    <t>Поставяне на инжекция в ухото с медикамент</t>
  </si>
  <si>
    <t>11.16</t>
  </si>
  <si>
    <t>Парацентеза на тъпанчева мембрана</t>
  </si>
  <si>
    <t>ПЕДИАТРИЯ</t>
  </si>
  <si>
    <t>88.71</t>
  </si>
  <si>
    <t>трансфонтанелна ехография</t>
  </si>
  <si>
    <t>РЕВМАТОЛОГИЯ</t>
  </si>
  <si>
    <t>81.91</t>
  </si>
  <si>
    <t>диагностична и терапевтична пункция на става</t>
  </si>
  <si>
    <t>ХИРУРГИЯ / СЪДОВА ХИРУРГИЯ / ОРТОПЕДИЯ</t>
  </si>
  <si>
    <t>поставяне на околоставна инжекция</t>
  </si>
  <si>
    <t>доплерова сонография на мозъчни съдове</t>
  </si>
  <si>
    <t>Медицинско свидетелство кат. С</t>
  </si>
  <si>
    <t>Медицинско свидетелство кат. В</t>
  </si>
  <si>
    <t>КОЖНИ И ВЕНЕРИЧЕСКИ БОЛЕСТИ</t>
  </si>
  <si>
    <t>пробиване на уши с чифт обеци</t>
  </si>
  <si>
    <t>пробиване на ухо - една дупка</t>
  </si>
  <si>
    <t>Криотерапия на брадавици</t>
  </si>
  <si>
    <t>ПНЕВМОЛОГИЯ И ФТИЗИАТРИЯ</t>
  </si>
  <si>
    <t>28.01</t>
  </si>
  <si>
    <t>спирометрия</t>
  </si>
  <si>
    <t>Нутриционист - първична консултация</t>
  </si>
  <si>
    <t>Нутриционист - хранителен режим</t>
  </si>
  <si>
    <t>Проследяване, хранителен режим + 5 конс.</t>
  </si>
  <si>
    <t>Консултация с психолог</t>
  </si>
  <si>
    <t>Пакет от 5 консултации с психолог</t>
  </si>
  <si>
    <t>ПСИХИАТРИЯ</t>
  </si>
  <si>
    <t>Медицинско свидетество за работа</t>
  </si>
  <si>
    <t>Медицинско свидетество за брак</t>
  </si>
  <si>
    <t>амбулаторен преглед (извън листата на ОПЛ с договор) / в дома</t>
  </si>
  <si>
    <t>EKГ с разчитане</t>
  </si>
  <si>
    <t>медицинска бележка</t>
  </si>
  <si>
    <t>извършване и отчитане на проба за антибиотично лечение</t>
  </si>
  <si>
    <t>2 лв.  На километър</t>
  </si>
  <si>
    <t>потребителска такса редовна</t>
  </si>
  <si>
    <t>потребителска такса пенсионери</t>
  </si>
  <si>
    <t>25</t>
  </si>
  <si>
    <t>NON STRESS TEST - запис на тонове</t>
  </si>
  <si>
    <t xml:space="preserve">Цена, заплащана от:Пациент </t>
  </si>
  <si>
    <t>Лева</t>
  </si>
  <si>
    <t>Евро</t>
  </si>
  <si>
    <t>80.00+ 20.00 транспорт</t>
  </si>
  <si>
    <t>80.00+ 2 лв/км</t>
  </si>
  <si>
    <t>1.02 евро/км</t>
  </si>
  <si>
    <t>50,00+ 30,00 за транспорт</t>
  </si>
  <si>
    <t>потребителска такса - редовна / за пенсионери</t>
  </si>
  <si>
    <t>2,90 лв./1,00 лв</t>
  </si>
  <si>
    <t>Обработка на документи за ЛКК</t>
  </si>
  <si>
    <t>бърз антигенен тест с отчитане на резултата Covid 19</t>
  </si>
  <si>
    <t>69.7</t>
  </si>
  <si>
    <t>Поставяне на вътрематочни противозачатъчни средства</t>
  </si>
  <si>
    <t>69.7.1</t>
  </si>
  <si>
    <t>Поставяне на вътрематочни противозачатъчни средства - хормонални</t>
  </si>
  <si>
    <t>26</t>
  </si>
  <si>
    <t>Поставяне на акушерски песар</t>
  </si>
  <si>
    <t>Код от информационната система на ЛЗ</t>
  </si>
  <si>
    <t>ЕКГ без разчитане</t>
  </si>
  <si>
    <t>Измерване на кръвно налягане</t>
  </si>
  <si>
    <t>Поставяне на ТАП</t>
  </si>
  <si>
    <t>поставяне на абокат</t>
  </si>
  <si>
    <t>подкожна инжекция</t>
  </si>
  <si>
    <r>
      <t xml:space="preserve">1,48 </t>
    </r>
    <r>
      <rPr>
        <b/>
        <sz val="18"/>
        <rFont val="Calibri"/>
        <family val="2"/>
        <charset val="204"/>
      </rPr>
      <t>€</t>
    </r>
    <r>
      <rPr>
        <b/>
        <sz val="18"/>
        <rFont val="Times New Roman"/>
        <family val="1"/>
        <charset val="204"/>
      </rPr>
      <t xml:space="preserve">/0.51 </t>
    </r>
    <r>
      <rPr>
        <b/>
        <sz val="18"/>
        <rFont val="Calibri"/>
        <family val="2"/>
        <charset val="204"/>
      </rPr>
      <t>€</t>
    </r>
  </si>
  <si>
    <r>
      <t xml:space="preserve">40.90 </t>
    </r>
    <r>
      <rPr>
        <b/>
        <sz val="18"/>
        <rFont val="Calibri"/>
        <family val="2"/>
        <charset val="204"/>
      </rPr>
      <t>€</t>
    </r>
    <r>
      <rPr>
        <b/>
        <sz val="18"/>
        <rFont val="Times New Roman"/>
        <family val="1"/>
        <charset val="204"/>
      </rPr>
      <t xml:space="preserve"> + 1.02 </t>
    </r>
    <r>
      <rPr>
        <b/>
        <sz val="18"/>
        <rFont val="Calibri"/>
        <family val="2"/>
        <charset val="204"/>
      </rPr>
      <t>€</t>
    </r>
    <r>
      <rPr>
        <b/>
        <sz val="18"/>
        <rFont val="Times New Roman"/>
        <family val="1"/>
        <charset val="204"/>
      </rPr>
      <t xml:space="preserve"> евро/км</t>
    </r>
  </si>
  <si>
    <t xml:space="preserve">Дата: 22.08.2025 г. </t>
  </si>
  <si>
    <t>Ана Иванова Филипова - Хаджиева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</si>
</sst>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9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5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4" fontId="16" fillId="0" borderId="13" xfId="0" applyNumberFormat="1" applyFont="1" applyBorder="1" applyAlignment="1">
      <alignment vertical="center" wrapText="1"/>
    </xf>
    <xf numFmtId="0" fontId="16" fillId="0" borderId="13" xfId="0" quotePrefix="1" applyFont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6" fillId="0" borderId="13" xfId="0" quotePrefix="1" applyNumberFormat="1" applyFont="1" applyBorder="1" applyAlignment="1">
      <alignment vertical="center"/>
    </xf>
    <xf numFmtId="17" fontId="16" fillId="0" borderId="13" xfId="0" applyNumberFormat="1" applyFont="1" applyBorder="1" applyAlignment="1">
      <alignment vertical="center"/>
    </xf>
    <xf numFmtId="17" fontId="16" fillId="0" borderId="13" xfId="0" quotePrefix="1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 wrapText="1"/>
    </xf>
    <xf numFmtId="16" fontId="16" fillId="0" borderId="13" xfId="0" quotePrefix="1" applyNumberFormat="1" applyFont="1" applyBorder="1" applyAlignment="1">
      <alignment vertical="center"/>
    </xf>
    <xf numFmtId="0" fontId="16" fillId="0" borderId="13" xfId="0" quotePrefix="1" applyFont="1" applyBorder="1" applyAlignment="1">
      <alignment horizontal="left" vertical="center"/>
    </xf>
    <xf numFmtId="16" fontId="16" fillId="0" borderId="13" xfId="0" quotePrefix="1" applyNumberFormat="1" applyFont="1" applyBorder="1" applyAlignment="1">
      <alignment horizontal="left" vertical="center"/>
    </xf>
    <xf numFmtId="4" fontId="18" fillId="0" borderId="13" xfId="0" applyNumberFormat="1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/>
    </xf>
    <xf numFmtId="164" fontId="18" fillId="0" borderId="13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vertical="center"/>
    </xf>
    <xf numFmtId="4" fontId="18" fillId="0" borderId="13" xfId="0" applyNumberFormat="1" applyFont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4" fontId="16" fillId="0" borderId="15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" fontId="18" fillId="0" borderId="1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cusplovdi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activeCell="C26" sqref="C2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3" t="s">
        <v>23</v>
      </c>
      <c r="B1" s="64"/>
      <c r="C1" s="64"/>
      <c r="D1" s="64"/>
      <c r="E1" s="64"/>
      <c r="F1" s="65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3" t="s">
        <v>4</v>
      </c>
      <c r="B3" s="21" t="s">
        <v>98</v>
      </c>
      <c r="C3" s="4" t="s">
        <v>5</v>
      </c>
      <c r="D3" s="21" t="s">
        <v>90</v>
      </c>
      <c r="E3" s="4" t="s">
        <v>6</v>
      </c>
      <c r="F3" s="22" t="s">
        <v>91</v>
      </c>
    </row>
    <row r="4" spans="1:6" ht="15.75" x14ac:dyDescent="0.25">
      <c r="A4" s="66" t="s">
        <v>99</v>
      </c>
      <c r="B4" s="67"/>
      <c r="C4" s="67"/>
      <c r="D4" s="67"/>
      <c r="E4" s="67"/>
      <c r="F4" s="68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7</v>
      </c>
      <c r="B6" s="7" t="s">
        <v>92</v>
      </c>
      <c r="C6" s="4" t="s">
        <v>8</v>
      </c>
      <c r="D6" s="7" t="s">
        <v>92</v>
      </c>
      <c r="E6" s="4" t="s">
        <v>9</v>
      </c>
      <c r="F6" s="24" t="s">
        <v>92</v>
      </c>
    </row>
    <row r="7" spans="1:6" ht="15.75" x14ac:dyDescent="0.25">
      <c r="A7" s="60" t="s">
        <v>11</v>
      </c>
      <c r="B7" s="61"/>
      <c r="C7" s="61"/>
      <c r="D7" s="61"/>
      <c r="E7" s="61"/>
      <c r="F7" s="62"/>
    </row>
    <row r="8" spans="1:6" ht="15.75" x14ac:dyDescent="0.25">
      <c r="A8" s="3" t="s">
        <v>10</v>
      </c>
      <c r="B8" s="23" t="s">
        <v>93</v>
      </c>
      <c r="C8" s="4" t="s">
        <v>14</v>
      </c>
      <c r="D8" s="8">
        <v>19</v>
      </c>
      <c r="E8" s="4" t="s">
        <v>13</v>
      </c>
      <c r="F8" s="24" t="s">
        <v>94</v>
      </c>
    </row>
    <row r="9" spans="1:6" ht="15.75" x14ac:dyDescent="0.25">
      <c r="A9" s="69" t="s">
        <v>11</v>
      </c>
      <c r="B9" s="70"/>
      <c r="C9" s="70"/>
      <c r="D9" s="70"/>
      <c r="E9" s="70"/>
      <c r="F9" s="71"/>
    </row>
    <row r="10" spans="1:6" ht="15.75" x14ac:dyDescent="0.25">
      <c r="A10" s="66" t="s">
        <v>276</v>
      </c>
      <c r="B10" s="67"/>
      <c r="C10" s="67"/>
      <c r="D10" s="67"/>
      <c r="E10" s="67"/>
      <c r="F10" s="68"/>
    </row>
    <row r="11" spans="1:6" ht="15.75" x14ac:dyDescent="0.25">
      <c r="A11" s="60" t="s">
        <v>12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25" t="s">
        <v>95</v>
      </c>
      <c r="C12" s="6" t="s">
        <v>3</v>
      </c>
      <c r="D12" s="26">
        <v>883411777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78"/>
      <c r="B14" s="64"/>
      <c r="C14" s="64"/>
      <c r="D14" s="64"/>
      <c r="E14" s="64"/>
      <c r="F14" s="65"/>
    </row>
    <row r="15" spans="1:6" ht="23.25" customHeight="1" x14ac:dyDescent="0.25">
      <c r="A15" s="79" t="s">
        <v>16</v>
      </c>
      <c r="B15" s="80"/>
      <c r="C15" s="80"/>
      <c r="D15" s="80"/>
      <c r="E15" s="80"/>
      <c r="F15" s="81"/>
    </row>
    <row r="16" spans="1:6" ht="15.75" x14ac:dyDescent="0.25">
      <c r="A16" s="75" t="s">
        <v>173</v>
      </c>
      <c r="B16" s="76"/>
      <c r="C16" s="76"/>
      <c r="D16" s="76"/>
      <c r="E16" s="76"/>
      <c r="F16" s="77"/>
    </row>
    <row r="17" spans="1:6" ht="42.75" customHeight="1" x14ac:dyDescent="0.25">
      <c r="A17" s="72" t="s">
        <v>17</v>
      </c>
      <c r="B17" s="73"/>
      <c r="C17" s="73"/>
      <c r="D17" s="73"/>
      <c r="E17" s="73"/>
      <c r="F17" s="74"/>
    </row>
    <row r="18" spans="1:6" ht="59.25" customHeight="1" x14ac:dyDescent="0.25">
      <c r="A18" s="75" t="s">
        <v>174</v>
      </c>
      <c r="B18" s="76"/>
      <c r="C18" s="76"/>
      <c r="D18" s="76"/>
      <c r="E18" s="76"/>
      <c r="F18" s="77"/>
    </row>
    <row r="19" spans="1:6" ht="42.75" customHeight="1" x14ac:dyDescent="0.25">
      <c r="A19" s="72" t="s">
        <v>18</v>
      </c>
      <c r="B19" s="73"/>
      <c r="C19" s="73"/>
      <c r="D19" s="73"/>
      <c r="E19" s="73"/>
      <c r="F19" s="7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1"/>
  <sheetViews>
    <sheetView view="pageBreakPreview" zoomScale="60" zoomScaleNormal="130" workbookViewId="0">
      <selection activeCell="A3" sqref="A3:E3"/>
    </sheetView>
  </sheetViews>
  <sheetFormatPr defaultColWidth="9.140625" defaultRowHeight="15" x14ac:dyDescent="0.25"/>
  <cols>
    <col min="1" max="1" width="27.140625" style="12" customWidth="1"/>
    <col min="2" max="2" width="81.140625" style="12" customWidth="1"/>
    <col min="3" max="3" width="23.7109375" style="12" customWidth="1"/>
    <col min="4" max="4" width="24.42578125" style="31" customWidth="1"/>
    <col min="5" max="5" width="21.42578125" style="12" customWidth="1"/>
    <col min="6" max="16384" width="9.140625" style="12"/>
  </cols>
  <sheetData>
    <row r="1" spans="1:5" s="11" customFormat="1" ht="50.25" customHeight="1" x14ac:dyDescent="0.25">
      <c r="A1" s="88" t="s">
        <v>19</v>
      </c>
      <c r="B1" s="88"/>
      <c r="C1" s="88"/>
      <c r="D1" s="88"/>
      <c r="E1" s="88"/>
    </row>
    <row r="2" spans="1:5" ht="49.5" customHeight="1" x14ac:dyDescent="0.25">
      <c r="A2" s="89" t="s">
        <v>23</v>
      </c>
      <c r="B2" s="89"/>
      <c r="C2" s="89"/>
      <c r="D2" s="89"/>
      <c r="E2" s="89"/>
    </row>
    <row r="3" spans="1:5" ht="49.5" customHeight="1" x14ac:dyDescent="0.25">
      <c r="A3" s="92" t="s">
        <v>1</v>
      </c>
      <c r="B3" s="92"/>
      <c r="C3" s="92"/>
      <c r="D3" s="92"/>
      <c r="E3" s="92"/>
    </row>
    <row r="4" spans="1:5" ht="15.75" x14ac:dyDescent="0.25">
      <c r="A4" s="20" t="s">
        <v>4</v>
      </c>
      <c r="B4" s="19" t="str">
        <f>InfoHospital!B3</f>
        <v>205443012</v>
      </c>
      <c r="C4" s="18"/>
      <c r="D4" s="29"/>
      <c r="E4" s="18"/>
    </row>
    <row r="5" spans="1:5" ht="13.5" customHeight="1" x14ac:dyDescent="0.25">
      <c r="A5" s="13"/>
      <c r="B5" s="13"/>
      <c r="C5" s="13"/>
      <c r="D5" s="30"/>
      <c r="E5" s="13"/>
    </row>
    <row r="6" spans="1:5" s="15" customFormat="1" ht="44.25" customHeight="1" x14ac:dyDescent="0.25">
      <c r="A6" s="90" t="s">
        <v>267</v>
      </c>
      <c r="B6" s="90" t="s">
        <v>15</v>
      </c>
      <c r="C6" s="90" t="s">
        <v>20</v>
      </c>
      <c r="D6" s="90" t="s">
        <v>250</v>
      </c>
      <c r="E6" s="90"/>
    </row>
    <row r="7" spans="1:5" s="16" customFormat="1" ht="31.5" customHeight="1" x14ac:dyDescent="0.25">
      <c r="A7" s="91"/>
      <c r="B7" s="91"/>
      <c r="C7" s="91"/>
      <c r="D7" s="32" t="s">
        <v>251</v>
      </c>
      <c r="E7" s="32" t="s">
        <v>252</v>
      </c>
    </row>
    <row r="8" spans="1:5" s="16" customFormat="1" ht="45" customHeight="1" x14ac:dyDescent="0.25">
      <c r="A8" s="32"/>
      <c r="B8" s="33" t="s">
        <v>246</v>
      </c>
      <c r="C8" s="33" t="s">
        <v>182</v>
      </c>
      <c r="D8" s="34">
        <v>2.9</v>
      </c>
      <c r="E8" s="35">
        <f>D8/1.95583</f>
        <v>1.4827464554690335</v>
      </c>
    </row>
    <row r="9" spans="1:5" s="16" customFormat="1" ht="45" customHeight="1" x14ac:dyDescent="0.25">
      <c r="A9" s="32"/>
      <c r="B9" s="33" t="s">
        <v>247</v>
      </c>
      <c r="C9" s="33" t="s">
        <v>182</v>
      </c>
      <c r="D9" s="34">
        <v>1</v>
      </c>
      <c r="E9" s="35">
        <f t="shared" ref="E9:E50" si="0">D9/1.95583</f>
        <v>0.51129188119621849</v>
      </c>
    </row>
    <row r="10" spans="1:5" s="14" customFormat="1" ht="45" customHeight="1" x14ac:dyDescent="0.25">
      <c r="A10" s="33" t="s">
        <v>144</v>
      </c>
      <c r="B10" s="33" t="s">
        <v>21</v>
      </c>
      <c r="C10" s="33" t="s">
        <v>182</v>
      </c>
      <c r="D10" s="34">
        <v>70</v>
      </c>
      <c r="E10" s="35">
        <f t="shared" si="0"/>
        <v>35.790431683735292</v>
      </c>
    </row>
    <row r="11" spans="1:5" s="17" customFormat="1" ht="45" customHeight="1" x14ac:dyDescent="0.25">
      <c r="A11" s="33" t="s">
        <v>144</v>
      </c>
      <c r="B11" s="33" t="s">
        <v>22</v>
      </c>
      <c r="C11" s="33" t="s">
        <v>182</v>
      </c>
      <c r="D11" s="34">
        <v>50</v>
      </c>
      <c r="E11" s="35">
        <f t="shared" si="0"/>
        <v>25.564594059810926</v>
      </c>
    </row>
    <row r="12" spans="1:5" s="17" customFormat="1" ht="45" customHeight="1" x14ac:dyDescent="0.25">
      <c r="A12" s="36"/>
      <c r="B12" s="33" t="s">
        <v>221</v>
      </c>
      <c r="C12" s="33"/>
      <c r="D12" s="34"/>
      <c r="E12" s="35"/>
    </row>
    <row r="13" spans="1:5" s="17" customFormat="1" ht="45" customHeight="1" x14ac:dyDescent="0.25">
      <c r="A13" s="36" t="s">
        <v>145</v>
      </c>
      <c r="B13" s="37" t="s">
        <v>146</v>
      </c>
      <c r="C13" s="33" t="s">
        <v>182</v>
      </c>
      <c r="D13" s="34">
        <v>50</v>
      </c>
      <c r="E13" s="35">
        <f t="shared" si="0"/>
        <v>25.564594059810926</v>
      </c>
    </row>
    <row r="14" spans="1:5" s="17" customFormat="1" ht="45" customHeight="1" x14ac:dyDescent="0.25">
      <c r="A14" s="36" t="s">
        <v>100</v>
      </c>
      <c r="B14" s="33" t="s">
        <v>147</v>
      </c>
      <c r="C14" s="33" t="s">
        <v>182</v>
      </c>
      <c r="D14" s="34">
        <v>50</v>
      </c>
      <c r="E14" s="35">
        <f t="shared" si="0"/>
        <v>25.564594059810926</v>
      </c>
    </row>
    <row r="15" spans="1:5" s="17" customFormat="1" ht="45" customHeight="1" x14ac:dyDescent="0.25">
      <c r="A15" s="36" t="s">
        <v>97</v>
      </c>
      <c r="B15" s="33" t="s">
        <v>175</v>
      </c>
      <c r="C15" s="33" t="s">
        <v>182</v>
      </c>
      <c r="D15" s="34">
        <v>20</v>
      </c>
      <c r="E15" s="35">
        <f t="shared" si="0"/>
        <v>10.22583762392437</v>
      </c>
    </row>
    <row r="16" spans="1:5" s="17" customFormat="1" ht="45" customHeight="1" x14ac:dyDescent="0.25">
      <c r="A16" s="36" t="s">
        <v>101</v>
      </c>
      <c r="B16" s="33" t="s">
        <v>148</v>
      </c>
      <c r="C16" s="33" t="s">
        <v>182</v>
      </c>
      <c r="D16" s="34">
        <v>20</v>
      </c>
      <c r="E16" s="35">
        <f t="shared" si="0"/>
        <v>10.22583762392437</v>
      </c>
    </row>
    <row r="17" spans="1:10" s="14" customFormat="1" ht="45" customHeight="1" x14ac:dyDescent="0.25">
      <c r="A17" s="36" t="s">
        <v>102</v>
      </c>
      <c r="B17" s="33" t="s">
        <v>149</v>
      </c>
      <c r="C17" s="33" t="s">
        <v>182</v>
      </c>
      <c r="D17" s="34">
        <v>15</v>
      </c>
      <c r="E17" s="35">
        <f t="shared" si="0"/>
        <v>7.6693782179432777</v>
      </c>
    </row>
    <row r="18" spans="1:10" s="14" customFormat="1" ht="45" customHeight="1" x14ac:dyDescent="0.25">
      <c r="A18" s="36" t="s">
        <v>103</v>
      </c>
      <c r="B18" s="33" t="s">
        <v>24</v>
      </c>
      <c r="C18" s="33" t="s">
        <v>182</v>
      </c>
      <c r="D18" s="34">
        <v>15</v>
      </c>
      <c r="E18" s="35">
        <f t="shared" si="0"/>
        <v>7.6693782179432777</v>
      </c>
    </row>
    <row r="19" spans="1:10" s="17" customFormat="1" ht="45" customHeight="1" x14ac:dyDescent="0.25">
      <c r="A19" s="36" t="s">
        <v>104</v>
      </c>
      <c r="B19" s="33" t="s">
        <v>150</v>
      </c>
      <c r="C19" s="33" t="s">
        <v>182</v>
      </c>
      <c r="D19" s="34">
        <v>40</v>
      </c>
      <c r="E19" s="35">
        <f t="shared" si="0"/>
        <v>20.45167524784874</v>
      </c>
    </row>
    <row r="20" spans="1:10" ht="45" customHeight="1" x14ac:dyDescent="0.25">
      <c r="A20" s="36" t="s">
        <v>109</v>
      </c>
      <c r="B20" s="33" t="s">
        <v>176</v>
      </c>
      <c r="C20" s="33" t="s">
        <v>182</v>
      </c>
      <c r="D20" s="34">
        <v>60</v>
      </c>
      <c r="E20" s="35">
        <f t="shared" si="0"/>
        <v>30.677512871773111</v>
      </c>
    </row>
    <row r="21" spans="1:10" ht="45" customHeight="1" x14ac:dyDescent="0.25">
      <c r="A21" s="38" t="s">
        <v>219</v>
      </c>
      <c r="B21" s="33" t="s">
        <v>220</v>
      </c>
      <c r="C21" s="33" t="s">
        <v>182</v>
      </c>
      <c r="D21" s="34">
        <v>40</v>
      </c>
      <c r="E21" s="35">
        <f t="shared" si="0"/>
        <v>20.45167524784874</v>
      </c>
    </row>
    <row r="22" spans="1:10" ht="45" customHeight="1" x14ac:dyDescent="0.25">
      <c r="A22" s="36"/>
      <c r="B22" s="33" t="s">
        <v>25</v>
      </c>
      <c r="C22" s="33"/>
      <c r="D22" s="34"/>
      <c r="E22" s="35"/>
    </row>
    <row r="23" spans="1:10" ht="45" customHeight="1" x14ac:dyDescent="0.25">
      <c r="A23" s="36" t="s">
        <v>107</v>
      </c>
      <c r="B23" s="33" t="s">
        <v>26</v>
      </c>
      <c r="C23" s="33" t="s">
        <v>182</v>
      </c>
      <c r="D23" s="34">
        <v>10</v>
      </c>
      <c r="E23" s="35">
        <f t="shared" si="0"/>
        <v>5.1129188119621851</v>
      </c>
    </row>
    <row r="24" spans="1:10" ht="45" customHeight="1" x14ac:dyDescent="0.25">
      <c r="A24" s="36" t="s">
        <v>106</v>
      </c>
      <c r="B24" s="33" t="s">
        <v>151</v>
      </c>
      <c r="C24" s="33" t="s">
        <v>182</v>
      </c>
      <c r="D24" s="34">
        <v>40</v>
      </c>
      <c r="E24" s="35">
        <f t="shared" si="0"/>
        <v>20.45167524784874</v>
      </c>
    </row>
    <row r="25" spans="1:10" ht="45" customHeight="1" x14ac:dyDescent="0.25">
      <c r="A25" s="39" t="s">
        <v>152</v>
      </c>
      <c r="B25" s="37" t="s">
        <v>154</v>
      </c>
      <c r="C25" s="33" t="s">
        <v>182</v>
      </c>
      <c r="D25" s="34">
        <v>80</v>
      </c>
      <c r="E25" s="35">
        <f t="shared" si="0"/>
        <v>40.903350495697481</v>
      </c>
    </row>
    <row r="26" spans="1:10" ht="45" customHeight="1" x14ac:dyDescent="0.25">
      <c r="A26" s="36" t="s">
        <v>105</v>
      </c>
      <c r="B26" s="33" t="s">
        <v>153</v>
      </c>
      <c r="C26" s="33" t="s">
        <v>182</v>
      </c>
      <c r="D26" s="34">
        <v>40</v>
      </c>
      <c r="E26" s="35">
        <f t="shared" si="0"/>
        <v>20.45167524784874</v>
      </c>
    </row>
    <row r="27" spans="1:10" ht="45" customHeight="1" x14ac:dyDescent="0.25">
      <c r="A27" s="36"/>
      <c r="B27" s="33" t="s">
        <v>195</v>
      </c>
      <c r="C27" s="33"/>
      <c r="D27" s="34"/>
      <c r="E27" s="35"/>
    </row>
    <row r="28" spans="1:10" ht="45" customHeight="1" x14ac:dyDescent="0.25">
      <c r="A28" s="36" t="s">
        <v>109</v>
      </c>
      <c r="B28" s="33" t="s">
        <v>223</v>
      </c>
      <c r="C28" s="33" t="s">
        <v>182</v>
      </c>
      <c r="D28" s="34">
        <v>70</v>
      </c>
      <c r="E28" s="35">
        <f t="shared" si="0"/>
        <v>35.790431683735292</v>
      </c>
    </row>
    <row r="29" spans="1:10" ht="45" customHeight="1" x14ac:dyDescent="0.25">
      <c r="A29" s="36" t="s">
        <v>108</v>
      </c>
      <c r="B29" s="33" t="s">
        <v>157</v>
      </c>
      <c r="C29" s="33" t="s">
        <v>182</v>
      </c>
      <c r="D29" s="34">
        <v>60</v>
      </c>
      <c r="E29" s="35">
        <f t="shared" si="0"/>
        <v>30.677512871773111</v>
      </c>
      <c r="J29" s="27"/>
    </row>
    <row r="30" spans="1:10" ht="45" customHeight="1" x14ac:dyDescent="0.25">
      <c r="A30" s="40" t="s">
        <v>155</v>
      </c>
      <c r="B30" s="33" t="s">
        <v>27</v>
      </c>
      <c r="C30" s="33" t="s">
        <v>182</v>
      </c>
      <c r="D30" s="34">
        <v>20</v>
      </c>
      <c r="E30" s="35">
        <f t="shared" si="0"/>
        <v>10.22583762392437</v>
      </c>
    </row>
    <row r="31" spans="1:10" ht="45" customHeight="1" x14ac:dyDescent="0.25">
      <c r="A31" s="40" t="s">
        <v>156</v>
      </c>
      <c r="B31" s="33" t="s">
        <v>28</v>
      </c>
      <c r="C31" s="33" t="s">
        <v>182</v>
      </c>
      <c r="D31" s="34">
        <v>20</v>
      </c>
      <c r="E31" s="35">
        <f t="shared" si="0"/>
        <v>10.22583762392437</v>
      </c>
    </row>
    <row r="32" spans="1:10" ht="20.25" x14ac:dyDescent="0.25">
      <c r="A32" s="36"/>
      <c r="B32" s="33"/>
      <c r="C32" s="33"/>
      <c r="D32" s="34"/>
      <c r="E32" s="35"/>
    </row>
    <row r="33" spans="1:5" ht="37.5" customHeight="1" x14ac:dyDescent="0.25">
      <c r="A33" s="36"/>
      <c r="B33" s="33" t="s">
        <v>29</v>
      </c>
      <c r="C33" s="33"/>
      <c r="D33" s="34"/>
      <c r="E33" s="35"/>
    </row>
    <row r="34" spans="1:5" ht="37.5" customHeight="1" x14ac:dyDescent="0.25">
      <c r="A34" s="36" t="s">
        <v>112</v>
      </c>
      <c r="B34" s="33" t="s">
        <v>30</v>
      </c>
      <c r="C34" s="33" t="s">
        <v>182</v>
      </c>
      <c r="D34" s="34">
        <v>40</v>
      </c>
      <c r="E34" s="35">
        <f t="shared" si="0"/>
        <v>20.45167524784874</v>
      </c>
    </row>
    <row r="35" spans="1:5" ht="37.5" customHeight="1" x14ac:dyDescent="0.25">
      <c r="A35" s="41" t="s">
        <v>194</v>
      </c>
      <c r="B35" s="33" t="s">
        <v>193</v>
      </c>
      <c r="C35" s="33" t="s">
        <v>182</v>
      </c>
      <c r="D35" s="34">
        <v>40</v>
      </c>
      <c r="E35" s="35">
        <f t="shared" si="0"/>
        <v>20.45167524784874</v>
      </c>
    </row>
    <row r="36" spans="1:5" ht="37.5" customHeight="1" x14ac:dyDescent="0.25">
      <c r="A36" s="42" t="s">
        <v>178</v>
      </c>
      <c r="B36" s="33" t="s">
        <v>183</v>
      </c>
      <c r="C36" s="33" t="s">
        <v>182</v>
      </c>
      <c r="D36" s="34">
        <v>30</v>
      </c>
      <c r="E36" s="35">
        <f t="shared" si="0"/>
        <v>15.338756435886555</v>
      </c>
    </row>
    <row r="37" spans="1:5" ht="37.5" customHeight="1" x14ac:dyDescent="0.25">
      <c r="A37" s="36" t="s">
        <v>112</v>
      </c>
      <c r="B37" s="33" t="s">
        <v>31</v>
      </c>
      <c r="C37" s="33" t="s">
        <v>182</v>
      </c>
      <c r="D37" s="34">
        <v>50</v>
      </c>
      <c r="E37" s="35">
        <f t="shared" si="0"/>
        <v>25.564594059810926</v>
      </c>
    </row>
    <row r="38" spans="1:5" ht="37.5" customHeight="1" x14ac:dyDescent="0.25">
      <c r="A38" s="36" t="s">
        <v>113</v>
      </c>
      <c r="B38" s="33" t="s">
        <v>32</v>
      </c>
      <c r="C38" s="33" t="s">
        <v>182</v>
      </c>
      <c r="D38" s="34">
        <v>40</v>
      </c>
      <c r="E38" s="35">
        <f t="shared" si="0"/>
        <v>20.45167524784874</v>
      </c>
    </row>
    <row r="39" spans="1:5" ht="37.5" customHeight="1" x14ac:dyDescent="0.25">
      <c r="A39" s="36" t="s">
        <v>161</v>
      </c>
      <c r="B39" s="37" t="s">
        <v>160</v>
      </c>
      <c r="C39" s="33" t="s">
        <v>182</v>
      </c>
      <c r="D39" s="34">
        <v>50</v>
      </c>
      <c r="E39" s="35">
        <f t="shared" si="0"/>
        <v>25.564594059810926</v>
      </c>
    </row>
    <row r="40" spans="1:5" ht="37.5" customHeight="1" x14ac:dyDescent="0.25">
      <c r="A40" s="36" t="s">
        <v>111</v>
      </c>
      <c r="B40" s="33" t="s">
        <v>33</v>
      </c>
      <c r="C40" s="33" t="s">
        <v>182</v>
      </c>
      <c r="D40" s="34">
        <v>50</v>
      </c>
      <c r="E40" s="35">
        <f t="shared" si="0"/>
        <v>25.564594059810926</v>
      </c>
    </row>
    <row r="41" spans="1:5" ht="37.5" customHeight="1" x14ac:dyDescent="0.25">
      <c r="A41" s="36" t="s">
        <v>110</v>
      </c>
      <c r="B41" s="37" t="s">
        <v>158</v>
      </c>
      <c r="C41" s="33" t="s">
        <v>182</v>
      </c>
      <c r="D41" s="34">
        <v>50</v>
      </c>
      <c r="E41" s="35">
        <f t="shared" si="0"/>
        <v>25.564594059810926</v>
      </c>
    </row>
    <row r="42" spans="1:5" ht="37.5" customHeight="1" x14ac:dyDescent="0.25">
      <c r="A42" s="36" t="s">
        <v>162</v>
      </c>
      <c r="B42" s="33" t="s">
        <v>34</v>
      </c>
      <c r="C42" s="33" t="s">
        <v>182</v>
      </c>
      <c r="D42" s="34">
        <v>40</v>
      </c>
      <c r="E42" s="35">
        <f t="shared" si="0"/>
        <v>20.45167524784874</v>
      </c>
    </row>
    <row r="43" spans="1:5" ht="37.5" customHeight="1" x14ac:dyDescent="0.25">
      <c r="A43" s="36" t="s">
        <v>159</v>
      </c>
      <c r="B43" s="33" t="s">
        <v>35</v>
      </c>
      <c r="C43" s="33" t="s">
        <v>182</v>
      </c>
      <c r="D43" s="34">
        <v>20</v>
      </c>
      <c r="E43" s="35">
        <f t="shared" si="0"/>
        <v>10.22583762392437</v>
      </c>
    </row>
    <row r="44" spans="1:5" ht="37.5" customHeight="1" x14ac:dyDescent="0.25">
      <c r="A44" s="42" t="s">
        <v>188</v>
      </c>
      <c r="B44" s="37" t="s">
        <v>187</v>
      </c>
      <c r="C44" s="33" t="s">
        <v>182</v>
      </c>
      <c r="D44" s="34">
        <v>30</v>
      </c>
      <c r="E44" s="35">
        <f t="shared" si="0"/>
        <v>15.338756435886555</v>
      </c>
    </row>
    <row r="45" spans="1:5" ht="37.5" customHeight="1" x14ac:dyDescent="0.25">
      <c r="A45" s="42" t="s">
        <v>189</v>
      </c>
      <c r="B45" s="33" t="s">
        <v>190</v>
      </c>
      <c r="C45" s="33" t="s">
        <v>182</v>
      </c>
      <c r="D45" s="34">
        <v>60</v>
      </c>
      <c r="E45" s="35">
        <f t="shared" si="0"/>
        <v>30.677512871773111</v>
      </c>
    </row>
    <row r="46" spans="1:5" ht="37.5" customHeight="1" x14ac:dyDescent="0.25">
      <c r="A46" s="42" t="s">
        <v>191</v>
      </c>
      <c r="B46" s="33" t="s">
        <v>192</v>
      </c>
      <c r="C46" s="33" t="s">
        <v>182</v>
      </c>
      <c r="D46" s="34">
        <v>70</v>
      </c>
      <c r="E46" s="35">
        <f t="shared" si="0"/>
        <v>35.790431683735292</v>
      </c>
    </row>
    <row r="47" spans="1:5" ht="37.5" customHeight="1" x14ac:dyDescent="0.25">
      <c r="A47" s="42" t="s">
        <v>248</v>
      </c>
      <c r="B47" s="33" t="s">
        <v>249</v>
      </c>
      <c r="C47" s="33" t="s">
        <v>182</v>
      </c>
      <c r="D47" s="34">
        <v>50</v>
      </c>
      <c r="E47" s="35">
        <f t="shared" si="0"/>
        <v>25.564594059810926</v>
      </c>
    </row>
    <row r="48" spans="1:5" ht="37.5" customHeight="1" x14ac:dyDescent="0.25">
      <c r="A48" s="42" t="s">
        <v>261</v>
      </c>
      <c r="B48" s="33" t="s">
        <v>262</v>
      </c>
      <c r="C48" s="33" t="s">
        <v>182</v>
      </c>
      <c r="D48" s="34">
        <v>80</v>
      </c>
      <c r="E48" s="35">
        <f t="shared" si="0"/>
        <v>40.903350495697481</v>
      </c>
    </row>
    <row r="49" spans="1:5" ht="37.5" customHeight="1" x14ac:dyDescent="0.25">
      <c r="A49" s="42" t="s">
        <v>263</v>
      </c>
      <c r="B49" s="37" t="s">
        <v>264</v>
      </c>
      <c r="C49" s="33" t="s">
        <v>182</v>
      </c>
      <c r="D49" s="34">
        <v>100</v>
      </c>
      <c r="E49" s="35">
        <f t="shared" si="0"/>
        <v>51.129188119621851</v>
      </c>
    </row>
    <row r="50" spans="1:5" ht="37.5" customHeight="1" x14ac:dyDescent="0.25">
      <c r="A50" s="42" t="s">
        <v>265</v>
      </c>
      <c r="B50" s="37" t="s">
        <v>266</v>
      </c>
      <c r="C50" s="33" t="s">
        <v>182</v>
      </c>
      <c r="D50" s="34">
        <v>100</v>
      </c>
      <c r="E50" s="35">
        <f t="shared" si="0"/>
        <v>51.129188119621851</v>
      </c>
    </row>
    <row r="51" spans="1:5" ht="37.5" customHeight="1" x14ac:dyDescent="0.25">
      <c r="A51" s="36"/>
      <c r="B51" s="33"/>
      <c r="C51" s="33"/>
      <c r="D51" s="34"/>
      <c r="E51" s="35"/>
    </row>
    <row r="52" spans="1:5" ht="30.75" customHeight="1" x14ac:dyDescent="0.25">
      <c r="A52" s="43"/>
      <c r="B52" s="33" t="s">
        <v>36</v>
      </c>
      <c r="C52" s="33"/>
      <c r="D52" s="34"/>
      <c r="E52" s="35"/>
    </row>
    <row r="53" spans="1:5" ht="30.75" customHeight="1" x14ac:dyDescent="0.25">
      <c r="A53" s="36" t="s">
        <v>114</v>
      </c>
      <c r="B53" s="33" t="s">
        <v>37</v>
      </c>
      <c r="C53" s="33" t="s">
        <v>182</v>
      </c>
      <c r="D53" s="34">
        <v>20</v>
      </c>
      <c r="E53" s="35">
        <f t="shared" ref="E53:E103" si="1">D53/1.95583</f>
        <v>10.22583762392437</v>
      </c>
    </row>
    <row r="54" spans="1:5" ht="30.75" customHeight="1" x14ac:dyDescent="0.25">
      <c r="A54" s="36" t="s">
        <v>115</v>
      </c>
      <c r="B54" s="33" t="s">
        <v>38</v>
      </c>
      <c r="C54" s="33" t="s">
        <v>182</v>
      </c>
      <c r="D54" s="34">
        <v>20</v>
      </c>
      <c r="E54" s="35">
        <f t="shared" si="1"/>
        <v>10.22583762392437</v>
      </c>
    </row>
    <row r="55" spans="1:5" ht="30.75" customHeight="1" x14ac:dyDescent="0.25">
      <c r="A55" s="36" t="s">
        <v>116</v>
      </c>
      <c r="B55" s="33" t="s">
        <v>163</v>
      </c>
      <c r="C55" s="33" t="s">
        <v>182</v>
      </c>
      <c r="D55" s="34">
        <v>20</v>
      </c>
      <c r="E55" s="35">
        <f t="shared" si="1"/>
        <v>10.22583762392437</v>
      </c>
    </row>
    <row r="56" spans="1:5" ht="30.75" customHeight="1" x14ac:dyDescent="0.25">
      <c r="A56" s="36" t="s">
        <v>117</v>
      </c>
      <c r="B56" s="33" t="s">
        <v>39</v>
      </c>
      <c r="C56" s="33" t="s">
        <v>182</v>
      </c>
      <c r="D56" s="34">
        <v>12</v>
      </c>
      <c r="E56" s="35">
        <f t="shared" si="1"/>
        <v>6.1355025743546223</v>
      </c>
    </row>
    <row r="57" spans="1:5" ht="30.75" customHeight="1" x14ac:dyDescent="0.25">
      <c r="A57" s="36" t="s">
        <v>118</v>
      </c>
      <c r="B57" s="33" t="s">
        <v>40</v>
      </c>
      <c r="C57" s="33" t="s">
        <v>182</v>
      </c>
      <c r="D57" s="34">
        <v>15</v>
      </c>
      <c r="E57" s="35">
        <f t="shared" si="1"/>
        <v>7.6693782179432777</v>
      </c>
    </row>
    <row r="58" spans="1:5" ht="30.75" customHeight="1" x14ac:dyDescent="0.25">
      <c r="A58" s="36" t="s">
        <v>119</v>
      </c>
      <c r="B58" s="33" t="s">
        <v>41</v>
      </c>
      <c r="C58" s="33" t="s">
        <v>182</v>
      </c>
      <c r="D58" s="34">
        <v>10</v>
      </c>
      <c r="E58" s="35">
        <f t="shared" si="1"/>
        <v>5.1129188119621851</v>
      </c>
    </row>
    <row r="59" spans="1:5" ht="30.75" customHeight="1" x14ac:dyDescent="0.25">
      <c r="A59" s="36" t="s">
        <v>114</v>
      </c>
      <c r="B59" s="33" t="s">
        <v>42</v>
      </c>
      <c r="C59" s="33" t="s">
        <v>182</v>
      </c>
      <c r="D59" s="34">
        <v>20</v>
      </c>
      <c r="E59" s="35">
        <f t="shared" si="1"/>
        <v>10.22583762392437</v>
      </c>
    </row>
    <row r="60" spans="1:5" ht="30.75" customHeight="1" x14ac:dyDescent="0.25">
      <c r="A60" s="36" t="s">
        <v>164</v>
      </c>
      <c r="B60" s="33" t="s">
        <v>43</v>
      </c>
      <c r="C60" s="33" t="s">
        <v>182</v>
      </c>
      <c r="D60" s="34">
        <v>22</v>
      </c>
      <c r="E60" s="35">
        <f t="shared" si="1"/>
        <v>11.248421386316807</v>
      </c>
    </row>
    <row r="61" spans="1:5" ht="30.75" customHeight="1" x14ac:dyDescent="0.25">
      <c r="A61" s="36" t="s">
        <v>120</v>
      </c>
      <c r="B61" s="33" t="s">
        <v>44</v>
      </c>
      <c r="C61" s="33" t="s">
        <v>182</v>
      </c>
      <c r="D61" s="34">
        <v>12</v>
      </c>
      <c r="E61" s="35">
        <f t="shared" si="1"/>
        <v>6.1355025743546223</v>
      </c>
    </row>
    <row r="62" spans="1:5" ht="30.75" customHeight="1" x14ac:dyDescent="0.25">
      <c r="A62" s="36" t="s">
        <v>121</v>
      </c>
      <c r="B62" s="33" t="s">
        <v>45</v>
      </c>
      <c r="C62" s="33" t="s">
        <v>182</v>
      </c>
      <c r="D62" s="34">
        <v>12</v>
      </c>
      <c r="E62" s="35">
        <f t="shared" si="1"/>
        <v>6.1355025743546223</v>
      </c>
    </row>
    <row r="63" spans="1:5" ht="30.75" customHeight="1" x14ac:dyDescent="0.25">
      <c r="A63" s="36" t="s">
        <v>122</v>
      </c>
      <c r="B63" s="33" t="s">
        <v>46</v>
      </c>
      <c r="C63" s="33" t="s">
        <v>182</v>
      </c>
      <c r="D63" s="34">
        <v>12</v>
      </c>
      <c r="E63" s="35">
        <f t="shared" si="1"/>
        <v>6.1355025743546223</v>
      </c>
    </row>
    <row r="64" spans="1:5" ht="30.75" customHeight="1" x14ac:dyDescent="0.25">
      <c r="A64" s="36" t="s">
        <v>121</v>
      </c>
      <c r="B64" s="33" t="s">
        <v>47</v>
      </c>
      <c r="C64" s="33" t="s">
        <v>182</v>
      </c>
      <c r="D64" s="34">
        <v>12</v>
      </c>
      <c r="E64" s="35">
        <f t="shared" si="1"/>
        <v>6.1355025743546223</v>
      </c>
    </row>
    <row r="65" spans="1:5" ht="30.75" customHeight="1" x14ac:dyDescent="0.25">
      <c r="A65" s="36" t="s">
        <v>123</v>
      </c>
      <c r="B65" s="33" t="s">
        <v>48</v>
      </c>
      <c r="C65" s="33" t="s">
        <v>182</v>
      </c>
      <c r="D65" s="34">
        <v>12</v>
      </c>
      <c r="E65" s="35">
        <f t="shared" si="1"/>
        <v>6.1355025743546223</v>
      </c>
    </row>
    <row r="66" spans="1:5" ht="30.75" customHeight="1" x14ac:dyDescent="0.25">
      <c r="A66" s="36" t="s">
        <v>124</v>
      </c>
      <c r="B66" s="33" t="s">
        <v>49</v>
      </c>
      <c r="C66" s="33" t="s">
        <v>182</v>
      </c>
      <c r="D66" s="34">
        <v>12</v>
      </c>
      <c r="E66" s="35">
        <f t="shared" si="1"/>
        <v>6.1355025743546223</v>
      </c>
    </row>
    <row r="67" spans="1:5" ht="30.75" customHeight="1" x14ac:dyDescent="0.25">
      <c r="A67" s="36" t="s">
        <v>121</v>
      </c>
      <c r="B67" s="33" t="s">
        <v>50</v>
      </c>
      <c r="C67" s="33" t="s">
        <v>182</v>
      </c>
      <c r="D67" s="34">
        <v>12</v>
      </c>
      <c r="E67" s="35">
        <f t="shared" si="1"/>
        <v>6.1355025743546223</v>
      </c>
    </row>
    <row r="68" spans="1:5" ht="30.75" customHeight="1" x14ac:dyDescent="0.25">
      <c r="A68" s="36" t="s">
        <v>117</v>
      </c>
      <c r="B68" s="33" t="s">
        <v>51</v>
      </c>
      <c r="C68" s="33" t="s">
        <v>182</v>
      </c>
      <c r="D68" s="34">
        <v>40</v>
      </c>
      <c r="E68" s="35">
        <f t="shared" si="1"/>
        <v>20.45167524784874</v>
      </c>
    </row>
    <row r="69" spans="1:5" ht="30.75" customHeight="1" x14ac:dyDescent="0.25">
      <c r="A69" s="36" t="s">
        <v>125</v>
      </c>
      <c r="B69" s="33" t="s">
        <v>126</v>
      </c>
      <c r="C69" s="33" t="s">
        <v>182</v>
      </c>
      <c r="D69" s="34">
        <v>50</v>
      </c>
      <c r="E69" s="35">
        <f t="shared" si="1"/>
        <v>25.564594059810926</v>
      </c>
    </row>
    <row r="70" spans="1:5" ht="30.75" customHeight="1" x14ac:dyDescent="0.25">
      <c r="A70" s="36" t="s">
        <v>114</v>
      </c>
      <c r="B70" s="33" t="s">
        <v>52</v>
      </c>
      <c r="C70" s="33" t="s">
        <v>182</v>
      </c>
      <c r="D70" s="34">
        <v>12</v>
      </c>
      <c r="E70" s="35">
        <f t="shared" si="1"/>
        <v>6.1355025743546223</v>
      </c>
    </row>
    <row r="71" spans="1:5" ht="30.75" customHeight="1" x14ac:dyDescent="0.25">
      <c r="A71" s="36" t="s">
        <v>127</v>
      </c>
      <c r="B71" s="33" t="s">
        <v>128</v>
      </c>
      <c r="C71" s="33" t="s">
        <v>182</v>
      </c>
      <c r="D71" s="34">
        <v>20</v>
      </c>
      <c r="E71" s="35">
        <f t="shared" si="1"/>
        <v>10.22583762392437</v>
      </c>
    </row>
    <row r="72" spans="1:5" ht="30.75" customHeight="1" x14ac:dyDescent="0.25">
      <c r="A72" s="36" t="s">
        <v>129</v>
      </c>
      <c r="B72" s="33" t="s">
        <v>53</v>
      </c>
      <c r="C72" s="33" t="s">
        <v>182</v>
      </c>
      <c r="D72" s="34">
        <v>20</v>
      </c>
      <c r="E72" s="35">
        <f t="shared" si="1"/>
        <v>10.22583762392437</v>
      </c>
    </row>
    <row r="73" spans="1:5" ht="30.75" customHeight="1" x14ac:dyDescent="0.25">
      <c r="A73" s="36" t="s">
        <v>130</v>
      </c>
      <c r="B73" s="33" t="s">
        <v>54</v>
      </c>
      <c r="C73" s="33" t="s">
        <v>182</v>
      </c>
      <c r="D73" s="34">
        <v>20</v>
      </c>
      <c r="E73" s="35">
        <f t="shared" si="1"/>
        <v>10.22583762392437</v>
      </c>
    </row>
    <row r="74" spans="1:5" ht="30.75" customHeight="1" x14ac:dyDescent="0.25">
      <c r="A74" s="36" t="s">
        <v>131</v>
      </c>
      <c r="B74" s="33" t="s">
        <v>55</v>
      </c>
      <c r="C74" s="33" t="s">
        <v>182</v>
      </c>
      <c r="D74" s="34">
        <v>20</v>
      </c>
      <c r="E74" s="35">
        <f t="shared" si="1"/>
        <v>10.22583762392437</v>
      </c>
    </row>
    <row r="75" spans="1:5" ht="30.75" customHeight="1" x14ac:dyDescent="0.25">
      <c r="A75" s="36" t="s">
        <v>132</v>
      </c>
      <c r="B75" s="33" t="s">
        <v>56</v>
      </c>
      <c r="C75" s="33" t="s">
        <v>182</v>
      </c>
      <c r="D75" s="34">
        <v>20</v>
      </c>
      <c r="E75" s="35">
        <f t="shared" si="1"/>
        <v>10.22583762392437</v>
      </c>
    </row>
    <row r="76" spans="1:5" ht="30.75" customHeight="1" x14ac:dyDescent="0.25">
      <c r="A76" s="36" t="s">
        <v>133</v>
      </c>
      <c r="B76" s="33" t="s">
        <v>57</v>
      </c>
      <c r="C76" s="33" t="s">
        <v>182</v>
      </c>
      <c r="D76" s="34">
        <v>20</v>
      </c>
      <c r="E76" s="35">
        <f t="shared" si="1"/>
        <v>10.22583762392437</v>
      </c>
    </row>
    <row r="77" spans="1:5" ht="30.75" customHeight="1" x14ac:dyDescent="0.25">
      <c r="A77" s="36" t="s">
        <v>134</v>
      </c>
      <c r="B77" s="33" t="s">
        <v>165</v>
      </c>
      <c r="C77" s="33" t="s">
        <v>182</v>
      </c>
      <c r="D77" s="34">
        <v>20</v>
      </c>
      <c r="E77" s="35">
        <f t="shared" si="1"/>
        <v>10.22583762392437</v>
      </c>
    </row>
    <row r="78" spans="1:5" ht="30.75" customHeight="1" x14ac:dyDescent="0.25">
      <c r="A78" s="36" t="s">
        <v>135</v>
      </c>
      <c r="B78" s="33" t="s">
        <v>58</v>
      </c>
      <c r="C78" s="33" t="s">
        <v>182</v>
      </c>
      <c r="D78" s="34">
        <v>20</v>
      </c>
      <c r="E78" s="35">
        <f t="shared" si="1"/>
        <v>10.22583762392437</v>
      </c>
    </row>
    <row r="79" spans="1:5" ht="30.75" customHeight="1" x14ac:dyDescent="0.25">
      <c r="A79" s="36" t="s">
        <v>196</v>
      </c>
      <c r="B79" s="33" t="s">
        <v>197</v>
      </c>
      <c r="C79" s="33" t="s">
        <v>182</v>
      </c>
      <c r="D79" s="34">
        <v>20</v>
      </c>
      <c r="E79" s="35">
        <f t="shared" si="1"/>
        <v>10.22583762392437</v>
      </c>
    </row>
    <row r="80" spans="1:5" ht="30.75" customHeight="1" x14ac:dyDescent="0.25">
      <c r="A80" s="36" t="s">
        <v>198</v>
      </c>
      <c r="B80" s="33" t="s">
        <v>199</v>
      </c>
      <c r="C80" s="33" t="s">
        <v>182</v>
      </c>
      <c r="D80" s="34">
        <v>60</v>
      </c>
      <c r="E80" s="35">
        <f t="shared" si="1"/>
        <v>30.677512871773111</v>
      </c>
    </row>
    <row r="81" spans="1:6" ht="20.25" x14ac:dyDescent="0.25">
      <c r="A81" s="43"/>
      <c r="B81" s="33"/>
      <c r="C81" s="33"/>
      <c r="D81" s="34"/>
      <c r="E81" s="35"/>
    </row>
    <row r="82" spans="1:6" ht="35.25" customHeight="1" x14ac:dyDescent="0.25">
      <c r="A82" s="43"/>
      <c r="B82" s="33" t="s">
        <v>59</v>
      </c>
      <c r="C82" s="33"/>
      <c r="D82" s="34"/>
      <c r="E82" s="35"/>
    </row>
    <row r="83" spans="1:6" ht="35.25" customHeight="1" x14ac:dyDescent="0.25">
      <c r="A83" s="43" t="s">
        <v>140</v>
      </c>
      <c r="B83" s="37" t="s">
        <v>166</v>
      </c>
      <c r="C83" s="33" t="s">
        <v>182</v>
      </c>
      <c r="D83" s="34">
        <v>40</v>
      </c>
      <c r="E83" s="35">
        <f t="shared" si="1"/>
        <v>20.45167524784874</v>
      </c>
    </row>
    <row r="84" spans="1:6" ht="35.25" customHeight="1" x14ac:dyDescent="0.25">
      <c r="A84" s="43" t="s">
        <v>112</v>
      </c>
      <c r="B84" s="33" t="s">
        <v>181</v>
      </c>
      <c r="C84" s="33" t="s">
        <v>182</v>
      </c>
      <c r="D84" s="34">
        <v>40</v>
      </c>
      <c r="E84" s="35">
        <f t="shared" si="1"/>
        <v>20.45167524784874</v>
      </c>
    </row>
    <row r="85" spans="1:6" ht="20.25" x14ac:dyDescent="0.25">
      <c r="A85" s="43"/>
      <c r="B85" s="33"/>
      <c r="C85" s="33"/>
      <c r="D85" s="34"/>
      <c r="E85" s="35"/>
    </row>
    <row r="86" spans="1:6" ht="35.25" customHeight="1" x14ac:dyDescent="0.25">
      <c r="A86" s="43"/>
      <c r="B86" s="33" t="s">
        <v>60</v>
      </c>
      <c r="C86" s="33"/>
      <c r="D86" s="34"/>
      <c r="E86" s="35"/>
    </row>
    <row r="87" spans="1:6" ht="35.25" customHeight="1" x14ac:dyDescent="0.25">
      <c r="A87" s="43" t="s">
        <v>136</v>
      </c>
      <c r="B87" s="33" t="s">
        <v>61</v>
      </c>
      <c r="C87" s="33" t="s">
        <v>182</v>
      </c>
      <c r="D87" s="34">
        <v>50</v>
      </c>
      <c r="E87" s="35">
        <f t="shared" si="1"/>
        <v>25.564594059810926</v>
      </c>
    </row>
    <row r="88" spans="1:6" ht="35.25" customHeight="1" x14ac:dyDescent="0.25">
      <c r="A88" s="43" t="s">
        <v>112</v>
      </c>
      <c r="B88" s="33" t="s">
        <v>62</v>
      </c>
      <c r="C88" s="33" t="s">
        <v>182</v>
      </c>
      <c r="D88" s="34">
        <v>40</v>
      </c>
      <c r="E88" s="35">
        <f t="shared" si="1"/>
        <v>20.45167524784874</v>
      </c>
    </row>
    <row r="89" spans="1:6" ht="35.25" customHeight="1" x14ac:dyDescent="0.25">
      <c r="A89" s="43" t="s">
        <v>112</v>
      </c>
      <c r="B89" s="33" t="s">
        <v>63</v>
      </c>
      <c r="C89" s="33" t="s">
        <v>182</v>
      </c>
      <c r="D89" s="34">
        <v>40</v>
      </c>
      <c r="E89" s="35">
        <f t="shared" si="1"/>
        <v>20.45167524784874</v>
      </c>
    </row>
    <row r="90" spans="1:6" ht="35.25" customHeight="1" x14ac:dyDescent="0.25">
      <c r="A90" s="43" t="s">
        <v>140</v>
      </c>
      <c r="B90" s="37" t="s">
        <v>166</v>
      </c>
      <c r="C90" s="33" t="s">
        <v>182</v>
      </c>
      <c r="D90" s="34">
        <v>40</v>
      </c>
      <c r="E90" s="35">
        <f t="shared" si="1"/>
        <v>20.45167524784874</v>
      </c>
    </row>
    <row r="91" spans="1:6" ht="35.25" customHeight="1" x14ac:dyDescent="0.25">
      <c r="A91" s="43" t="s">
        <v>137</v>
      </c>
      <c r="B91" s="33" t="s">
        <v>64</v>
      </c>
      <c r="C91" s="33" t="s">
        <v>182</v>
      </c>
      <c r="D91" s="34">
        <v>50</v>
      </c>
      <c r="E91" s="35">
        <f t="shared" si="1"/>
        <v>25.564594059810926</v>
      </c>
    </row>
    <row r="92" spans="1:6" ht="35.25" customHeight="1" x14ac:dyDescent="0.25">
      <c r="A92" s="43" t="s">
        <v>138</v>
      </c>
      <c r="B92" s="33" t="s">
        <v>65</v>
      </c>
      <c r="C92" s="33" t="s">
        <v>182</v>
      </c>
      <c r="D92" s="34">
        <v>50</v>
      </c>
      <c r="E92" s="35">
        <f t="shared" si="1"/>
        <v>25.564594059810926</v>
      </c>
    </row>
    <row r="93" spans="1:6" ht="35.25" customHeight="1" x14ac:dyDescent="0.25">
      <c r="A93" s="43" t="s">
        <v>136</v>
      </c>
      <c r="B93" s="33" t="s">
        <v>66</v>
      </c>
      <c r="C93" s="33" t="s">
        <v>182</v>
      </c>
      <c r="D93" s="34">
        <v>50</v>
      </c>
      <c r="E93" s="35">
        <f t="shared" si="1"/>
        <v>25.564594059810926</v>
      </c>
    </row>
    <row r="94" spans="1:6" ht="35.25" customHeight="1" x14ac:dyDescent="0.25">
      <c r="A94" s="43"/>
      <c r="B94" s="33" t="s">
        <v>67</v>
      </c>
      <c r="C94" s="33"/>
      <c r="D94" s="34"/>
      <c r="E94" s="35"/>
    </row>
    <row r="95" spans="1:6" ht="35.25" customHeight="1" x14ac:dyDescent="0.25">
      <c r="A95" s="36" t="s">
        <v>112</v>
      </c>
      <c r="B95" s="33" t="s">
        <v>167</v>
      </c>
      <c r="C95" s="33" t="s">
        <v>182</v>
      </c>
      <c r="D95" s="34">
        <v>40</v>
      </c>
      <c r="E95" s="35">
        <f t="shared" si="1"/>
        <v>20.45167524784874</v>
      </c>
    </row>
    <row r="96" spans="1:6" ht="35.25" customHeight="1" x14ac:dyDescent="0.25">
      <c r="A96" s="36" t="s">
        <v>139</v>
      </c>
      <c r="B96" s="33" t="s">
        <v>68</v>
      </c>
      <c r="C96" s="33" t="s">
        <v>182</v>
      </c>
      <c r="D96" s="34">
        <v>5</v>
      </c>
      <c r="E96" s="35">
        <f t="shared" si="1"/>
        <v>2.5564594059810926</v>
      </c>
      <c r="F96" s="28"/>
    </row>
    <row r="97" spans="1:6" ht="35.25" customHeight="1" x14ac:dyDescent="0.25">
      <c r="A97" s="36" t="s">
        <v>168</v>
      </c>
      <c r="B97" s="33" t="s">
        <v>184</v>
      </c>
      <c r="C97" s="33" t="s">
        <v>182</v>
      </c>
      <c r="D97" s="34">
        <v>60</v>
      </c>
      <c r="E97" s="35">
        <f t="shared" si="1"/>
        <v>30.677512871773111</v>
      </c>
      <c r="F97" s="28"/>
    </row>
    <row r="98" spans="1:6" ht="35.25" customHeight="1" x14ac:dyDescent="0.25">
      <c r="A98" s="36"/>
      <c r="B98" s="33"/>
      <c r="C98" s="33"/>
      <c r="D98" s="34"/>
      <c r="E98" s="35"/>
    </row>
    <row r="99" spans="1:6" ht="35.25" customHeight="1" x14ac:dyDescent="0.25">
      <c r="A99" s="36"/>
      <c r="B99" s="33" t="s">
        <v>200</v>
      </c>
      <c r="C99" s="33"/>
      <c r="D99" s="34"/>
      <c r="E99" s="35"/>
    </row>
    <row r="100" spans="1:6" ht="35.25" customHeight="1" x14ac:dyDescent="0.25">
      <c r="A100" s="36" t="s">
        <v>144</v>
      </c>
      <c r="B100" s="33" t="s">
        <v>21</v>
      </c>
      <c r="C100" s="33" t="s">
        <v>182</v>
      </c>
      <c r="D100" s="34">
        <v>80</v>
      </c>
      <c r="E100" s="35">
        <f t="shared" si="1"/>
        <v>40.903350495697481</v>
      </c>
    </row>
    <row r="101" spans="1:6" ht="35.25" customHeight="1" x14ac:dyDescent="0.25">
      <c r="A101" s="36" t="s">
        <v>201</v>
      </c>
      <c r="B101" s="33" t="s">
        <v>22</v>
      </c>
      <c r="C101" s="33" t="s">
        <v>182</v>
      </c>
      <c r="D101" s="34">
        <v>60</v>
      </c>
      <c r="E101" s="35">
        <f t="shared" si="1"/>
        <v>30.677512871773111</v>
      </c>
    </row>
    <row r="102" spans="1:6" ht="35.25" customHeight="1" x14ac:dyDescent="0.25">
      <c r="A102" s="36" t="s">
        <v>113</v>
      </c>
      <c r="B102" s="33" t="s">
        <v>32</v>
      </c>
      <c r="C102" s="33" t="s">
        <v>182</v>
      </c>
      <c r="D102" s="34">
        <v>40</v>
      </c>
      <c r="E102" s="35">
        <f t="shared" si="1"/>
        <v>20.45167524784874</v>
      </c>
    </row>
    <row r="103" spans="1:6" ht="35.25" customHeight="1" x14ac:dyDescent="0.25">
      <c r="A103" s="36" t="s">
        <v>112</v>
      </c>
      <c r="B103" s="33" t="s">
        <v>202</v>
      </c>
      <c r="C103" s="33" t="s">
        <v>182</v>
      </c>
      <c r="D103" s="34">
        <v>40</v>
      </c>
      <c r="E103" s="35">
        <f t="shared" si="1"/>
        <v>20.45167524784874</v>
      </c>
    </row>
    <row r="104" spans="1:6" ht="35.25" customHeight="1" x14ac:dyDescent="0.25">
      <c r="A104" s="36"/>
      <c r="B104" s="33"/>
      <c r="C104" s="33"/>
      <c r="D104" s="34"/>
      <c r="E104" s="35"/>
    </row>
    <row r="105" spans="1:6" ht="35.25" customHeight="1" x14ac:dyDescent="0.25">
      <c r="A105" s="36"/>
      <c r="B105" s="33" t="s">
        <v>205</v>
      </c>
      <c r="C105" s="33"/>
      <c r="D105" s="34"/>
      <c r="E105" s="35"/>
    </row>
    <row r="106" spans="1:6" ht="35.25" customHeight="1" x14ac:dyDescent="0.25">
      <c r="A106" s="46" t="s">
        <v>203</v>
      </c>
      <c r="B106" s="33" t="s">
        <v>204</v>
      </c>
      <c r="C106" s="33" t="s">
        <v>182</v>
      </c>
      <c r="D106" s="34">
        <v>30</v>
      </c>
      <c r="E106" s="35">
        <f t="shared" ref="E106:E166" si="2">D106/1.95583</f>
        <v>15.338756435886555</v>
      </c>
    </row>
    <row r="107" spans="1:6" ht="35.25" customHeight="1" x14ac:dyDescent="0.25">
      <c r="A107" s="38" t="s">
        <v>206</v>
      </c>
      <c r="B107" s="33" t="s">
        <v>207</v>
      </c>
      <c r="C107" s="33" t="s">
        <v>182</v>
      </c>
      <c r="D107" s="34">
        <v>50</v>
      </c>
      <c r="E107" s="35">
        <f t="shared" si="2"/>
        <v>25.564594059810926</v>
      </c>
    </row>
    <row r="108" spans="1:6" ht="35.25" customHeight="1" x14ac:dyDescent="0.25">
      <c r="A108" s="42" t="s">
        <v>208</v>
      </c>
      <c r="B108" s="33" t="s">
        <v>148</v>
      </c>
      <c r="C108" s="33" t="s">
        <v>182</v>
      </c>
      <c r="D108" s="34">
        <v>100</v>
      </c>
      <c r="E108" s="35">
        <f t="shared" si="2"/>
        <v>51.129188119621851</v>
      </c>
    </row>
    <row r="109" spans="1:6" ht="35.25" customHeight="1" x14ac:dyDescent="0.25">
      <c r="A109" s="38" t="s">
        <v>209</v>
      </c>
      <c r="B109" s="33" t="s">
        <v>210</v>
      </c>
      <c r="C109" s="33" t="s">
        <v>182</v>
      </c>
      <c r="D109" s="34">
        <v>100</v>
      </c>
      <c r="E109" s="35">
        <f t="shared" si="2"/>
        <v>51.129188119621851</v>
      </c>
    </row>
    <row r="110" spans="1:6" ht="35.25" customHeight="1" x14ac:dyDescent="0.25">
      <c r="A110" s="38" t="s">
        <v>211</v>
      </c>
      <c r="B110" s="33" t="s">
        <v>212</v>
      </c>
      <c r="C110" s="33" t="s">
        <v>182</v>
      </c>
      <c r="D110" s="34">
        <v>50</v>
      </c>
      <c r="E110" s="35">
        <f t="shared" si="2"/>
        <v>25.564594059810926</v>
      </c>
    </row>
    <row r="111" spans="1:6" ht="35.25" customHeight="1" x14ac:dyDescent="0.25">
      <c r="A111" s="38" t="s">
        <v>213</v>
      </c>
      <c r="B111" s="33" t="s">
        <v>214</v>
      </c>
      <c r="C111" s="33" t="s">
        <v>182</v>
      </c>
      <c r="D111" s="34">
        <v>40</v>
      </c>
      <c r="E111" s="35">
        <f t="shared" si="2"/>
        <v>20.45167524784874</v>
      </c>
    </row>
    <row r="112" spans="1:6" ht="35.25" customHeight="1" x14ac:dyDescent="0.25">
      <c r="A112" s="38"/>
      <c r="B112" s="33"/>
      <c r="C112" s="33"/>
      <c r="D112" s="34"/>
      <c r="E112" s="35"/>
    </row>
    <row r="113" spans="1:5" ht="35.25" customHeight="1" x14ac:dyDescent="0.25">
      <c r="A113" s="38"/>
      <c r="B113" s="33" t="s">
        <v>215</v>
      </c>
      <c r="C113" s="33"/>
      <c r="D113" s="34"/>
      <c r="E113" s="35"/>
    </row>
    <row r="114" spans="1:5" ht="35.25" customHeight="1" x14ac:dyDescent="0.25">
      <c r="A114" s="38" t="s">
        <v>216</v>
      </c>
      <c r="B114" s="33" t="s">
        <v>217</v>
      </c>
      <c r="C114" s="33" t="s">
        <v>182</v>
      </c>
      <c r="D114" s="34">
        <v>50</v>
      </c>
      <c r="E114" s="35">
        <f t="shared" si="2"/>
        <v>25.564594059810926</v>
      </c>
    </row>
    <row r="115" spans="1:5" ht="35.25" customHeight="1" x14ac:dyDescent="0.25">
      <c r="A115" s="38"/>
      <c r="B115" s="33"/>
      <c r="C115" s="33"/>
      <c r="D115" s="34"/>
      <c r="E115" s="35"/>
    </row>
    <row r="116" spans="1:5" ht="35.25" customHeight="1" x14ac:dyDescent="0.25">
      <c r="A116" s="38"/>
      <c r="B116" s="33" t="s">
        <v>218</v>
      </c>
      <c r="C116" s="33"/>
      <c r="D116" s="34"/>
      <c r="E116" s="35"/>
    </row>
    <row r="117" spans="1:5" ht="35.25" customHeight="1" x14ac:dyDescent="0.25">
      <c r="A117" s="38" t="s">
        <v>144</v>
      </c>
      <c r="B117" s="33" t="s">
        <v>21</v>
      </c>
      <c r="C117" s="33" t="s">
        <v>182</v>
      </c>
      <c r="D117" s="34">
        <v>110</v>
      </c>
      <c r="E117" s="35">
        <f t="shared" si="2"/>
        <v>56.242106931584033</v>
      </c>
    </row>
    <row r="118" spans="1:5" ht="35.25" customHeight="1" x14ac:dyDescent="0.25">
      <c r="A118" s="38" t="s">
        <v>201</v>
      </c>
      <c r="B118" s="33" t="s">
        <v>22</v>
      </c>
      <c r="C118" s="33" t="s">
        <v>182</v>
      </c>
      <c r="D118" s="34">
        <v>70</v>
      </c>
      <c r="E118" s="35">
        <f t="shared" si="2"/>
        <v>35.790431683735292</v>
      </c>
    </row>
    <row r="119" spans="1:5" ht="35.25" customHeight="1" x14ac:dyDescent="0.25">
      <c r="A119" s="47">
        <v>20</v>
      </c>
      <c r="B119" s="33" t="s">
        <v>222</v>
      </c>
      <c r="C119" s="33" t="s">
        <v>182</v>
      </c>
      <c r="D119" s="34">
        <v>40</v>
      </c>
      <c r="E119" s="35">
        <f t="shared" si="2"/>
        <v>20.45167524784874</v>
      </c>
    </row>
    <row r="120" spans="1:5" ht="35.25" customHeight="1" x14ac:dyDescent="0.25">
      <c r="A120" s="47"/>
      <c r="B120" s="33"/>
      <c r="C120" s="33"/>
      <c r="D120" s="34"/>
      <c r="E120" s="35"/>
    </row>
    <row r="121" spans="1:5" ht="35.25" customHeight="1" x14ac:dyDescent="0.25">
      <c r="A121" s="47"/>
      <c r="B121" s="33" t="s">
        <v>226</v>
      </c>
      <c r="C121" s="33"/>
      <c r="D121" s="34"/>
      <c r="E121" s="35"/>
    </row>
    <row r="122" spans="1:5" ht="35.25" customHeight="1" x14ac:dyDescent="0.25">
      <c r="A122" s="47">
        <v>21</v>
      </c>
      <c r="B122" s="33" t="s">
        <v>227</v>
      </c>
      <c r="C122" s="33" t="s">
        <v>182</v>
      </c>
      <c r="D122" s="34">
        <v>40</v>
      </c>
      <c r="E122" s="35">
        <f t="shared" si="2"/>
        <v>20.45167524784874</v>
      </c>
    </row>
    <row r="123" spans="1:5" ht="35.25" customHeight="1" x14ac:dyDescent="0.25">
      <c r="A123" s="47">
        <v>22</v>
      </c>
      <c r="B123" s="33" t="s">
        <v>228</v>
      </c>
      <c r="C123" s="33" t="s">
        <v>182</v>
      </c>
      <c r="D123" s="34">
        <v>20</v>
      </c>
      <c r="E123" s="35">
        <f t="shared" si="2"/>
        <v>10.22583762392437</v>
      </c>
    </row>
    <row r="124" spans="1:5" ht="35.25" customHeight="1" x14ac:dyDescent="0.25">
      <c r="A124" s="47">
        <v>23</v>
      </c>
      <c r="B124" s="33" t="s">
        <v>229</v>
      </c>
      <c r="C124" s="33" t="s">
        <v>182</v>
      </c>
      <c r="D124" s="34">
        <v>30</v>
      </c>
      <c r="E124" s="35">
        <f t="shared" si="2"/>
        <v>15.338756435886555</v>
      </c>
    </row>
    <row r="125" spans="1:5" ht="35.25" customHeight="1" x14ac:dyDescent="0.25">
      <c r="A125" s="47"/>
      <c r="B125" s="33"/>
      <c r="C125" s="33"/>
      <c r="D125" s="34"/>
      <c r="E125" s="35"/>
    </row>
    <row r="126" spans="1:5" ht="35.25" customHeight="1" x14ac:dyDescent="0.25">
      <c r="A126" s="47"/>
      <c r="B126" s="33" t="s">
        <v>230</v>
      </c>
      <c r="C126" s="33"/>
      <c r="D126" s="34"/>
      <c r="E126" s="35"/>
    </row>
    <row r="127" spans="1:5" ht="35.25" customHeight="1" x14ac:dyDescent="0.25">
      <c r="A127" s="48" t="s">
        <v>231</v>
      </c>
      <c r="B127" s="33" t="s">
        <v>232</v>
      </c>
      <c r="C127" s="33" t="s">
        <v>182</v>
      </c>
      <c r="D127" s="34">
        <v>30</v>
      </c>
      <c r="E127" s="35">
        <f t="shared" si="2"/>
        <v>15.338756435886555</v>
      </c>
    </row>
    <row r="128" spans="1:5" ht="35.25" customHeight="1" x14ac:dyDescent="0.25">
      <c r="A128" s="48"/>
      <c r="B128" s="33"/>
      <c r="C128" s="33"/>
      <c r="D128" s="34"/>
      <c r="E128" s="35"/>
    </row>
    <row r="129" spans="1:5" ht="35.25" customHeight="1" x14ac:dyDescent="0.25">
      <c r="A129" s="48"/>
      <c r="B129" s="33" t="s">
        <v>238</v>
      </c>
      <c r="C129" s="33"/>
      <c r="D129" s="34"/>
      <c r="E129" s="35"/>
    </row>
    <row r="130" spans="1:5" ht="35.25" customHeight="1" x14ac:dyDescent="0.25">
      <c r="A130" s="48" t="s">
        <v>144</v>
      </c>
      <c r="B130" s="33" t="s">
        <v>21</v>
      </c>
      <c r="C130" s="33" t="s">
        <v>182</v>
      </c>
      <c r="D130" s="34">
        <v>90</v>
      </c>
      <c r="E130" s="35">
        <f t="shared" si="2"/>
        <v>46.016269307659663</v>
      </c>
    </row>
    <row r="131" spans="1:5" ht="35.25" customHeight="1" x14ac:dyDescent="0.25">
      <c r="A131" s="48" t="s">
        <v>201</v>
      </c>
      <c r="B131" s="33" t="s">
        <v>22</v>
      </c>
      <c r="C131" s="33" t="s">
        <v>182</v>
      </c>
      <c r="D131" s="34">
        <v>70</v>
      </c>
      <c r="E131" s="35">
        <f t="shared" si="2"/>
        <v>35.790431683735292</v>
      </c>
    </row>
    <row r="132" spans="1:5" ht="35.25" customHeight="1" x14ac:dyDescent="0.25">
      <c r="A132" s="43"/>
      <c r="B132" s="33"/>
      <c r="C132" s="33"/>
      <c r="D132" s="34"/>
      <c r="E132" s="35"/>
    </row>
    <row r="133" spans="1:5" ht="35.25" customHeight="1" x14ac:dyDescent="0.25">
      <c r="A133" s="43"/>
      <c r="B133" s="33" t="s">
        <v>177</v>
      </c>
      <c r="C133" s="33"/>
      <c r="D133" s="34"/>
      <c r="E133" s="35"/>
    </row>
    <row r="134" spans="1:5" ht="35.25" customHeight="1" x14ac:dyDescent="0.25">
      <c r="A134" s="44">
        <v>1</v>
      </c>
      <c r="B134" s="33" t="s">
        <v>142</v>
      </c>
      <c r="C134" s="33" t="s">
        <v>182</v>
      </c>
      <c r="D134" s="34">
        <v>50</v>
      </c>
      <c r="E134" s="35">
        <f t="shared" si="2"/>
        <v>25.564594059810926</v>
      </c>
    </row>
    <row r="135" spans="1:5" ht="35.25" customHeight="1" x14ac:dyDescent="0.25">
      <c r="A135" s="44">
        <v>2</v>
      </c>
      <c r="B135" s="33" t="s">
        <v>143</v>
      </c>
      <c r="C135" s="33" t="s">
        <v>182</v>
      </c>
      <c r="D135" s="34">
        <v>50</v>
      </c>
      <c r="E135" s="35">
        <f t="shared" si="2"/>
        <v>25.564594059810926</v>
      </c>
    </row>
    <row r="136" spans="1:5" ht="35.25" customHeight="1" x14ac:dyDescent="0.25">
      <c r="A136" s="44">
        <v>3</v>
      </c>
      <c r="B136" s="33" t="s">
        <v>186</v>
      </c>
      <c r="C136" s="33" t="s">
        <v>182</v>
      </c>
      <c r="D136" s="34">
        <v>50</v>
      </c>
      <c r="E136" s="35">
        <f t="shared" si="2"/>
        <v>25.564594059810926</v>
      </c>
    </row>
    <row r="137" spans="1:5" ht="35.25" customHeight="1" x14ac:dyDescent="0.25">
      <c r="A137" s="44">
        <v>4</v>
      </c>
      <c r="B137" s="33" t="s">
        <v>185</v>
      </c>
      <c r="C137" s="33" t="s">
        <v>182</v>
      </c>
      <c r="D137" s="34">
        <v>20</v>
      </c>
      <c r="E137" s="35">
        <f t="shared" si="2"/>
        <v>10.22583762392437</v>
      </c>
    </row>
    <row r="138" spans="1:5" ht="35.25" customHeight="1" x14ac:dyDescent="0.25">
      <c r="A138" s="44">
        <v>5</v>
      </c>
      <c r="B138" s="33" t="s">
        <v>224</v>
      </c>
      <c r="C138" s="33" t="s">
        <v>182</v>
      </c>
      <c r="D138" s="34">
        <v>90</v>
      </c>
      <c r="E138" s="35">
        <f t="shared" si="2"/>
        <v>46.016269307659663</v>
      </c>
    </row>
    <row r="139" spans="1:5" ht="35.25" customHeight="1" x14ac:dyDescent="0.25">
      <c r="A139" s="44">
        <v>6</v>
      </c>
      <c r="B139" s="33" t="s">
        <v>225</v>
      </c>
      <c r="C139" s="33" t="s">
        <v>182</v>
      </c>
      <c r="D139" s="34">
        <v>50</v>
      </c>
      <c r="E139" s="35">
        <f t="shared" si="2"/>
        <v>25.564594059810926</v>
      </c>
    </row>
    <row r="140" spans="1:5" ht="35.25" customHeight="1" x14ac:dyDescent="0.25">
      <c r="A140" s="44">
        <v>7</v>
      </c>
      <c r="B140" s="33" t="s">
        <v>239</v>
      </c>
      <c r="C140" s="33" t="s">
        <v>182</v>
      </c>
      <c r="D140" s="34">
        <v>50</v>
      </c>
      <c r="E140" s="35">
        <f t="shared" si="2"/>
        <v>25.564594059810926</v>
      </c>
    </row>
    <row r="141" spans="1:5" ht="35.25" customHeight="1" x14ac:dyDescent="0.25">
      <c r="A141" s="44">
        <v>8</v>
      </c>
      <c r="B141" s="33" t="s">
        <v>240</v>
      </c>
      <c r="C141" s="33" t="s">
        <v>182</v>
      </c>
      <c r="D141" s="34">
        <v>50</v>
      </c>
      <c r="E141" s="35">
        <f t="shared" si="2"/>
        <v>25.564594059810926</v>
      </c>
    </row>
    <row r="142" spans="1:5" ht="35.25" customHeight="1" x14ac:dyDescent="0.25">
      <c r="A142" s="44">
        <v>9</v>
      </c>
      <c r="B142" s="33" t="s">
        <v>233</v>
      </c>
      <c r="C142" s="33" t="s">
        <v>182</v>
      </c>
      <c r="D142" s="34">
        <v>30</v>
      </c>
      <c r="E142" s="35">
        <f t="shared" si="2"/>
        <v>15.338756435886555</v>
      </c>
    </row>
    <row r="143" spans="1:5" ht="35.25" customHeight="1" x14ac:dyDescent="0.25">
      <c r="A143" s="44">
        <v>10</v>
      </c>
      <c r="B143" s="33" t="s">
        <v>234</v>
      </c>
      <c r="C143" s="33" t="s">
        <v>182</v>
      </c>
      <c r="D143" s="34">
        <v>100</v>
      </c>
      <c r="E143" s="35">
        <f t="shared" si="2"/>
        <v>51.129188119621851</v>
      </c>
    </row>
    <row r="144" spans="1:5" ht="35.25" customHeight="1" x14ac:dyDescent="0.25">
      <c r="A144" s="44">
        <v>11</v>
      </c>
      <c r="B144" s="33" t="s">
        <v>235</v>
      </c>
      <c r="C144" s="33" t="s">
        <v>182</v>
      </c>
      <c r="D144" s="34">
        <v>160</v>
      </c>
      <c r="E144" s="35">
        <f t="shared" si="2"/>
        <v>81.806700991394962</v>
      </c>
    </row>
    <row r="145" spans="1:5" ht="35.25" customHeight="1" x14ac:dyDescent="0.25">
      <c r="A145" s="44">
        <v>12</v>
      </c>
      <c r="B145" s="33" t="s">
        <v>236</v>
      </c>
      <c r="C145" s="33" t="s">
        <v>182</v>
      </c>
      <c r="D145" s="34">
        <v>50</v>
      </c>
      <c r="E145" s="35">
        <f t="shared" si="2"/>
        <v>25.564594059810926</v>
      </c>
    </row>
    <row r="146" spans="1:5" ht="35.25" customHeight="1" x14ac:dyDescent="0.25">
      <c r="A146" s="44">
        <v>13</v>
      </c>
      <c r="B146" s="33" t="s">
        <v>237</v>
      </c>
      <c r="C146" s="33" t="s">
        <v>182</v>
      </c>
      <c r="D146" s="34">
        <v>200</v>
      </c>
      <c r="E146" s="35">
        <f t="shared" si="2"/>
        <v>102.2583762392437</v>
      </c>
    </row>
    <row r="147" spans="1:5" ht="35.25" customHeight="1" x14ac:dyDescent="0.25">
      <c r="A147" s="44">
        <v>14</v>
      </c>
      <c r="B147" s="33" t="s">
        <v>259</v>
      </c>
      <c r="C147" s="33" t="s">
        <v>182</v>
      </c>
      <c r="D147" s="34">
        <v>15</v>
      </c>
      <c r="E147" s="35">
        <f t="shared" si="2"/>
        <v>7.6693782179432777</v>
      </c>
    </row>
    <row r="148" spans="1:5" ht="35.25" customHeight="1" x14ac:dyDescent="0.25">
      <c r="A148" s="43"/>
      <c r="B148" s="33"/>
      <c r="C148" s="33"/>
      <c r="D148" s="34"/>
      <c r="E148" s="45"/>
    </row>
    <row r="149" spans="1:5" ht="35.25" customHeight="1" x14ac:dyDescent="0.25">
      <c r="A149" s="43"/>
      <c r="B149" s="33" t="s">
        <v>69</v>
      </c>
      <c r="C149" s="33"/>
      <c r="D149" s="34"/>
      <c r="E149" s="45"/>
    </row>
    <row r="150" spans="1:5" ht="35.25" customHeight="1" x14ac:dyDescent="0.25">
      <c r="A150" s="36" t="s">
        <v>96</v>
      </c>
      <c r="B150" s="33" t="s">
        <v>70</v>
      </c>
      <c r="C150" s="33" t="s">
        <v>182</v>
      </c>
      <c r="D150" s="34">
        <v>8</v>
      </c>
      <c r="E150" s="35">
        <f t="shared" si="2"/>
        <v>4.0903350495697479</v>
      </c>
    </row>
    <row r="151" spans="1:5" ht="35.25" customHeight="1" x14ac:dyDescent="0.25">
      <c r="A151" s="36" t="s">
        <v>96</v>
      </c>
      <c r="B151" s="33" t="s">
        <v>71</v>
      </c>
      <c r="C151" s="33" t="s">
        <v>182</v>
      </c>
      <c r="D151" s="34">
        <v>15</v>
      </c>
      <c r="E151" s="35">
        <f t="shared" si="2"/>
        <v>7.6693782179432777</v>
      </c>
    </row>
    <row r="152" spans="1:5" ht="35.25" customHeight="1" x14ac:dyDescent="0.25">
      <c r="A152" s="36" t="s">
        <v>96</v>
      </c>
      <c r="B152" s="33" t="s">
        <v>72</v>
      </c>
      <c r="C152" s="33" t="s">
        <v>182</v>
      </c>
      <c r="D152" s="34">
        <v>30</v>
      </c>
      <c r="E152" s="35">
        <f t="shared" si="2"/>
        <v>15.338756435886555</v>
      </c>
    </row>
    <row r="153" spans="1:5" ht="35.25" customHeight="1" x14ac:dyDescent="0.25">
      <c r="A153" s="36" t="s">
        <v>141</v>
      </c>
      <c r="B153" s="33" t="s">
        <v>179</v>
      </c>
      <c r="C153" s="33" t="s">
        <v>182</v>
      </c>
      <c r="D153" s="34">
        <v>15</v>
      </c>
      <c r="E153" s="35">
        <f t="shared" si="2"/>
        <v>7.6693782179432777</v>
      </c>
    </row>
    <row r="154" spans="1:5" ht="35.25" customHeight="1" x14ac:dyDescent="0.25">
      <c r="A154" s="36" t="s">
        <v>141</v>
      </c>
      <c r="B154" s="33" t="s">
        <v>73</v>
      </c>
      <c r="C154" s="33" t="s">
        <v>182</v>
      </c>
      <c r="D154" s="34">
        <v>30</v>
      </c>
      <c r="E154" s="35">
        <f t="shared" si="2"/>
        <v>15.338756435886555</v>
      </c>
    </row>
    <row r="155" spans="1:5" ht="35.25" customHeight="1" x14ac:dyDescent="0.25">
      <c r="A155" s="36" t="s">
        <v>97</v>
      </c>
      <c r="B155" s="33" t="s">
        <v>180</v>
      </c>
      <c r="C155" s="33" t="s">
        <v>182</v>
      </c>
      <c r="D155" s="34">
        <v>30</v>
      </c>
      <c r="E155" s="35">
        <f t="shared" si="2"/>
        <v>15.338756435886555</v>
      </c>
    </row>
    <row r="156" spans="1:5" ht="35.25" customHeight="1" x14ac:dyDescent="0.25">
      <c r="A156" s="36" t="s">
        <v>169</v>
      </c>
      <c r="B156" s="33" t="s">
        <v>74</v>
      </c>
      <c r="C156" s="33" t="s">
        <v>182</v>
      </c>
      <c r="D156" s="34">
        <v>10</v>
      </c>
      <c r="E156" s="35">
        <f t="shared" si="2"/>
        <v>5.1129188119621851</v>
      </c>
    </row>
    <row r="157" spans="1:5" ht="35.25" customHeight="1" x14ac:dyDescent="0.25">
      <c r="A157" s="36" t="s">
        <v>170</v>
      </c>
      <c r="B157" s="33" t="s">
        <v>75</v>
      </c>
      <c r="C157" s="33" t="s">
        <v>182</v>
      </c>
      <c r="D157" s="34">
        <v>30</v>
      </c>
      <c r="E157" s="35">
        <f t="shared" si="2"/>
        <v>15.338756435886555</v>
      </c>
    </row>
    <row r="158" spans="1:5" ht="35.25" customHeight="1" x14ac:dyDescent="0.25">
      <c r="A158" s="36" t="s">
        <v>171</v>
      </c>
      <c r="B158" s="33" t="s">
        <v>76</v>
      </c>
      <c r="C158" s="33" t="s">
        <v>182</v>
      </c>
      <c r="D158" s="34">
        <v>10</v>
      </c>
      <c r="E158" s="35">
        <f t="shared" si="2"/>
        <v>5.1129188119621851</v>
      </c>
    </row>
    <row r="159" spans="1:5" ht="35.25" customHeight="1" x14ac:dyDescent="0.25">
      <c r="A159" s="44">
        <v>19</v>
      </c>
      <c r="B159" s="33" t="s">
        <v>172</v>
      </c>
      <c r="C159" s="33" t="s">
        <v>182</v>
      </c>
      <c r="D159" s="34">
        <v>10</v>
      </c>
      <c r="E159" s="35">
        <f t="shared" si="2"/>
        <v>5.1129188119621851</v>
      </c>
    </row>
    <row r="160" spans="1:5" ht="28.5" customHeight="1" x14ac:dyDescent="0.25">
      <c r="A160" s="82" t="s">
        <v>77</v>
      </c>
      <c r="B160" s="83"/>
      <c r="C160" s="83"/>
      <c r="D160" s="83"/>
      <c r="E160" s="84"/>
    </row>
    <row r="161" spans="1:5" ht="24.75" customHeight="1" x14ac:dyDescent="0.25">
      <c r="A161" s="82" t="s">
        <v>78</v>
      </c>
      <c r="B161" s="83"/>
      <c r="C161" s="83"/>
      <c r="D161" s="83"/>
      <c r="E161" s="84"/>
    </row>
    <row r="162" spans="1:5" ht="46.5" x14ac:dyDescent="0.25">
      <c r="A162" s="43"/>
      <c r="B162" s="49" t="s">
        <v>241</v>
      </c>
      <c r="C162" s="50" t="s">
        <v>182</v>
      </c>
      <c r="D162" s="51" t="s">
        <v>256</v>
      </c>
      <c r="E162" s="52">
        <f>80/1.95583</f>
        <v>40.903350495697481</v>
      </c>
    </row>
    <row r="163" spans="1:5" ht="46.5" x14ac:dyDescent="0.25">
      <c r="A163" s="43"/>
      <c r="B163" s="49" t="s">
        <v>257</v>
      </c>
      <c r="C163" s="50" t="s">
        <v>182</v>
      </c>
      <c r="D163" s="51" t="s">
        <v>258</v>
      </c>
      <c r="E163" s="52" t="s">
        <v>273</v>
      </c>
    </row>
    <row r="164" spans="1:5" ht="69.75" x14ac:dyDescent="0.25">
      <c r="A164" s="43"/>
      <c r="B164" s="49" t="s">
        <v>79</v>
      </c>
      <c r="C164" s="50" t="s">
        <v>182</v>
      </c>
      <c r="D164" s="51" t="s">
        <v>253</v>
      </c>
      <c r="E164" s="52">
        <f>100/1.95583</f>
        <v>51.129188119621851</v>
      </c>
    </row>
    <row r="165" spans="1:5" ht="69.75" x14ac:dyDescent="0.25">
      <c r="A165" s="43"/>
      <c r="B165" s="49" t="s">
        <v>80</v>
      </c>
      <c r="C165" s="50" t="s">
        <v>182</v>
      </c>
      <c r="D165" s="53" t="s">
        <v>254</v>
      </c>
      <c r="E165" s="54" t="s">
        <v>274</v>
      </c>
    </row>
    <row r="166" spans="1:5" ht="23.25" x14ac:dyDescent="0.25">
      <c r="A166" s="43"/>
      <c r="B166" s="50" t="s">
        <v>81</v>
      </c>
      <c r="C166" s="50" t="s">
        <v>182</v>
      </c>
      <c r="D166" s="55">
        <v>70</v>
      </c>
      <c r="E166" s="52">
        <f t="shared" si="2"/>
        <v>35.790431683735292</v>
      </c>
    </row>
    <row r="167" spans="1:5" ht="20.25" x14ac:dyDescent="0.25">
      <c r="A167" s="43"/>
      <c r="B167" s="33"/>
      <c r="C167" s="33"/>
      <c r="D167" s="34"/>
      <c r="E167" s="45"/>
    </row>
    <row r="168" spans="1:5" ht="28.5" customHeight="1" x14ac:dyDescent="0.25">
      <c r="A168" s="82" t="s">
        <v>82</v>
      </c>
      <c r="B168" s="83"/>
      <c r="C168" s="83"/>
      <c r="D168" s="83"/>
      <c r="E168" s="84"/>
    </row>
    <row r="169" spans="1:5" ht="43.5" customHeight="1" x14ac:dyDescent="0.25">
      <c r="A169" s="56"/>
      <c r="B169" s="50" t="s">
        <v>70</v>
      </c>
      <c r="C169" s="50" t="s">
        <v>182</v>
      </c>
      <c r="D169" s="55">
        <v>12</v>
      </c>
      <c r="E169" s="52">
        <f t="shared" ref="E169:E188" si="3">D169/1.95583</f>
        <v>6.1355025743546223</v>
      </c>
    </row>
    <row r="170" spans="1:5" ht="43.5" customHeight="1" x14ac:dyDescent="0.25">
      <c r="A170" s="56"/>
      <c r="B170" s="50" t="s">
        <v>71</v>
      </c>
      <c r="C170" s="50" t="s">
        <v>182</v>
      </c>
      <c r="D170" s="55">
        <v>22</v>
      </c>
      <c r="E170" s="52">
        <f t="shared" si="3"/>
        <v>11.248421386316807</v>
      </c>
    </row>
    <row r="171" spans="1:5" ht="43.5" customHeight="1" x14ac:dyDescent="0.25">
      <c r="A171" s="56"/>
      <c r="B171" s="50" t="s">
        <v>72</v>
      </c>
      <c r="C171" s="50" t="s">
        <v>182</v>
      </c>
      <c r="D171" s="55">
        <v>30</v>
      </c>
      <c r="E171" s="52">
        <f t="shared" si="3"/>
        <v>15.338756435886555</v>
      </c>
    </row>
    <row r="172" spans="1:5" ht="43.5" customHeight="1" x14ac:dyDescent="0.25">
      <c r="A172" s="56"/>
      <c r="B172" s="50" t="s">
        <v>272</v>
      </c>
      <c r="C172" s="50" t="s">
        <v>182</v>
      </c>
      <c r="D172" s="55">
        <v>12</v>
      </c>
      <c r="E172" s="52">
        <f t="shared" si="3"/>
        <v>6.1355025743546223</v>
      </c>
    </row>
    <row r="173" spans="1:5" ht="43.5" customHeight="1" x14ac:dyDescent="0.25">
      <c r="A173" s="56"/>
      <c r="B173" s="50" t="s">
        <v>271</v>
      </c>
      <c r="C173" s="50" t="s">
        <v>182</v>
      </c>
      <c r="D173" s="55">
        <v>15</v>
      </c>
      <c r="E173" s="52">
        <f t="shared" si="3"/>
        <v>7.6693782179432777</v>
      </c>
    </row>
    <row r="174" spans="1:5" ht="43.5" customHeight="1" x14ac:dyDescent="0.25">
      <c r="A174" s="56"/>
      <c r="B174" s="49" t="s">
        <v>83</v>
      </c>
      <c r="C174" s="50" t="s">
        <v>182</v>
      </c>
      <c r="D174" s="55">
        <v>30</v>
      </c>
      <c r="E174" s="52">
        <f t="shared" si="3"/>
        <v>15.338756435886555</v>
      </c>
    </row>
    <row r="175" spans="1:5" ht="43.5" customHeight="1" x14ac:dyDescent="0.25">
      <c r="A175" s="56"/>
      <c r="B175" s="49" t="s">
        <v>84</v>
      </c>
      <c r="C175" s="50" t="s">
        <v>182</v>
      </c>
      <c r="D175" s="55">
        <v>50</v>
      </c>
      <c r="E175" s="52">
        <f t="shared" si="3"/>
        <v>25.564594059810926</v>
      </c>
    </row>
    <row r="176" spans="1:5" ht="43.5" customHeight="1" x14ac:dyDescent="0.25">
      <c r="A176" s="56"/>
      <c r="B176" s="50" t="s">
        <v>175</v>
      </c>
      <c r="C176" s="50" t="s">
        <v>182</v>
      </c>
      <c r="D176" s="55">
        <v>30</v>
      </c>
      <c r="E176" s="52">
        <f t="shared" si="3"/>
        <v>15.338756435886555</v>
      </c>
    </row>
    <row r="177" spans="1:6" ht="43.5" customHeight="1" x14ac:dyDescent="0.25">
      <c r="A177" s="56"/>
      <c r="B177" s="57" t="s">
        <v>85</v>
      </c>
      <c r="C177" s="50" t="s">
        <v>182</v>
      </c>
      <c r="D177" s="55">
        <v>15</v>
      </c>
      <c r="E177" s="52">
        <f t="shared" si="3"/>
        <v>7.6693782179432777</v>
      </c>
    </row>
    <row r="178" spans="1:6" ht="43.5" customHeight="1" x14ac:dyDescent="0.25">
      <c r="A178" s="56"/>
      <c r="B178" s="50" t="s">
        <v>68</v>
      </c>
      <c r="C178" s="50" t="s">
        <v>182</v>
      </c>
      <c r="D178" s="55">
        <v>5</v>
      </c>
      <c r="E178" s="52">
        <f t="shared" si="3"/>
        <v>2.5564594059810926</v>
      </c>
      <c r="F178" s="28"/>
    </row>
    <row r="179" spans="1:6" ht="43.5" customHeight="1" x14ac:dyDescent="0.25">
      <c r="A179" s="56"/>
      <c r="B179" s="50" t="s">
        <v>268</v>
      </c>
      <c r="C179" s="50" t="s">
        <v>182</v>
      </c>
      <c r="D179" s="55">
        <v>10</v>
      </c>
      <c r="E179" s="52">
        <f t="shared" si="3"/>
        <v>5.1129188119621851</v>
      </c>
    </row>
    <row r="180" spans="1:6" ht="43.5" customHeight="1" x14ac:dyDescent="0.25">
      <c r="A180" s="56"/>
      <c r="B180" s="50" t="s">
        <v>86</v>
      </c>
      <c r="C180" s="50" t="s">
        <v>182</v>
      </c>
      <c r="D180" s="55">
        <v>40</v>
      </c>
      <c r="E180" s="52">
        <f t="shared" si="3"/>
        <v>20.45167524784874</v>
      </c>
    </row>
    <row r="181" spans="1:6" ht="43.5" customHeight="1" x14ac:dyDescent="0.25">
      <c r="A181" s="56"/>
      <c r="B181" s="50" t="s">
        <v>270</v>
      </c>
      <c r="C181" s="50" t="s">
        <v>182</v>
      </c>
      <c r="D181" s="55">
        <v>15</v>
      </c>
      <c r="E181" s="52">
        <f t="shared" si="3"/>
        <v>7.6693782179432777</v>
      </c>
    </row>
    <row r="182" spans="1:6" ht="43.5" customHeight="1" x14ac:dyDescent="0.25">
      <c r="A182" s="56"/>
      <c r="B182" s="50" t="s">
        <v>260</v>
      </c>
      <c r="C182" s="50" t="s">
        <v>182</v>
      </c>
      <c r="D182" s="55">
        <v>20</v>
      </c>
      <c r="E182" s="52">
        <f t="shared" si="3"/>
        <v>10.22583762392437</v>
      </c>
    </row>
    <row r="183" spans="1:6" ht="43.5" customHeight="1" x14ac:dyDescent="0.25">
      <c r="A183" s="56"/>
      <c r="B183" s="50" t="s">
        <v>242</v>
      </c>
      <c r="C183" s="50" t="s">
        <v>182</v>
      </c>
      <c r="D183" s="55">
        <v>25</v>
      </c>
      <c r="E183" s="52">
        <f t="shared" si="3"/>
        <v>12.782297029905463</v>
      </c>
    </row>
    <row r="184" spans="1:6" ht="43.5" customHeight="1" x14ac:dyDescent="0.25">
      <c r="A184" s="56"/>
      <c r="B184" s="50" t="s">
        <v>243</v>
      </c>
      <c r="C184" s="50" t="s">
        <v>182</v>
      </c>
      <c r="D184" s="55">
        <v>20</v>
      </c>
      <c r="E184" s="52">
        <f t="shared" si="3"/>
        <v>10.22583762392437</v>
      </c>
    </row>
    <row r="185" spans="1:6" ht="43.5" customHeight="1" x14ac:dyDescent="0.25">
      <c r="A185" s="56"/>
      <c r="B185" s="49" t="s">
        <v>244</v>
      </c>
      <c r="C185" s="50" t="s">
        <v>182</v>
      </c>
      <c r="D185" s="55">
        <v>20</v>
      </c>
      <c r="E185" s="52">
        <f t="shared" si="3"/>
        <v>10.22583762392437</v>
      </c>
    </row>
    <row r="186" spans="1:6" ht="43.5" customHeight="1" x14ac:dyDescent="0.25">
      <c r="A186" s="56"/>
      <c r="B186" s="50" t="s">
        <v>269</v>
      </c>
      <c r="C186" s="50" t="s">
        <v>182</v>
      </c>
      <c r="D186" s="55">
        <v>10</v>
      </c>
      <c r="E186" s="52">
        <f t="shared" si="3"/>
        <v>5.1129188119621851</v>
      </c>
    </row>
    <row r="187" spans="1:6" ht="43.5" customHeight="1" x14ac:dyDescent="0.25">
      <c r="A187" s="85" t="s">
        <v>87</v>
      </c>
      <c r="B187" s="86"/>
      <c r="C187" s="86"/>
      <c r="D187" s="86"/>
      <c r="E187" s="87"/>
    </row>
    <row r="188" spans="1:6" ht="43.5" customHeight="1" x14ac:dyDescent="0.25">
      <c r="A188" s="56"/>
      <c r="B188" s="50" t="s">
        <v>88</v>
      </c>
      <c r="C188" s="50"/>
      <c r="D188" s="55">
        <v>90</v>
      </c>
      <c r="E188" s="52">
        <f t="shared" si="3"/>
        <v>46.016269307659663</v>
      </c>
    </row>
    <row r="189" spans="1:6" ht="43.5" customHeight="1" x14ac:dyDescent="0.25">
      <c r="A189" s="56"/>
      <c r="B189" s="50" t="s">
        <v>89</v>
      </c>
      <c r="C189" s="50"/>
      <c r="D189" s="58" t="s">
        <v>245</v>
      </c>
      <c r="E189" s="54" t="s">
        <v>255</v>
      </c>
    </row>
    <row r="191" spans="1:6" ht="23.25" x14ac:dyDescent="0.25">
      <c r="D191" s="59" t="s">
        <v>275</v>
      </c>
    </row>
  </sheetData>
  <mergeCells count="11">
    <mergeCell ref="A160:E160"/>
    <mergeCell ref="A161:E161"/>
    <mergeCell ref="A168:E168"/>
    <mergeCell ref="A187:E187"/>
    <mergeCell ref="A1:E1"/>
    <mergeCell ref="A2:E2"/>
    <mergeCell ref="A6:A7"/>
    <mergeCell ref="B6:B7"/>
    <mergeCell ref="C6:C7"/>
    <mergeCell ref="D6:E6"/>
    <mergeCell ref="A3:E3"/>
  </mergeCells>
  <printOptions horizontalCentered="1"/>
  <pageMargins left="0.7" right="0.7" top="0.75" bottom="0.75" header="0.3" footer="0.3"/>
  <pageSetup paperSize="9" scale="49" fitToHeight="0" orientation="portrait" r:id="rId1"/>
  <rowBreaks count="6" manualBreakCount="6">
    <brk id="32" max="4" man="1"/>
    <brk id="51" max="4" man="1"/>
    <brk id="80" max="4" man="1"/>
    <brk id="93" max="4" man="1"/>
    <brk id="131" max="4" man="1"/>
    <brk id="159" max="4" man="1"/>
  </rowBreaks>
  <ignoredErrors>
    <ignoredError sqref="A31 A36 A44:A45 A108 A109:A111" twoDigitTextYear="1"/>
    <ignoredError sqref="A47:A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2025-08-22T11:06:21Z</cp:lastPrinted>
  <dcterms:created xsi:type="dcterms:W3CDTF">2019-05-29T08:54:45Z</dcterms:created>
  <dcterms:modified xsi:type="dcterms:W3CDTF">2025-08-26T09:03:40Z</dcterms:modified>
</cp:coreProperties>
</file>