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dc-mc-srv\folderredir$\S.Nocheva\Desktop\"/>
    </mc:Choice>
  </mc:AlternateContent>
  <xr:revisionPtr revIDLastSave="0" documentId="13_ncr:1_{EE832BE8-236B-4A8B-9BC4-5584861350E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4" r:id="rId2"/>
  </sheets>
  <definedNames>
    <definedName name="_xlnm.Print_Area" localSheetId="0">InfoHospital!$A$1:$F$24</definedName>
  </definedNames>
  <calcPr calcId="181029"/>
</workbook>
</file>

<file path=xl/calcChain.xml><?xml version="1.0" encoding="utf-8"?>
<calcChain xmlns="http://schemas.openxmlformats.org/spreadsheetml/2006/main">
  <c r="D418" i="4" l="1"/>
  <c r="D417" i="4"/>
  <c r="D415" i="4"/>
  <c r="D414" i="4"/>
  <c r="D413" i="4"/>
  <c r="D412" i="4"/>
  <c r="D411" i="4"/>
  <c r="D409" i="4"/>
  <c r="D408" i="4"/>
  <c r="D407" i="4"/>
  <c r="D406" i="4"/>
  <c r="D404" i="4"/>
  <c r="D403" i="4"/>
  <c r="D402" i="4"/>
  <c r="D401" i="4"/>
  <c r="D400" i="4"/>
  <c r="D399" i="4"/>
  <c r="D398" i="4"/>
  <c r="D397" i="4"/>
  <c r="D396" i="4"/>
  <c r="D395" i="4"/>
  <c r="D393" i="4"/>
  <c r="D39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63" i="4"/>
  <c r="D364" i="4"/>
  <c r="D365" i="4"/>
  <c r="D366" i="4"/>
  <c r="D367" i="4"/>
  <c r="D368" i="4"/>
  <c r="D369" i="4"/>
  <c r="D370" i="4"/>
  <c r="D371" i="4"/>
  <c r="D356" i="4"/>
  <c r="D357" i="4"/>
  <c r="D358" i="4"/>
  <c r="D359" i="4"/>
  <c r="D360" i="4"/>
  <c r="D361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A336" i="4"/>
  <c r="A337" i="4" s="1"/>
  <c r="A338" i="4" s="1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7" i="4"/>
  <c r="D215" i="4"/>
  <c r="D214" i="4"/>
  <c r="D213" i="4"/>
  <c r="D211" i="4"/>
  <c r="D210" i="4"/>
  <c r="D209" i="4"/>
  <c r="D208" i="4"/>
  <c r="D207" i="4"/>
  <c r="D206" i="4"/>
  <c r="D204" i="4"/>
  <c r="D203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5" i="4"/>
  <c r="D184" i="4"/>
  <c r="D178" i="4"/>
  <c r="D177" i="4"/>
  <c r="D176" i="4"/>
  <c r="D173" i="4"/>
  <c r="D172" i="4"/>
  <c r="D171" i="4"/>
  <c r="D168" i="4"/>
  <c r="D167" i="4"/>
  <c r="D166" i="4"/>
  <c r="D165" i="4"/>
  <c r="D164" i="4"/>
  <c r="D162" i="4"/>
  <c r="D161" i="4"/>
  <c r="D160" i="4"/>
  <c r="D159" i="4"/>
  <c r="D157" i="4"/>
  <c r="D156" i="4"/>
  <c r="D155" i="4"/>
  <c r="D153" i="4"/>
  <c r="D152" i="4"/>
  <c r="D151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0" i="4"/>
  <c r="D119" i="4"/>
  <c r="D118" i="4"/>
  <c r="D117" i="4"/>
  <c r="D116" i="4"/>
  <c r="D115" i="4"/>
  <c r="D113" i="4"/>
  <c r="D112" i="4"/>
  <c r="D111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3" i="4"/>
  <c r="D92" i="4"/>
  <c r="D91" i="4"/>
  <c r="D90" i="4"/>
  <c r="D89" i="4"/>
  <c r="D88" i="4"/>
  <c r="D87" i="4"/>
  <c r="D86" i="4"/>
  <c r="D84" i="4"/>
  <c r="D83" i="4"/>
  <c r="D81" i="4"/>
  <c r="D80" i="4"/>
  <c r="D79" i="4"/>
  <c r="D78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58" i="4"/>
  <c r="D57" i="4"/>
  <c r="D56" i="4"/>
  <c r="D55" i="4"/>
  <c r="D54" i="4"/>
  <c r="D53" i="4"/>
  <c r="D52" i="4"/>
  <c r="D50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1" i="4"/>
  <c r="D30" i="4"/>
  <c r="D29" i="4"/>
  <c r="D28" i="4"/>
  <c r="D27" i="4"/>
  <c r="D26" i="4"/>
  <c r="D25" i="4"/>
  <c r="D24" i="4"/>
  <c r="D23" i="4"/>
  <c r="D22" i="4"/>
  <c r="D21" i="4"/>
  <c r="D19" i="4"/>
  <c r="D18" i="4"/>
  <c r="D17" i="4"/>
  <c r="D16" i="4"/>
  <c r="D15" i="4"/>
  <c r="D14" i="4"/>
  <c r="D13" i="4"/>
  <c r="D12" i="4"/>
  <c r="D11" i="4"/>
  <c r="D10" i="4"/>
  <c r="D9" i="4"/>
  <c r="D8" i="4"/>
  <c r="A393" i="4" l="1"/>
  <c r="A374" i="4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62" i="4"/>
  <c r="A396" i="4" l="1"/>
  <c r="A397" i="4" s="1"/>
  <c r="A398" i="4" s="1"/>
  <c r="A399" i="4" s="1"/>
  <c r="A400" i="4" s="1"/>
  <c r="A401" i="4" s="1"/>
  <c r="A402" i="4" s="1"/>
  <c r="A403" i="4" s="1"/>
  <c r="A404" i="4" s="1"/>
  <c r="A357" i="4"/>
  <c r="A358" i="4" s="1"/>
  <c r="A359" i="4" s="1"/>
  <c r="A360" i="4" s="1"/>
  <c r="A361" i="4" s="1"/>
  <c r="A289" i="4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260" i="4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56" i="4"/>
  <c r="A220" i="4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13" i="4"/>
  <c r="A214" i="4" s="1"/>
  <c r="A206" i="4"/>
  <c r="A207" i="4" s="1"/>
  <c r="A208" i="4" s="1"/>
  <c r="A209" i="4" s="1"/>
  <c r="A210" i="4" s="1"/>
  <c r="A211" i="4" s="1"/>
  <c r="A202" i="4"/>
  <c r="A187" i="4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159" i="4"/>
  <c r="A160" i="4" s="1"/>
  <c r="A161" i="4" s="1"/>
  <c r="A162" i="4" s="1"/>
  <c r="A163" i="4" s="1"/>
  <c r="A150" i="4"/>
  <c r="A143" i="4"/>
  <c r="A144" i="4" s="1"/>
  <c r="A145" i="4" s="1"/>
  <c r="A146" i="4" s="1"/>
  <c r="A124" i="4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16" i="4"/>
  <c r="A117" i="4" s="1"/>
  <c r="A118" i="4" s="1"/>
  <c r="A119" i="4" s="1"/>
  <c r="A120" i="4" s="1"/>
  <c r="A99" i="4"/>
  <c r="A100" i="4" s="1"/>
  <c r="A101" i="4" s="1"/>
  <c r="A102" i="4" s="1"/>
  <c r="A103" i="4" s="1"/>
  <c r="A104" i="4" s="1"/>
  <c r="A105" i="4" s="1"/>
  <c r="A106" i="4" s="1"/>
  <c r="A107" i="4" s="1"/>
  <c r="A108" i="4" s="1"/>
  <c r="A87" i="4"/>
  <c r="A88" i="4" s="1"/>
  <c r="A91" i="4" s="1"/>
  <c r="A92" i="4" s="1"/>
  <c r="A93" i="4" s="1"/>
  <c r="A94" i="4" s="1"/>
  <c r="A83" i="4"/>
  <c r="A84" i="4" s="1"/>
  <c r="A78" i="4"/>
  <c r="A79" i="4" s="1"/>
  <c r="A80" i="4" s="1"/>
  <c r="A81" i="4" s="1"/>
  <c r="A68" i="4"/>
  <c r="A69" i="4" s="1"/>
  <c r="A70" i="4" s="1"/>
  <c r="A71" i="4" s="1"/>
  <c r="A72" i="4" s="1"/>
  <c r="A73" i="4" s="1"/>
  <c r="A74" i="4" s="1"/>
  <c r="A75" i="4" s="1"/>
  <c r="A76" i="4" s="1"/>
  <c r="A63" i="4"/>
  <c r="A64" i="4" s="1"/>
  <c r="A31" i="4"/>
  <c r="A32" i="4" s="1"/>
  <c r="A33" i="4" s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" i="4"/>
</calcChain>
</file>

<file path=xl/sharedStrings.xml><?xml version="1.0" encoding="utf-8"?>
<sst xmlns="http://schemas.openxmlformats.org/spreadsheetml/2006/main" count="823" uniqueCount="451">
  <si>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</si>
  <si>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</si>
  <si>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</si>
  <si>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</si>
  <si>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</si>
  <si>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</si>
  <si>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</si>
  <si>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</si>
  <si>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</si>
  <si>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</si>
  <si>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</si>
  <si>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</si>
  <si>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</si>
  <si>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</si>
  <si>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</si>
  <si>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</si>
  <si>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</si>
  <si>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</si>
  <si>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</si>
  <si>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</si>
  <si>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</si>
  <si>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</si>
  <si>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115524159</t>
  </si>
  <si>
    <t>Пловдив</t>
  </si>
  <si>
    <t>1625131001</t>
  </si>
  <si>
    <t>Раковски</t>
  </si>
  <si>
    <t>Васил Петлешков</t>
  </si>
  <si>
    <t>mc_elisaveta@abv.bg</t>
  </si>
  <si>
    <t>Тенка Георгиева Шаркова</t>
  </si>
  <si>
    <t xml:space="preserve"> ПЪРВИЧЕН ПРЕГЛЕД ПРИ СПЕЦИАЛИСТ</t>
  </si>
  <si>
    <t>ВТОРИЧЕН ПРЕГЛЕД ПРИ СПЕЦИАЛИСТ</t>
  </si>
  <si>
    <t>ПЪРВИЧЕН ДОМАШЕН ПРЕГЛЕД ОТ СПЕЦИАЛИСТ</t>
  </si>
  <si>
    <t>ВТОРИЧЕН ДОМАШЕН ПРЕГЛЕД ОТ СПЕЦИАЛИСТ</t>
  </si>
  <si>
    <t>ПРИЛАГАНЕ НА ТЕТАНИЧЕН АНАТОКСИН /ТАП/</t>
  </si>
  <si>
    <t xml:space="preserve"> ПОСТАВЯНЕ НА НАЗОГАСТРАЛНА СОНДА</t>
  </si>
  <si>
    <t>СТОМАШНА ПРОМИВКА</t>
  </si>
  <si>
    <t>* БЕЗ ХИРУРГИЧЕН ШЕВ С ПРОТИВОТЕТАНИЧНА ПРОФИЛАКТИКА</t>
  </si>
  <si>
    <t>* С ХИРУРГИЧЕН ШЕВ ДО 3-4 КОНЕЦА</t>
  </si>
  <si>
    <t>ВТОРИЧНА ХИРУРГИЧНА ОБРАБОТКА НА РАНИ</t>
  </si>
  <si>
    <t>* СМЯНА НА ПРЕВРЪЗКА</t>
  </si>
  <si>
    <t>* СМЯНА НА ПРЕВРЪЗКА, РЕВИЗИЯ НА ДРЕНАЖ</t>
  </si>
  <si>
    <t>* СМЯНА НА ПРЕВРЪЗКА И УНГВЕНТ</t>
  </si>
  <si>
    <t>СВАЛЯНЕ НА КОНЦИ</t>
  </si>
  <si>
    <t>ИЗМЕРВАНЕ НА КРЪВНО НАЛЯГАНЕ</t>
  </si>
  <si>
    <t>ОСЦИЛОГРАМА</t>
  </si>
  <si>
    <t>ВЗЕМАНЕ НА АЛКОХОЛНА ПРОБА</t>
  </si>
  <si>
    <t>ПРОТОКОЛ ЗА ТЕЛК  ОТ ОБЩА ЛКК / БЕЗ НАПРАВЛЕНИЕ/</t>
  </si>
  <si>
    <t>ПРЕГЛЕД ОТ СПЕЦИАЛИЗИРАНА ЛКК - ЗА ВСЕКИ ЧЛЕН НА КОМИСИЯТА</t>
  </si>
  <si>
    <t>ОБРАБОТКА НА РАНИ</t>
  </si>
  <si>
    <t>МЕДИЦИНСКИ СВИДЕТЕЛСТВА</t>
  </si>
  <si>
    <t xml:space="preserve">* ЗАВЕРКА НА БОЛНИЧЕН ЛИСТ </t>
  </si>
  <si>
    <t xml:space="preserve">* ЗАВЕРКА , ПРОТОКОЛИ  от ЛКК </t>
  </si>
  <si>
    <t>* МЕДИЦИНСКО УДОСТОВЕРЕНИЕ -   за  пред съда ,  придружено от болничен лист, издаден от  ЛКК</t>
  </si>
  <si>
    <t>* ВСИЧКИ ДРУГИ МЕДИЦИНСКИ  УДОСТОВЕРЕНИЯ  ИЗДАДЕНИ   от МЦ " Св. Елисавета" -ЕООД-гр. Раковски</t>
  </si>
  <si>
    <t>* ЗА ЛЮБИТЕЛ ШОФЬОР С КАТЕГОРИЯ "В" "М"</t>
  </si>
  <si>
    <t>* ЗА ЛЮБИТЕЛ ШОФЬОР С КАТЕГОРИЯ "В", "М", "Ткт", " Ткм"</t>
  </si>
  <si>
    <t>* ЗА ПРОФЕСИОНАЛЕН ШОФЬОР</t>
  </si>
  <si>
    <t>* ЗА РАБОТА</t>
  </si>
  <si>
    <t>* ЗА СТУДЕНТИ</t>
  </si>
  <si>
    <t>* ЗА УЧЕНИЦИ</t>
  </si>
  <si>
    <t>* МЕДИЦИНСКА БЕЛЕЖКА</t>
  </si>
  <si>
    <t>* ЗА ОРЪЖИЕ</t>
  </si>
  <si>
    <t>* ЗА БРАК + ВАСЕРМАН</t>
  </si>
  <si>
    <t>* ЗА РАБОТА В ЧУЖБИНА</t>
  </si>
  <si>
    <t xml:space="preserve"> - ПРЕГЛЕД ПРИ СПЕЦИАЛИСТ</t>
  </si>
  <si>
    <t xml:space="preserve"> - ЛАБОРАТОРНИ И ДИАГНОСТИЧНИ ИЗСЛЕДВАНИЯ / включват изследвания за СПИН, Васерман, Австралийски антиген, Бацилоносителство, ПКК, Урина/3 и повече показателя/, ЕКГ</t>
  </si>
  <si>
    <t>ИЗСЛЕДВАНИЯ ЗА ЗДРАВНА КНИЖКА</t>
  </si>
  <si>
    <t>* бацилоносителство и глистоносителство + заверка от специалист Вътрешни болести</t>
  </si>
  <si>
    <t xml:space="preserve">ИЗДАВАНЕ НА НОВА ЗДРАВНА КНИЖКА </t>
  </si>
  <si>
    <t>* заверка от специалист Вътрешни болести / по желание на пациента /</t>
  </si>
  <si>
    <t>АГ КАБИНЕТ</t>
  </si>
  <si>
    <t>ПОСТАВЯНЕ НА СПИРАЛА + ПРЕГЛЕД</t>
  </si>
  <si>
    <t>СВАЛЯНЕ НА СПИРАЛА</t>
  </si>
  <si>
    <t xml:space="preserve"> ЕХОГРАФИЯ НА БРЕМЕННА</t>
  </si>
  <si>
    <t xml:space="preserve"> ЕХОГРАФСКА СНИМКА НА ПЛОДА НА ЗДРАВА БРЕМЕННА</t>
  </si>
  <si>
    <t>ЕХОМАМОГРАФИЯ</t>
  </si>
  <si>
    <t>ОТСТРАНЯВАНЕ НА ПОЛИП</t>
  </si>
  <si>
    <t xml:space="preserve"> ОБГАРЯНЕ НА “РАНИЧКА”</t>
  </si>
  <si>
    <t>ЛЕЧЕНИЕ НА КОНДИЛОМИ</t>
  </si>
  <si>
    <t xml:space="preserve"> КОЛПОСКОПИЯ</t>
  </si>
  <si>
    <t>РАЗШИРЕНА КОЛПОСКОПИЯ С БИОПСИЯ</t>
  </si>
  <si>
    <t xml:space="preserve"> ЖЕНСКА КОНСУЛТАЦИЯ НА БРЕМЕННИ</t>
  </si>
  <si>
    <t>NST /проследяване тоновете на плода/</t>
  </si>
  <si>
    <t>АГ ДОПЛЕР</t>
  </si>
  <si>
    <t>ВЪТРЕШЕН И УРОЛОГИЧЕН КАБИНЕТ</t>
  </si>
  <si>
    <t xml:space="preserve"> ЕХО НА ЧЕРЕН ДРОБ </t>
  </si>
  <si>
    <t>ЕХО НА ЖЛЪЧКА</t>
  </si>
  <si>
    <t xml:space="preserve"> ЕХО НА БЪБРЕЦИ</t>
  </si>
  <si>
    <t xml:space="preserve"> ЕХО НА КОРЕМНИ ОРГАНИ </t>
  </si>
  <si>
    <t>УРОЛОГИЧЕН КАБИНЕТ</t>
  </si>
  <si>
    <t xml:space="preserve"> ВЪВЕЖДАНЕ ИЛИ СМЯНА НА УРЕТРАЛЕН КАТЕТЪР</t>
  </si>
  <si>
    <t>ИНЖЕКТИРАНЕ НА SUPREFACT DEPOT /ИМПЛАНТ И ДРУГИ ВИДОВЕ ИМПАЛНТИ/ ПОДКОЖНО</t>
  </si>
  <si>
    <t>КОЖЕН КАБИНЕТ</t>
  </si>
  <si>
    <t>ОБРАБОТКА И ПРОМИВКА НА КОЖНА ЛЕЗИЯ</t>
  </si>
  <si>
    <t>ВЗИМАНЕ НА БИОПСИЧЕН МАТЕРИАЛ ОТ КОЖА</t>
  </si>
  <si>
    <t>КРИОТЕРАПИЯ НА КОНДИЛОМИ И С ХИМИЧНИ ВЕЩЕСТВА</t>
  </si>
  <si>
    <t>КЮРЕТАЖ  НА НОКЪТНИ ЛЕГЛА, ГЪНКА, НОКЪТ</t>
  </si>
  <si>
    <t>МИКРОСКОПСКО ИЗСЛЕДВАНЕ НА КОЖА</t>
  </si>
  <si>
    <t xml:space="preserve"> ДИАГНОЗА С ЛАМПА НА WOOD</t>
  </si>
  <si>
    <t xml:space="preserve"> КРИОТЕРАПИЯ С ТЕЧЕН АЗОТ</t>
  </si>
  <si>
    <t>ЕДИНИЧНА ЛЕЗИЯ</t>
  </si>
  <si>
    <t>ДЕРМАТОСКОПИЯ</t>
  </si>
  <si>
    <t>КЮРЕТАЖ НА МОЛУСКИ</t>
  </si>
  <si>
    <t>ЕЛ. КОАГУЛАЦИЯ НА КОЖНИ ЛЕЗИИ</t>
  </si>
  <si>
    <t>ЛАЗЕР ТЕРАПИЯ</t>
  </si>
  <si>
    <t>ДАРСОНВАЛ</t>
  </si>
  <si>
    <t>ЧЕТКОВ ПИЛИНГ С МАСКА</t>
  </si>
  <si>
    <t>ЙОНОФОРЕЗА / С МЕДИКАМЕНТА ОТ ПАЦИЕНТА/</t>
  </si>
  <si>
    <t xml:space="preserve">МИКРОСКОПСКО ИЗСЛЕДВАНЕ НА СЕКРЕТ </t>
  </si>
  <si>
    <t>ПОСЯВКА НА СРЕДА НА САБУРО ЗА МИЦЕЛИ</t>
  </si>
  <si>
    <t xml:space="preserve">ПОЧИСТВАНЕ С КОМЕДОНОЧИСТАЧ </t>
  </si>
  <si>
    <t>АЛЕРГОЛОГИЧНО ТЕСТУВАНЕ   / АНТИБИОТИЦИ И АНЕСТЕТИЦИ – ОТ ПАЦИЕНТА/</t>
  </si>
  <si>
    <t xml:space="preserve"> ПЕРФОРАЦИЯ НА ПЪП + ОБЕЦА</t>
  </si>
  <si>
    <t>ЕНДОКРИНОЛОГИЧЕН КАБИНЕТ</t>
  </si>
  <si>
    <t xml:space="preserve"> ОСТЕОДЕНСИТОМЕТРИЯ</t>
  </si>
  <si>
    <t>ЕХОГРАФИЯ НА ЩИТОВИДНА ЖЛЕЗА И ШИЯ</t>
  </si>
  <si>
    <t>ПУНКЦИОННА БИОПСИЯ НА ЩИТОВИДНА ЖЛЕЗА</t>
  </si>
  <si>
    <t>НЕВРОЛОГИЧЕН КАБИНЕТ</t>
  </si>
  <si>
    <t xml:space="preserve"> ДОПЛЕРОВА СОНОГРАФИЯ НА ЕКСТРАКРАНИАЛНИ СЪДОВЕ / АРТЕРИИ И ВЕНИ/</t>
  </si>
  <si>
    <t>ВИБРАЦИОННА ЧУВСТВИТЕЛНОСТ</t>
  </si>
  <si>
    <t xml:space="preserve">ЧУВСТВИТЕЛНОСТ НА НАТИСК </t>
  </si>
  <si>
    <t>ТЕРМОЧУВСТВИТЕЛНОСТ</t>
  </si>
  <si>
    <t xml:space="preserve"> МАНУАЛНА ТЕРАПИЯ ЗА ГРЪБНАЧЕН СТЪЛБ</t>
  </si>
  <si>
    <t>ЛОКАЛНА БЛОКАДА НА НЕРВИ / ЛЕКАРСТВЕН ПРЕПАРАТ ОТ ПАЦИЕНТА/</t>
  </si>
  <si>
    <t>ОЧЕН КАБИНЕТ</t>
  </si>
  <si>
    <t>ОЧНИ ДЪНА И БИОМИКРОСКОПИЯ</t>
  </si>
  <si>
    <t>ТОНОМЕТРИЯ /ВЪТРЕ ОЧНО НАЛЯГАНЕ /</t>
  </si>
  <si>
    <t>ИЗСЛЕДВАНЕ НА ЦВЕТОУСЕЩАНЕ</t>
  </si>
  <si>
    <t xml:space="preserve"> ИЗСЛЕДВАНЕ НА ВИЗУС С ПРЕДПИСВАНЕ НА ОЧИЛА</t>
  </si>
  <si>
    <t>ПЕРИМЕТРИЯ</t>
  </si>
  <si>
    <t xml:space="preserve"> ПРОМИВКА НА КОНЮКТИВА</t>
  </si>
  <si>
    <t>ПРОМИВКА ПО АНЕЛ НА СЛЪЗНИ ПЪТИЩА</t>
  </si>
  <si>
    <t>ЕКСТРАКЦИЯ НА ЧУЖДО ТЯЛО</t>
  </si>
  <si>
    <t>СУБКОНЮНКТИВАЛНА  ИНЖЕКЦИЯ</t>
  </si>
  <si>
    <t xml:space="preserve"> ПАРАБУЛБАРНА ИНЖЕКЦИЯ</t>
  </si>
  <si>
    <t xml:space="preserve"> РЕТРОБУЛБАРНА ИНЖЕКЦИЯ</t>
  </si>
  <si>
    <t xml:space="preserve"> СВАЛЯНЕ И ПОСТАВЯНЕ НА ЛЕЩА</t>
  </si>
  <si>
    <t xml:space="preserve"> ИЗСЛЕДВАНЕ НА ЗЕНИЧНИ РЕАКЦИИ</t>
  </si>
  <si>
    <t>ИЗСЛЕДВАНЕ С ТРИОГЛЕДАЛНА ЛЕЩА</t>
  </si>
  <si>
    <t xml:space="preserve"> ИЗСЛЕДВАНЕ НА АКОМОДАЦИЯ</t>
  </si>
  <si>
    <t>ИЗСЛЕДВАНЕ НА АДАПТАЦИЯ</t>
  </si>
  <si>
    <t xml:space="preserve"> ЕКЗОФТАЛМОМЕТРИЯ</t>
  </si>
  <si>
    <t xml:space="preserve"> ЦВЕТНИ ПРОБИ ЗА СЛЪЗНИ ПЪТИЩА</t>
  </si>
  <si>
    <t>ОТСТРАНЯВАНЕ НА ШЕВОВЕ ОТ ГЛАВА</t>
  </si>
  <si>
    <t xml:space="preserve">ОТСТРАНЯВАНЕ НА ШЕВОВЕ ОТ  КЛЕПАЧ </t>
  </si>
  <si>
    <t>ОТСТРАНЯВАНЕ НА ШЕВОВЕ ОТ КОНЮНКТИВА</t>
  </si>
  <si>
    <t>ТОНО-ПАХИМЕТРИЯ</t>
  </si>
  <si>
    <t>КЕРАТО-РЕФРАКТОМИЯ</t>
  </si>
  <si>
    <t>ТОНО-ПАХИ-КЕРАТО-РЕФРАКТОМЯ</t>
  </si>
  <si>
    <t>ПСИХИАТРИЧЕН КАБИНЕТ</t>
  </si>
  <si>
    <t>НА ПРОЦЕДУРА – ДО ПЪРВИТЕ 10 ДНИ</t>
  </si>
  <si>
    <t>НА ПРОЦЕДУРА – СЛЕД  ДЕСЕТИЯ ДЕН</t>
  </si>
  <si>
    <t xml:space="preserve"> ТЕРАПЕВТИЧНА СЕСИЯ</t>
  </si>
  <si>
    <t xml:space="preserve">     </t>
  </si>
  <si>
    <t>* ИНДИВИДУАЛНО</t>
  </si>
  <si>
    <t>* ЗА КРИЗИСНА ИНТЕРВЕНЦИЯ</t>
  </si>
  <si>
    <t>* СЕСИЯ ПРИ СЕКСУАЛНА ДИСФУНКЦИЯ</t>
  </si>
  <si>
    <t xml:space="preserve">ИЗДАВАНЕ НА МЕДИЦИНСКО УДОСТОВЕРЕНИЕ ОТ ПСИХИАТРИЧЕН КАБИНЕТ      </t>
  </si>
  <si>
    <t xml:space="preserve"> * ЗА УЧИЛИЩЕ </t>
  </si>
  <si>
    <t>ФИЗИОТЕРАПИЯ</t>
  </si>
  <si>
    <t>ФУНКЦИОНАЛНА ДИАГНОСТИКА НА ОПОРНО-ДВИГАТЕЛЕН АПАРАТ /ОДА/</t>
  </si>
  <si>
    <t>ФУНКЦИОНАЛНА ДИАГНОСТИКА НА ОПОРНО-ДВИГАТЕЛЕН АПАРАТ /ОДА/ + СПЕЦИАЛИЗИРАНА КИНЕЗИТЕРАПЕВТИЧНА ПРОЦЕДУРА</t>
  </si>
  <si>
    <t>МАНУАЛНА ТЕРАПИЯ / МАСАЖ /</t>
  </si>
  <si>
    <t>ЕЛЕКТРОСТИМУЛАЦИЯ</t>
  </si>
  <si>
    <t>* 1 ПРОЦЕДУРА</t>
  </si>
  <si>
    <t>* 5 ПРОЦЕДУРИ</t>
  </si>
  <si>
    <t>* 7 ПРОЦЕДУРИ</t>
  </si>
  <si>
    <t>* 10 ПРОЦЕДУРИ</t>
  </si>
  <si>
    <t>* 15 ПРОЦЕДУРИ</t>
  </si>
  <si>
    <t xml:space="preserve">МАСАЖИ </t>
  </si>
  <si>
    <t>ЛЕЧЕБЕН МАСАЖ</t>
  </si>
  <si>
    <t>МАСАЖА МОЖЕ ДА СЕ ПРЕДЛАГА И КАТО КЛАСИЧЕСКИ, ТОНИЗИРАЩ ИЛИ РЕЛАКСИРАЩ</t>
  </si>
  <si>
    <t xml:space="preserve"> АНТИЦЕЛУЛИТЕН МАСАЖ</t>
  </si>
  <si>
    <t xml:space="preserve">Забележка : </t>
  </si>
  <si>
    <t xml:space="preserve"> ЦЯЛОСТНИЯ МАСАЖ ВКЛЮЧВА ОБЛАСТИТЕ : ЦЯЛ ГРЪБ, КРАКА - ПРЕДНА И ЗАДНА ЧАСТ, РЪЦЕ</t>
  </si>
  <si>
    <t>ЧАСТИЧЕН - 2 ОБЛАСТИ ВКЛЮЧВА 2 /две / ОБЛАСТИ ПО ИЗБОР: НАПРИМЕР: ГРЪБ + РЪЦЕ; ГРЪБ + КРАКА; РЪЦЕ + КРАКА</t>
  </si>
  <si>
    <t>ЧАСТИЧЕН - 1 ОБЛАСТ ВКЛЮЧВА 1 /една / ЗОНА ПО ИЗБОР: НАПРИМЕР: САМО ГРЪБ ; САМО РЪЦЕ; САМО  КРАКА</t>
  </si>
  <si>
    <t>КОЗМЕТИЧЕН МАСАЖ</t>
  </si>
  <si>
    <t>УНГ - КАБИНЕТ</t>
  </si>
  <si>
    <t>ТОНАЛНА АУДИОМЕТРИЯ</t>
  </si>
  <si>
    <t>ЛОКАЛНА АНЕСТЕЗИЯ / С ЛЕКАРСТВЕН ПРЕПАРАТ ОТ ПАЦИЕНТА/</t>
  </si>
  <si>
    <t>РЕПОЗИЦИЯ НА НОСНИ КОСТИЦИ ПРИ ФРАКТУРА</t>
  </si>
  <si>
    <t>ПУНКЦИЯ НА МАКСИЛАРЕН СИНУС</t>
  </si>
  <si>
    <t>ПАРАЦИНТЕЗА</t>
  </si>
  <si>
    <t>ИНЦИЗИИ</t>
  </si>
  <si>
    <t>ПРЕДНА ТАМПОНАДА ПРИ ЕПИСТАКСИС</t>
  </si>
  <si>
    <t>ЗАДНА ТАМПОНАДА ПРИ ЕПИСТАКСИС</t>
  </si>
  <si>
    <t>ПРОМИВКА НА ЦЕРУМЕН / НА 1 УХО /</t>
  </si>
  <si>
    <t>ЕКСТРАКЦИЯ НА ЧУЖДО ТЯЛО ОТ НОС, ГЪРЛО И УШИ</t>
  </si>
  <si>
    <t>ПРОДУХВАНЕ ПО ПОЛИЦЕР</t>
  </si>
  <si>
    <t>ОТОРИНОЛОГИЧНО ИЗСЛЕДВАНЕ</t>
  </si>
  <si>
    <t>ОБГАРЯНЕ НА НОСНИ ВАРИЦИ НА НОСНА ПРЕГРАДА</t>
  </si>
  <si>
    <t xml:space="preserve"> СТАБИЛОМЕТРИЧЕН ТЕСТ</t>
  </si>
  <si>
    <t>ОТОСКОПИЯ И АСПИРАЦИЯ</t>
  </si>
  <si>
    <t xml:space="preserve"> ПЕРФОРАЦИЯ НА УШИ + ОБЕЦИ</t>
  </si>
  <si>
    <t>КАРДИОЛОГИЧЕН КАБИНЕТ</t>
  </si>
  <si>
    <t>ЕХОКАРДИОГРАФИЯ</t>
  </si>
  <si>
    <t>ВЕЛОЕРГОМЕТРИЯ</t>
  </si>
  <si>
    <t xml:space="preserve"> ХОЛТЕР ЗА RR / КРЪВНО НАЛЯГАНЕ /</t>
  </si>
  <si>
    <t>ХОЛТЕР ЕКГ</t>
  </si>
  <si>
    <t>ПУЛМОЛОГИЧЕН КАБИНЕТ</t>
  </si>
  <si>
    <t>СПИРОМЕТРИЯ</t>
  </si>
  <si>
    <t>СКРИНИНГ ЗА СЪННА АПНЕЯ</t>
  </si>
  <si>
    <t>РЕВМАТОЛОГИЧЕН  КАБИНЕТ</t>
  </si>
  <si>
    <t>Ехография на колянна ,тазобедренна става и други ставни зони</t>
  </si>
  <si>
    <t xml:space="preserve"> КОМПРЕСИВНА ПРЕВРЪЗКА</t>
  </si>
  <si>
    <t>ИМОБИЛИЗАЦИЯ С ИЗПОЛЗВАНЕ НА ШИНА / ЛОНГЕТА /</t>
  </si>
  <si>
    <t xml:space="preserve"> ШИЙНА ИМОБИЛИЗАЦИЯ / ЯКА /  - ГИПСОВА</t>
  </si>
  <si>
    <t>ОТСТРАНЯВАНЕ НА ХИРУРГИЧЕН ШЕВЕН МАТЕРИАЛ</t>
  </si>
  <si>
    <t xml:space="preserve"> ОТСТРАНЯВАНЕ НА ВЪНШЕН ИМОБИЛИЗИРАЩ УРЕД    /ШИНА,ГИПС И ДР. /</t>
  </si>
  <si>
    <t xml:space="preserve"> ШЕВ НА МЕКИ ТЪКАНИ</t>
  </si>
  <si>
    <t xml:space="preserve"> ИНЦИЗИЯ НА МЕКИ ТЪКАНИ</t>
  </si>
  <si>
    <t xml:space="preserve"> ПРОМИВКА НА РАНЕВИ ДРЕНАЖ</t>
  </si>
  <si>
    <t>СМЯНА НА РАНЕВА ТАМПОНАДА ИЛИ ДРЕНАЖ</t>
  </si>
  <si>
    <t>СОНДИРАНЕ НА ФИСТУЛИ</t>
  </si>
  <si>
    <t>ПУНКЦИЯ ПРИ ПОВЪРХНОСТНИ КИСТИ И АБСЦЕСИ /ДИАГНОСТИЧНА/</t>
  </si>
  <si>
    <t>ДИГИТАЛНО ИЗСЛЕДВАНЕ НА РЕКТУМ</t>
  </si>
  <si>
    <t>ОТСТРАНЯВАНЕ НА ЧУЖДО ТЯЛО ОТ МЕКИ ТЪКАНИ  /БЕЗ ИНЦИЗИЯ/</t>
  </si>
  <si>
    <t xml:space="preserve"> ЕКСЦИЗИОННА ОБРАБОТКА ПРИ РАНИ, ИНФЕКЦИИ, ИЗГАРЯНИЯ</t>
  </si>
  <si>
    <t>ИНЦИЗИЯ ПРИ ПЕРИАНАЛЕН АБСЦЕС</t>
  </si>
  <si>
    <t xml:space="preserve"> ИНЦИЗИЯ НА ГРЪДНА ЖЛЕЗА</t>
  </si>
  <si>
    <t>ОТСТРАНЯВАНЕ НА НОКЪТ, НОКЪТНО ЛЕГЛО, НОКЪТНА ГЪНКА</t>
  </si>
  <si>
    <t>ИНЦИЗИЯ И ДРЕНАЖ НА ПАЛМАРНО ИЛИ ТЕНАРНО ПРОСТРАНСТВО</t>
  </si>
  <si>
    <t>ВЗЕМАНЕ НА БИОПСИЧЕН МАТЕРИАЛ ОТ МЕКИ ТЪКАНИ</t>
  </si>
  <si>
    <t xml:space="preserve"> ЕКСЦИЗИЯ НА ДОБРОКАЧЕСТВЕНИ ТУМОРИ ОТ МЕКИ ТЪКАНИ</t>
  </si>
  <si>
    <t xml:space="preserve"> МАНУАЛНА РЕПОЗИЦИЯ НА ХЕРНИЯ</t>
  </si>
  <si>
    <t>ВЕНОЗНА ЛИГАТУРА</t>
  </si>
  <si>
    <t>БАКТЕРИОЛОГИЧНА НАТРИВКА НА ПРОБА ОТ ПОКРИВНА ТЪКАН</t>
  </si>
  <si>
    <t>БАКТЕРИОЛОГИЧНА НАТРИВКА НА ПРОБА ОТ ОПЕРАТИВНА РАНА</t>
  </si>
  <si>
    <t>ПРОМИВКА НА РАНА</t>
  </si>
  <si>
    <t xml:space="preserve"> ГИПСОВА ПРЕВРЪЗКА / ЦИРКУЛЯРНА /</t>
  </si>
  <si>
    <t xml:space="preserve"> ДИЛАТАЦИЯ И МАНИПУЛАЦИЯ НА ЕНТЕРОСТОМА</t>
  </si>
  <si>
    <t xml:space="preserve"> ИНЖЕКЦИЯ В ХЕМОРОИДИ</t>
  </si>
  <si>
    <t xml:space="preserve"> ЕНДОСКОПСКО ЛЕЧЕНИЕ ПРИ ЛЕЗИИ НА АНУСА</t>
  </si>
  <si>
    <t xml:space="preserve"> ВЗЕМАНЕ НА БИОПСИЧЕН МАТЕРИАЛ ОТ ГРЪДНА СТЕНА</t>
  </si>
  <si>
    <t xml:space="preserve"> ИНЦИЗИЯ ПРИ ПРОЦЕСИ НА КОРЕМНАТА СТЕНА</t>
  </si>
  <si>
    <t>ВЗЕМАНЕ НА БИОПСИЧЕН МАТЕРИАЛ ОТ КОРЕМНАТА СТЕНА</t>
  </si>
  <si>
    <t>ИНЦИЗИЯ ПРИ ПРОЦЕСИ НА ГРЪДНАТА СТЕНА</t>
  </si>
  <si>
    <t xml:space="preserve"> СПИРАНЕ НА АНАЛНО КРЪВОТЕЧЕНИЕ</t>
  </si>
  <si>
    <t>ОТЛОЖЕН ШЕВ ПРИ ГРАНУЛИРАЩА РАНА</t>
  </si>
  <si>
    <t xml:space="preserve"> АМБУЛАТОРНА ВЕНОЗНА АНЕСТЕЗИЯ</t>
  </si>
  <si>
    <t>АМБУЛАТОРНА ЕПИДУРАЛНА, СПИНАЛНА ИЛИ КОМБИНИРАНА АНЕСТЕЗИЯ</t>
  </si>
  <si>
    <t>ІV. СПЕЦИАЛНИ ОРТОПЕДИЧНИ И ТРАВМАТОЛОГИЧНИ  ДЕЙНОСТИ</t>
  </si>
  <si>
    <t>ПУНКЦИЯ НА КИСТА ХЕМАТОМ</t>
  </si>
  <si>
    <t>МАЛКИ РАНИ - ПЪРВИЧНА ОБРАБОТКА БЕЗ СУТУРА</t>
  </si>
  <si>
    <t>МАЛКИ РАНИ - ПЪРВИЧНА СУТУРА ДО 5 ЛИГАТУРИ</t>
  </si>
  <si>
    <t xml:space="preserve">ВТОРИЧНА ОБРАБОТКА НА РАНА-ПРЕВРЪЗКА БЕЗ СУТУРА </t>
  </si>
  <si>
    <t>ВТОРИЧНА ОБРАБОТКА НА РАНА С ИЗРЯЗВАНЕ И ВТОР.СУТУРА</t>
  </si>
  <si>
    <t>ГОЛЕМИ РАНИ С ПЪРВИЧНА ОБРАБОТКА И СУТУРА ОТ 5 ДО 10 ЛИГАТУРИ</t>
  </si>
  <si>
    <t xml:space="preserve">ОТВАРЯНЕ НА НРОЙНИК - АБСЦЕС </t>
  </si>
  <si>
    <t>СТАВНА ПУНКЦИЯ</t>
  </si>
  <si>
    <t>ИМОБИЛИЗАЦИЯ НА ПРЕДМИШНИЦА</t>
  </si>
  <si>
    <t>ИМОБИЛИЗАЦИЯ - ГОРЕН КРАЙНИК</t>
  </si>
  <si>
    <t>ШИНА ТИП "ДЕЗО"</t>
  </si>
  <si>
    <t xml:space="preserve">"ЗАГЛУШАВАНЕ" ГИПС ШИНА </t>
  </si>
  <si>
    <t>ШИНА ПОДБЕДРИЦА</t>
  </si>
  <si>
    <t>ШИНА ПОДБЕДРИЦА ПЛАСТМАСОВ ГИПС</t>
  </si>
  <si>
    <t>ШИНА ДОЛЕН КРАЙНИК</t>
  </si>
  <si>
    <t>ШИНА ДОЛЕН КРАЙНИК ПЛАСТМАСОВ ГИПС</t>
  </si>
  <si>
    <t>ГИПСОВ БОТУШ</t>
  </si>
  <si>
    <t>СВАЛЯНЕ НА ГИПС</t>
  </si>
  <si>
    <t>СМЯНА НА ГИПС ГОРЕН КРАЙНИК</t>
  </si>
  <si>
    <t>СМЯНА НА ГИПС ДОЛЕН КРАЙНИК</t>
  </si>
  <si>
    <t>ЕХОГРАФИЯ НА ДЕТСКА ТАЗОБЕДРЕНА СТАВА без медицинско направление</t>
  </si>
  <si>
    <t>ЕХОГРАФИЯ НА ДЕТСКА ТАЗОБЕДРЕНА СТАВА с медицинско направление</t>
  </si>
  <si>
    <t>МАЛЪК ГИПС - РОЛКА</t>
  </si>
  <si>
    <t>ГОЛЯМ ГИПС  - РОЛКА</t>
  </si>
  <si>
    <t>ПЛАСТМАСОВ ГИПС - ОЛЕКОТЕН</t>
  </si>
  <si>
    <t>ВИДОВЕ ИЗСЛЕДВАНИЯ</t>
  </si>
  <si>
    <t>Време на кървене</t>
  </si>
  <si>
    <t>Фибриноген</t>
  </si>
  <si>
    <t>Време на съсирване</t>
  </si>
  <si>
    <t>Глюкоза</t>
  </si>
  <si>
    <t>Кръвнозахарен профил</t>
  </si>
  <si>
    <t>Гликиран хемоглобин</t>
  </si>
  <si>
    <t>Калций</t>
  </si>
  <si>
    <t>Окултни кръвоизливи</t>
  </si>
  <si>
    <t>Такса  за  извършване  на PCR  тест -пакет от 14-16 теста за  Covid 19</t>
  </si>
  <si>
    <t>Микроалбуминурия</t>
  </si>
  <si>
    <t>ДОМАШНИ ПОСЕЩЕНИЯ ОТ КЛИНИЧЕН ЛАБОРАНТ С ТРАНСПОРТ НА ПАЦИЕНТА</t>
  </si>
  <si>
    <t xml:space="preserve">ДОМАШНИ ПОСЕЩЕНИЯ ОТ КЛИНИЧЕН ЛАБОРАНТ С ТРАНСПОРТ НА МЦ                 </t>
  </si>
  <si>
    <t>бр</t>
  </si>
  <si>
    <t>О31512427</t>
  </si>
  <si>
    <t>insa.bg/св-елисавета/контакти/</t>
  </si>
  <si>
    <t xml:space="preserve"> информационно табло - фоайе на МЦ , регистратура</t>
  </si>
  <si>
    <t>квитанция  от ПКО , касова бележка  и фактура</t>
  </si>
  <si>
    <t>Бърз антигенен Тест за диагностика  на  Covid 19  за събота и неделя</t>
  </si>
  <si>
    <t xml:space="preserve"> ПЪРВИЧЕН ПРЕГЛЕД ПРИ СПЕЦИАЛИСТ+ЕХОГРАФИЯ  НА БРЕМЕННА</t>
  </si>
  <si>
    <t>Изработка  на Бърз  Тест за   диагностика  на    грип А / Б</t>
  </si>
  <si>
    <t xml:space="preserve">ПРЕДСЪСТЕЗАТЕЛЕН МЕДИЦИНСКИ ПРЕГЛЕД </t>
  </si>
  <si>
    <t>МУСКУЛНИ ИНЖЕКЦИИ /влиза игла + спринцовка/</t>
  </si>
  <si>
    <t>ВЕНОЗНИ ИНЖЕКЦИИ  /влиза игла + спринцовка/</t>
  </si>
  <si>
    <t>ВКЛЮЧВАНЕ НА СИСТЕМА  /отделно се заплаща стойността на банката и медикаментите в нея/</t>
  </si>
  <si>
    <t>СКАРИФИКАЦИОННА ПРОБА</t>
  </si>
  <si>
    <t>* КОПИЕ НА МЕДИЦИНСКИ ДОКУМЕНТИ И ДИСК</t>
  </si>
  <si>
    <t>* ЗА ОРЪЖИЕ /ПРЕГЛЕД ПСИХИАТЪР, ОФТАЛМОЛОГ И ИНТЕРНИСТ/</t>
  </si>
  <si>
    <t xml:space="preserve">ПРЕЗАВЕРКА НА ЗДРАВНА КНИЖКА </t>
  </si>
  <si>
    <t>* бацилоносителство и глистоносителство</t>
  </si>
  <si>
    <t>* бацилоносителство + глистоносителство + манту</t>
  </si>
  <si>
    <t>* проба манту</t>
  </si>
  <si>
    <t>ИЗДАВАНЕ НА МЕДИЦИНСКИ УДОСТОВЕРЕНИЯ от АГ КАБИНЕТ</t>
  </si>
  <si>
    <t>* ДО 5 ЛЕЗИИ</t>
  </si>
  <si>
    <t>* НАД 5 ЛЕЗИИ</t>
  </si>
  <si>
    <t>ЛЕЧЕНИЕ С НИСКОЧЕСТОТЕН, СРЕДНОЧЕСТОТЕН, ВИСОКОЧЕСТОТЕН ТОК; КРИОТЕРАПИЯ; МАГНИТОТЕРАПИЯ;  УЛТРАЗВУКОВА ТЕРАПИЯ; СВЕТЛОЛЕЧЕНИЕ, ЛАЗЕРТЕРАПИЯ</t>
  </si>
  <si>
    <t>* ЦЯЛОСТЕН                                                                                                                                                60 мин.</t>
  </si>
  <si>
    <t>* ЧАСТИЧЕН - 2 ОБЛАСТИ                                                                                                                        40 мин.</t>
  </si>
  <si>
    <t>* ЧАСТИЧЕН - 1 ОБЛАСТ                                                                                                                           20 мин.</t>
  </si>
  <si>
    <t>* ЦЯЛОСТЕН                                                                                                                                                   60 мин.</t>
  </si>
  <si>
    <t>* ЧАСТИЧЕН - 2 ОБЛАСТИ                                                                                                                       40 мин.</t>
  </si>
  <si>
    <t>* ЧАСТИЧЕН - 1 ОБЛАСТ                                                                                                                          20 мин.</t>
  </si>
  <si>
    <t>* НА ОКОСМЕНА ЧАСТ НА ГЛАВАТА                                                                                               15 мин.</t>
  </si>
  <si>
    <t>* НА ЛИЦЕ, ШИЯ И ДЕКОЛТЕ                                                                                                                20 мин.</t>
  </si>
  <si>
    <t>КОНСУМАТИВИ ЗА ВЕТ И ЕХОКАРДИОГРАФИЯ</t>
  </si>
  <si>
    <t xml:space="preserve"> ЕЛЕКТРОКАРДИОГРАМА</t>
  </si>
  <si>
    <t>СПИРОМЕТРИЯ С БДД  / БРОНХО ДЕЛАТАТОРЕН ТЕСТ /</t>
  </si>
  <si>
    <t>ОТСТРАНЯВАНЕ НА КЪРЛЕЖ</t>
  </si>
  <si>
    <t>КАТЕТЕРИЗАЦИЯ</t>
  </si>
  <si>
    <t>ВЪТРЕСТАВНА ПУНКЦИЯ с и без източване на синовална течност</t>
  </si>
  <si>
    <t>II. ПО КАБИНЕТИ</t>
  </si>
  <si>
    <t>ІІI. СПЕЦИАЛНИ ХИРУРГИЧЕСКИ ДЕЙНОСТИ</t>
  </si>
  <si>
    <t>Клинична лаборатория</t>
  </si>
  <si>
    <t>Кръвна картина - поне осем от посочените показатели или повече: хемоглобин,еритроцити,левкоцити,хематокрит,тромбоцити,MCV,MCH,MCHC</t>
  </si>
  <si>
    <t>Скорост на утаяване на еритроцити ( СУЕ )</t>
  </si>
  <si>
    <t>Протромбиново време</t>
  </si>
  <si>
    <t>Активирано парциално тромбопластиново време(АПТТ)</t>
  </si>
  <si>
    <t>Химично изследване на урина(рН,белтък,билирубин,уробилиноген,глюкоза,кетони,относително тегло,нитрити,левкоцити,кръв)</t>
  </si>
  <si>
    <t>Седимент ориентировъчно изследване</t>
  </si>
  <si>
    <t>Креатинин</t>
  </si>
  <si>
    <t>Урея</t>
  </si>
  <si>
    <t>Общ билирубин</t>
  </si>
  <si>
    <t>Директен билирубин</t>
  </si>
  <si>
    <t>Общ белтък</t>
  </si>
  <si>
    <t>Албумин</t>
  </si>
  <si>
    <t>Холестерол</t>
  </si>
  <si>
    <t>ХДЛ Холестерол</t>
  </si>
  <si>
    <t>Триглицериди</t>
  </si>
  <si>
    <t>Пикочна киселина</t>
  </si>
  <si>
    <t>АСАТ</t>
  </si>
  <si>
    <t>АЛАТ</t>
  </si>
  <si>
    <t>Креатинкиназа</t>
  </si>
  <si>
    <t>ГГТ</t>
  </si>
  <si>
    <t>Алкалана фосфатаза</t>
  </si>
  <si>
    <t>Алфа-амилаза</t>
  </si>
  <si>
    <t>Липаза</t>
  </si>
  <si>
    <t>ЛДХ</t>
  </si>
  <si>
    <t>Натрий</t>
  </si>
  <si>
    <t>Калий</t>
  </si>
  <si>
    <t>Фосфати</t>
  </si>
  <si>
    <t>Желязо</t>
  </si>
  <si>
    <t>ЖСК</t>
  </si>
  <si>
    <t>Хлориди</t>
  </si>
  <si>
    <t xml:space="preserve">CRP </t>
  </si>
  <si>
    <t>ЛДЛ холестерол</t>
  </si>
  <si>
    <t>ДКК</t>
  </si>
  <si>
    <t>Морфология на еритроцити</t>
  </si>
  <si>
    <t>Орален глюкозо-толерантен тест -ОГТТ</t>
  </si>
  <si>
    <t>Инсулин</t>
  </si>
  <si>
    <t>Vitamin B12</t>
  </si>
  <si>
    <t>Vitamin D</t>
  </si>
  <si>
    <t>Магнезий</t>
  </si>
  <si>
    <t>Микробиологични изследвания</t>
  </si>
  <si>
    <t>Серологично изследване на сифилис - Васерман</t>
  </si>
  <si>
    <t>Антистрептолизинов титър (AST)</t>
  </si>
  <si>
    <t>Изследване за рефматоиден фактор (RF)</t>
  </si>
  <si>
    <t>Микробиологично изследване на фецес и материал от ректума за доказване на Salmonella, Shigela и патогенни  E.coli (Бацилоносителство)</t>
  </si>
  <si>
    <t>Микробиологично изследване на урина за урокултура</t>
  </si>
  <si>
    <t>Микробиологично изследване на ранев материал и гной</t>
  </si>
  <si>
    <t>Микробиологично изследване на Храчка</t>
  </si>
  <si>
    <t>Антибиограма с 6 диска</t>
  </si>
  <si>
    <t>Микробиологично изследване на Влагалищен секрет</t>
  </si>
  <si>
    <t>Микробиологично изследване на Еякулат</t>
  </si>
  <si>
    <t>Микробиологично изследване на Гърлен секрет</t>
  </si>
  <si>
    <t>Микробиологично изследване на Носен секрет</t>
  </si>
  <si>
    <t>Микробиологично изследване на Очен секрет</t>
  </si>
  <si>
    <t>Микробиологично изследване на Ушен секрет</t>
  </si>
  <si>
    <t>Хеликобактер пилори ( фекален тест )</t>
  </si>
  <si>
    <t>Паразитологични изследвания</t>
  </si>
  <si>
    <t>Микроскопско изследване за паразити</t>
  </si>
  <si>
    <t>Микроскопско изследване за Trichomonas vaginalis</t>
  </si>
  <si>
    <t>Серологично изследване за трихинелоза</t>
  </si>
  <si>
    <t>Серологично изследване за токсоплазмоза Ig M</t>
  </si>
  <si>
    <t>Серологично изследване за ехинококоза</t>
  </si>
  <si>
    <t>Серологично изследване за токсоплазмоза Ig G</t>
  </si>
  <si>
    <t>Вирусологични изследвания</t>
  </si>
  <si>
    <t>Серологично изследване за HIV ½ антитела</t>
  </si>
  <si>
    <t>Серологично изследване на антитела за Рубеола при бременни Ig M</t>
  </si>
  <si>
    <t xml:space="preserve">Серологично изследване на Ig M антитела за Морбили при бременни </t>
  </si>
  <si>
    <t>Серологично изследване на Ig M антитела срещу хепатитен А вирус</t>
  </si>
  <si>
    <t>Серологично изследване на HbsAg на хепатитен B вирус</t>
  </si>
  <si>
    <t>Серологично изследване на антитела срещу хепатитен С вирус</t>
  </si>
  <si>
    <t>Серологично изследване на anti Hbc Ig M антитела за хепатитен В вирус</t>
  </si>
  <si>
    <t>Серологично изследване на антитела за Рубеола при бременни Ig G</t>
  </si>
  <si>
    <t>Серологично изследване на anti HbeAg антитела за хепатитен В вирус</t>
  </si>
  <si>
    <t>Хормонални изследвания и туморни маркери</t>
  </si>
  <si>
    <t>FT4</t>
  </si>
  <si>
    <t>TSH</t>
  </si>
  <si>
    <t>PSA Total</t>
  </si>
  <si>
    <t>PSA Free</t>
  </si>
  <si>
    <t>CA- 15-3</t>
  </si>
  <si>
    <t>CA-19-9</t>
  </si>
  <si>
    <t>CA-125</t>
  </si>
  <si>
    <t>CЕА</t>
  </si>
  <si>
    <t>Алфа-фетопротеин</t>
  </si>
  <si>
    <t>Прогестерон</t>
  </si>
  <si>
    <t>LH</t>
  </si>
  <si>
    <t>FSH</t>
  </si>
  <si>
    <t>Пролактин</t>
  </si>
  <si>
    <t>Естрадиол</t>
  </si>
  <si>
    <t>Тестостерон</t>
  </si>
  <si>
    <t>anti TPO (MAT)</t>
  </si>
  <si>
    <t xml:space="preserve">Имунохематологични изследвания </t>
  </si>
  <si>
    <t>Кръвна група</t>
  </si>
  <si>
    <t>Тестове за  Covid19</t>
  </si>
  <si>
    <t xml:space="preserve">Изработка на Бърз антигенен Тест за диагностика  на  Covid 19  - с тест на пациента </t>
  </si>
  <si>
    <t>Бърз антигенен Тест за диагностика на Covid19</t>
  </si>
  <si>
    <t>Тест за извършване на качествени антитела</t>
  </si>
  <si>
    <t>Тест за извършване на PCR тест за Covid 19</t>
  </si>
  <si>
    <t>ДИАГНОСТИКА НА АЛЕРГИИ</t>
  </si>
  <si>
    <t>Тест за определяне на антитела/ количествен метод/ изследване IgG Covid 19</t>
  </si>
  <si>
    <t xml:space="preserve">Такса  за  извършване  на PCR  тест за Covid 19 - след 17.00 часа, и събота и неделя </t>
  </si>
  <si>
    <t>Изследване на алоеритроантитела чрез аглутинационен или ензимен метод или индиректен антиглобулинов (Coombs) тест с поливалентен антиглобулинов серум</t>
  </si>
  <si>
    <t>МЦ" Св.Елисавета-Раковски" ЕООД - гр. РАКОВСКИ</t>
  </si>
  <si>
    <t xml:space="preserve">ИЗСЛЕДВАНЕ НА ВЛАГАЛИЩЕН СЕКРЕТ - ЦИТОНАМАЗКА </t>
  </si>
  <si>
    <t>FT3</t>
  </si>
  <si>
    <t>anti TG (TAT)</t>
  </si>
  <si>
    <t xml:space="preserve">Количествено изследване на амилаза в 24 ч урина </t>
  </si>
  <si>
    <t xml:space="preserve">Количествено изследване на пикочна киселина в 24 ч урина </t>
  </si>
  <si>
    <t xml:space="preserve">Количествено изследване на глюкоза в 24 ч урина </t>
  </si>
  <si>
    <t xml:space="preserve">Количествено изследване на белтък в 24 ч урина </t>
  </si>
  <si>
    <t xml:space="preserve">Количествено изследване на креатинин в 24 ч урина </t>
  </si>
  <si>
    <t>* НА ЕДНО УХО</t>
  </si>
  <si>
    <t>* НА ДВЕ УШИ</t>
  </si>
  <si>
    <r>
      <t>Такса  за  извършване  на PCR  тест за Covid 19 - ЕКСПРЕС</t>
    </r>
    <r>
      <rPr>
        <u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за деня, но проба до 12,00 часа</t>
    </r>
  </si>
  <si>
    <r>
      <t xml:space="preserve">Панел </t>
    </r>
    <r>
      <rPr>
        <b/>
        <sz val="12"/>
        <rFont val="Times New Roman"/>
        <family val="1"/>
        <charset val="204"/>
      </rPr>
      <t>ХРАНИТЕЛНА НЕПОНОСИМОСТ</t>
    </r>
    <r>
      <rPr>
        <sz val="12"/>
        <rFont val="Times New Roman"/>
        <family val="1"/>
        <charset val="204"/>
      </rPr>
      <t xml:space="preserve"> - 72 АЛЕРГЕНА</t>
    </r>
  </si>
  <si>
    <r>
      <t xml:space="preserve">Панел </t>
    </r>
    <r>
      <rPr>
        <b/>
        <sz val="12"/>
        <rFont val="Times New Roman"/>
        <family val="1"/>
        <charset val="204"/>
      </rPr>
      <t>ИНХАЛАТОРЕН</t>
    </r>
    <r>
      <rPr>
        <sz val="12"/>
        <rFont val="Times New Roman"/>
        <family val="1"/>
        <charset val="204"/>
      </rPr>
      <t xml:space="preserve"> - 60 АЛЕРГЕНА</t>
    </r>
  </si>
  <si>
    <r>
      <t xml:space="preserve">Панел </t>
    </r>
    <r>
      <rPr>
        <b/>
        <sz val="12"/>
        <rFont val="Times New Roman"/>
        <family val="1"/>
        <charset val="204"/>
      </rPr>
      <t>АТОПИЧЕН /кожни алергии/</t>
    </r>
    <r>
      <rPr>
        <sz val="12"/>
        <rFont val="Times New Roman"/>
        <family val="1"/>
        <charset val="204"/>
      </rPr>
      <t xml:space="preserve"> - 44 АЛЕРГЕНА</t>
    </r>
  </si>
  <si>
    <r>
      <t xml:space="preserve">Панел </t>
    </r>
    <r>
      <rPr>
        <b/>
        <sz val="12"/>
        <rFont val="Times New Roman"/>
        <family val="1"/>
        <charset val="204"/>
      </rPr>
      <t>КОМБИНИРАН</t>
    </r>
    <r>
      <rPr>
        <sz val="12"/>
        <rFont val="Times New Roman"/>
        <family val="1"/>
        <charset val="204"/>
      </rPr>
      <t xml:space="preserve"> - 118 АЛЕРГЕНА </t>
    </r>
  </si>
  <si>
    <t xml:space="preserve">Утвърден ценоразпис на всички предоставяни медицински и други услуги от:считано от 01.08.2025 г </t>
  </si>
  <si>
    <t>Наименование на услугата  -  01.08.2025г</t>
  </si>
  <si>
    <t>Пациент /лева/</t>
  </si>
  <si>
    <t>Пациент /евро/</t>
  </si>
  <si>
    <t>x 19.00 €</t>
  </si>
  <si>
    <t>х 27.00 €</t>
  </si>
  <si>
    <t xml:space="preserve"> по 14.00 €</t>
  </si>
  <si>
    <t xml:space="preserve"> х 37.16 лв. </t>
  </si>
  <si>
    <t xml:space="preserve">х 52.81 лв. за  специалист </t>
  </si>
  <si>
    <t>по  27.38 лв.</t>
  </si>
  <si>
    <r>
      <t xml:space="preserve">ПЪЛЕН ПРЕГЛЕД ОТ ЛЕКАР - ОФТАЛМОЛОГ                                                                                                           </t>
    </r>
    <r>
      <rPr>
        <u/>
        <sz val="11"/>
        <color indexed="8"/>
        <rFont val="Times New Roman"/>
        <family val="1"/>
        <charset val="204"/>
      </rPr>
      <t>Прегледът включва всички посочени изследвания</t>
    </r>
    <r>
      <rPr>
        <sz val="11"/>
        <color indexed="8"/>
        <rFont val="Times New Roman"/>
        <family val="1"/>
        <charset val="204"/>
      </rPr>
      <t>: Биомикроскопия/проверка състоянието та прозрачните среди на окото/, Авторефрактокератометрия / компютърен тест/ за обективното определяне на клиничната рефракция на окото - нормално зрение, късогледство, далекогледство, астигматизъм, възрастово далекогледство, проверка за зрителна острота без и с корекция и евентуално назначение на необходимата корекция</t>
    </r>
  </si>
  <si>
    <t xml:space="preserve">HOMA индекс, глюкоза, инсулин                </t>
  </si>
  <si>
    <t xml:space="preserve">Определяне на албумин-креатининово отношение в урината </t>
  </si>
  <si>
    <t>Изчислена гломерулна филтрация (Egfr)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</si>
</sst>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лв.&quot;"/>
    <numFmt numFmtId="165" formatCode="#,##0.00\ [$€-1]"/>
    <numFmt numFmtId="166" formatCode="[$€-2]\ #,##0.00"/>
  </numFmts>
  <fonts count="5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u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11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31"/>
      </patternFill>
    </fill>
  </fills>
  <borders count="2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7" fillId="0" borderId="0" applyNumberFormat="0" applyFill="0" applyBorder="0" applyAlignment="0" applyProtection="0"/>
    <xf numFmtId="0" fontId="16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6" fillId="20" borderId="14" applyNumberFormat="0" applyAlignment="0" applyProtection="0"/>
    <xf numFmtId="0" fontId="19" fillId="7" borderId="15" applyNumberFormat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4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25" fillId="21" borderId="19" applyNumberFormat="0" applyAlignment="0" applyProtection="0"/>
    <xf numFmtId="0" fontId="26" fillId="21" borderId="15" applyNumberFormat="0" applyAlignment="0" applyProtection="0"/>
    <xf numFmtId="0" fontId="27" fillId="22" borderId="20" applyNumberFormat="0" applyAlignment="0" applyProtection="0"/>
    <xf numFmtId="0" fontId="28" fillId="3" borderId="0" applyNumberFormat="0" applyBorder="0" applyAlignment="0" applyProtection="0"/>
    <xf numFmtId="0" fontId="29" fillId="23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1" applyNumberFormat="0" applyFill="0" applyAlignment="0" applyProtection="0"/>
    <xf numFmtId="0" fontId="33" fillId="0" borderId="22" applyNumberFormat="0" applyFill="0" applyAlignment="0" applyProtection="0"/>
  </cellStyleXfs>
  <cellXfs count="14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2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" fillId="0" borderId="23" xfId="0" applyFont="1" applyBorder="1" applyAlignment="1">
      <alignment wrapText="1"/>
    </xf>
    <xf numFmtId="0" fontId="36" fillId="0" borderId="23" xfId="0" applyFont="1" applyBorder="1" applyAlignment="1">
      <alignment wrapText="1"/>
    </xf>
    <xf numFmtId="0" fontId="4" fillId="0" borderId="23" xfId="0" applyFont="1" applyBorder="1" applyAlignment="1">
      <alignment vertical="center"/>
    </xf>
    <xf numFmtId="0" fontId="11" fillId="0" borderId="23" xfId="0" applyFont="1" applyBorder="1"/>
    <xf numFmtId="0" fontId="16" fillId="0" borderId="23" xfId="2" applyBorder="1"/>
    <xf numFmtId="0" fontId="11" fillId="0" borderId="23" xfId="0" applyFont="1" applyBorder="1" applyAlignment="1">
      <alignment vertical="center"/>
    </xf>
    <xf numFmtId="2" fontId="4" fillId="0" borderId="23" xfId="0" applyNumberFormat="1" applyFont="1" applyBorder="1" applyAlignment="1">
      <alignment wrapText="1"/>
    </xf>
    <xf numFmtId="0" fontId="11" fillId="0" borderId="23" xfId="0" applyFont="1" applyBorder="1" applyAlignment="1">
      <alignment horizontal="center"/>
    </xf>
    <xf numFmtId="0" fontId="4" fillId="0" borderId="23" xfId="0" applyFont="1" applyBorder="1" applyAlignment="1">
      <alignment horizontal="center" wrapText="1"/>
    </xf>
    <xf numFmtId="0" fontId="11" fillId="0" borderId="23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/>
    </xf>
    <xf numFmtId="0" fontId="10" fillId="0" borderId="23" xfId="0" applyFont="1" applyBorder="1"/>
    <xf numFmtId="0" fontId="16" fillId="0" borderId="23" xfId="0" applyFont="1" applyBorder="1" applyAlignment="1">
      <alignment horizontal="center"/>
    </xf>
    <xf numFmtId="2" fontId="11" fillId="0" borderId="23" xfId="2" applyNumberFormat="1" applyFont="1" applyBorder="1" applyAlignment="1">
      <alignment horizontal="center" wrapText="1"/>
    </xf>
    <xf numFmtId="0" fontId="4" fillId="24" borderId="0" xfId="0" applyFont="1" applyFill="1" applyAlignment="1">
      <alignment vertical="center"/>
    </xf>
    <xf numFmtId="0" fontId="11" fillId="0" borderId="27" xfId="0" applyFont="1" applyBorder="1" applyAlignment="1">
      <alignment horizontal="center"/>
    </xf>
    <xf numFmtId="0" fontId="11" fillId="0" borderId="27" xfId="0" applyFont="1" applyBorder="1" applyAlignment="1">
      <alignment wrapText="1"/>
    </xf>
    <xf numFmtId="2" fontId="11" fillId="0" borderId="27" xfId="0" applyNumberFormat="1" applyFont="1" applyBorder="1" applyAlignment="1">
      <alignment wrapText="1"/>
    </xf>
    <xf numFmtId="2" fontId="11" fillId="24" borderId="23" xfId="2" applyNumberFormat="1" applyFont="1" applyFill="1" applyBorder="1" applyAlignment="1">
      <alignment horizontal="center" wrapText="1"/>
    </xf>
    <xf numFmtId="0" fontId="4" fillId="24" borderId="23" xfId="0" applyFont="1" applyFill="1" applyBorder="1" applyAlignment="1">
      <alignment vertical="center"/>
    </xf>
    <xf numFmtId="0" fontId="9" fillId="0" borderId="23" xfId="0" applyFont="1" applyBorder="1" applyAlignment="1">
      <alignment horizontal="center" wrapText="1"/>
    </xf>
    <xf numFmtId="0" fontId="39" fillId="0" borderId="23" xfId="0" applyFont="1" applyBorder="1" applyAlignment="1">
      <alignment horizontal="center" wrapText="1"/>
    </xf>
    <xf numFmtId="0" fontId="11" fillId="24" borderId="23" xfId="0" applyFont="1" applyFill="1" applyBorder="1" applyAlignment="1">
      <alignment horizontal="center"/>
    </xf>
    <xf numFmtId="0" fontId="10" fillId="24" borderId="23" xfId="0" applyFont="1" applyFill="1" applyBorder="1" applyAlignment="1">
      <alignment horizontal="center"/>
    </xf>
    <xf numFmtId="0" fontId="4" fillId="24" borderId="27" xfId="0" applyFont="1" applyFill="1" applyBorder="1" applyAlignment="1">
      <alignment horizontal="center"/>
    </xf>
    <xf numFmtId="0" fontId="4" fillId="24" borderId="23" xfId="0" applyFont="1" applyFill="1" applyBorder="1" applyAlignment="1">
      <alignment horizontal="center"/>
    </xf>
    <xf numFmtId="0" fontId="41" fillId="0" borderId="23" xfId="0" applyFont="1" applyBorder="1" applyAlignment="1">
      <alignment wrapText="1"/>
    </xf>
    <xf numFmtId="2" fontId="38" fillId="0" borderId="23" xfId="0" applyNumberFormat="1" applyFont="1" applyBorder="1" applyAlignment="1">
      <alignment wrapText="1"/>
    </xf>
    <xf numFmtId="2" fontId="38" fillId="0" borderId="23" xfId="0" applyNumberFormat="1" applyFont="1" applyBorder="1" applyAlignment="1">
      <alignment horizontal="left" wrapText="1"/>
    </xf>
    <xf numFmtId="0" fontId="38" fillId="0" borderId="23" xfId="0" applyFont="1" applyBorder="1" applyAlignment="1">
      <alignment wrapText="1"/>
    </xf>
    <xf numFmtId="0" fontId="38" fillId="24" borderId="23" xfId="0" applyFont="1" applyFill="1" applyBorder="1" applyAlignment="1">
      <alignment wrapText="1"/>
    </xf>
    <xf numFmtId="0" fontId="38" fillId="0" borderId="23" xfId="2" applyFont="1" applyBorder="1" applyAlignment="1">
      <alignment horizontal="justify" wrapText="1"/>
    </xf>
    <xf numFmtId="0" fontId="38" fillId="24" borderId="27" xfId="0" applyFont="1" applyFill="1" applyBorder="1" applyAlignment="1">
      <alignment wrapText="1"/>
    </xf>
    <xf numFmtId="0" fontId="38" fillId="0" borderId="0" xfId="0" applyFont="1" applyAlignment="1">
      <alignment vertical="center"/>
    </xf>
    <xf numFmtId="0" fontId="4" fillId="0" borderId="23" xfId="0" applyFont="1" applyBorder="1"/>
    <xf numFmtId="0" fontId="4" fillId="0" borderId="23" xfId="0" applyFont="1" applyBorder="1" applyAlignment="1">
      <alignment horizontal="left" wrapText="1"/>
    </xf>
    <xf numFmtId="2" fontId="4" fillId="0" borderId="23" xfId="2" applyNumberFormat="1" applyFont="1" applyBorder="1" applyAlignment="1">
      <alignment horizontal="center" wrapText="1"/>
    </xf>
    <xf numFmtId="4" fontId="6" fillId="0" borderId="23" xfId="0" applyNumberFormat="1" applyFont="1" applyBorder="1" applyAlignment="1">
      <alignment vertical="center"/>
    </xf>
    <xf numFmtId="0" fontId="44" fillId="0" borderId="23" xfId="0" applyFont="1" applyBorder="1"/>
    <xf numFmtId="0" fontId="36" fillId="0" borderId="23" xfId="0" applyFont="1" applyBorder="1" applyAlignment="1">
      <alignment horizontal="left" wrapText="1"/>
    </xf>
    <xf numFmtId="2" fontId="36" fillId="0" borderId="23" xfId="0" applyNumberFormat="1" applyFont="1" applyBorder="1" applyAlignment="1">
      <alignment horizontal="right" wrapText="1"/>
    </xf>
    <xf numFmtId="0" fontId="4" fillId="0" borderId="23" xfId="0" applyFont="1" applyBorder="1" applyAlignment="1">
      <alignment horizontal="left"/>
    </xf>
    <xf numFmtId="0" fontId="45" fillId="0" borderId="23" xfId="0" applyFont="1" applyBorder="1" applyAlignment="1">
      <alignment horizontal="center" wrapText="1"/>
    </xf>
    <xf numFmtId="0" fontId="36" fillId="0" borderId="23" xfId="0" applyFont="1" applyBorder="1" applyAlignment="1">
      <alignment horizontal="right" wrapText="1"/>
    </xf>
    <xf numFmtId="0" fontId="4" fillId="24" borderId="23" xfId="0" applyFont="1" applyFill="1" applyBorder="1"/>
    <xf numFmtId="0" fontId="36" fillId="24" borderId="23" xfId="0" applyFont="1" applyFill="1" applyBorder="1" applyAlignment="1">
      <alignment horizontal="left" wrapText="1"/>
    </xf>
    <xf numFmtId="2" fontId="4" fillId="24" borderId="23" xfId="2" applyNumberFormat="1" applyFont="1" applyFill="1" applyBorder="1" applyAlignment="1">
      <alignment horizontal="center" wrapText="1"/>
    </xf>
    <xf numFmtId="0" fontId="4" fillId="0" borderId="23" xfId="0" applyFont="1" applyBorder="1" applyAlignment="1">
      <alignment vertical="top"/>
    </xf>
    <xf numFmtId="0" fontId="48" fillId="0" borderId="23" xfId="0" applyFont="1" applyBorder="1" applyAlignment="1">
      <alignment wrapText="1"/>
    </xf>
    <xf numFmtId="0" fontId="35" fillId="0" borderId="23" xfId="0" applyFont="1" applyBorder="1" applyAlignment="1">
      <alignment horizontal="center"/>
    </xf>
    <xf numFmtId="0" fontId="36" fillId="0" borderId="23" xfId="0" applyFont="1" applyBorder="1" applyAlignment="1">
      <alignment horizontal="center" wrapText="1"/>
    </xf>
    <xf numFmtId="0" fontId="49" fillId="0" borderId="23" xfId="0" applyFont="1" applyBorder="1" applyAlignment="1">
      <alignment vertical="top" wrapText="1"/>
    </xf>
    <xf numFmtId="0" fontId="50" fillId="0" borderId="23" xfId="0" applyFont="1" applyBorder="1" applyAlignment="1">
      <alignment wrapText="1"/>
    </xf>
    <xf numFmtId="0" fontId="49" fillId="0" borderId="23" xfId="0" applyFont="1" applyBorder="1" applyAlignment="1">
      <alignment wrapText="1"/>
    </xf>
    <xf numFmtId="0" fontId="35" fillId="0" borderId="23" xfId="0" applyFont="1" applyBorder="1" applyAlignment="1">
      <alignment horizontal="center" wrapText="1"/>
    </xf>
    <xf numFmtId="0" fontId="4" fillId="0" borderId="23" xfId="0" applyFont="1" applyBorder="1" applyAlignment="1">
      <alignment horizontal="right" wrapText="1"/>
    </xf>
    <xf numFmtId="0" fontId="36" fillId="0" borderId="23" xfId="0" applyFont="1" applyBorder="1" applyAlignment="1">
      <alignment horizontal="left"/>
    </xf>
    <xf numFmtId="164" fontId="4" fillId="25" borderId="23" xfId="0" applyNumberFormat="1" applyFont="1" applyFill="1" applyBorder="1" applyAlignment="1">
      <alignment horizontal="right" vertical="center" wrapText="1"/>
    </xf>
    <xf numFmtId="165" fontId="4" fillId="0" borderId="23" xfId="0" applyNumberFormat="1" applyFont="1" applyBorder="1" applyAlignment="1">
      <alignment vertical="center"/>
    </xf>
    <xf numFmtId="164" fontId="36" fillId="0" borderId="23" xfId="0" applyNumberFormat="1" applyFont="1" applyBorder="1" applyAlignment="1">
      <alignment horizontal="right" vertical="center" wrapText="1"/>
    </xf>
    <xf numFmtId="2" fontId="36" fillId="0" borderId="23" xfId="0" applyNumberFormat="1" applyFont="1" applyBorder="1" applyAlignment="1">
      <alignment horizontal="right" vertical="center" wrapText="1"/>
    </xf>
    <xf numFmtId="0" fontId="4" fillId="0" borderId="23" xfId="0" applyFont="1" applyBorder="1" applyAlignment="1">
      <alignment horizontal="right"/>
    </xf>
    <xf numFmtId="164" fontId="36" fillId="25" borderId="23" xfId="0" applyNumberFormat="1" applyFont="1" applyFill="1" applyBorder="1" applyAlignment="1">
      <alignment horizontal="right" vertical="center" wrapText="1"/>
    </xf>
    <xf numFmtId="166" fontId="4" fillId="0" borderId="23" xfId="0" applyNumberFormat="1" applyFont="1" applyBorder="1" applyAlignment="1">
      <alignment horizontal="right" vertical="center"/>
    </xf>
    <xf numFmtId="164" fontId="36" fillId="26" borderId="23" xfId="0" applyNumberFormat="1" applyFont="1" applyFill="1" applyBorder="1" applyAlignment="1">
      <alignment horizontal="right" vertical="center" wrapText="1"/>
    </xf>
    <xf numFmtId="165" fontId="4" fillId="25" borderId="23" xfId="0" applyNumberFormat="1" applyFont="1" applyFill="1" applyBorder="1" applyAlignment="1">
      <alignment vertical="center"/>
    </xf>
    <xf numFmtId="164" fontId="4" fillId="0" borderId="23" xfId="0" applyNumberFormat="1" applyFont="1" applyBorder="1" applyAlignment="1">
      <alignment horizontal="right" vertical="center" wrapText="1"/>
    </xf>
    <xf numFmtId="165" fontId="4" fillId="0" borderId="23" xfId="0" applyNumberFormat="1" applyFont="1" applyBorder="1" applyAlignment="1">
      <alignment horizontal="right" vertical="center"/>
    </xf>
    <xf numFmtId="164" fontId="4" fillId="0" borderId="23" xfId="0" applyNumberFormat="1" applyFont="1" applyBorder="1" applyAlignment="1">
      <alignment horizontal="right" vertical="center"/>
    </xf>
    <xf numFmtId="164" fontId="4" fillId="0" borderId="23" xfId="0" applyNumberFormat="1" applyFont="1" applyBorder="1" applyAlignment="1">
      <alignment vertical="center"/>
    </xf>
    <xf numFmtId="2" fontId="41" fillId="27" borderId="23" xfId="0" applyNumberFormat="1" applyFont="1" applyFill="1" applyBorder="1" applyAlignment="1">
      <alignment vertical="center" wrapText="1"/>
    </xf>
    <xf numFmtId="2" fontId="41" fillId="28" borderId="23" xfId="0" applyNumberFormat="1" applyFont="1" applyFill="1" applyBorder="1" applyAlignment="1">
      <alignment vertical="center" wrapText="1"/>
    </xf>
    <xf numFmtId="2" fontId="41" fillId="28" borderId="23" xfId="0" applyNumberFormat="1" applyFont="1" applyFill="1" applyBorder="1" applyAlignment="1">
      <alignment horizontal="left" vertical="center" wrapText="1"/>
    </xf>
    <xf numFmtId="165" fontId="4" fillId="29" borderId="23" xfId="0" applyNumberFormat="1" applyFont="1" applyFill="1" applyBorder="1" applyAlignment="1">
      <alignment vertical="center"/>
    </xf>
    <xf numFmtId="165" fontId="36" fillId="25" borderId="23" xfId="0" applyNumberFormat="1" applyFont="1" applyFill="1" applyBorder="1" applyAlignment="1">
      <alignment vertical="center"/>
    </xf>
    <xf numFmtId="164" fontId="4" fillId="25" borderId="23" xfId="0" applyNumberFormat="1" applyFont="1" applyFill="1" applyBorder="1" applyAlignment="1">
      <alignment vertical="center"/>
    </xf>
    <xf numFmtId="164" fontId="4" fillId="25" borderId="23" xfId="0" applyNumberFormat="1" applyFont="1" applyFill="1" applyBorder="1" applyAlignment="1">
      <alignment vertical="center" wrapText="1"/>
    </xf>
    <xf numFmtId="164" fontId="4" fillId="0" borderId="23" xfId="0" applyNumberFormat="1" applyFont="1" applyBorder="1" applyAlignment="1">
      <alignment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4" fillId="0" borderId="23" xfId="2" applyFont="1" applyBorder="1" applyAlignment="1">
      <alignment horizontal="center"/>
    </xf>
    <xf numFmtId="0" fontId="34" fillId="0" borderId="23" xfId="2" applyFont="1" applyBorder="1" applyAlignment="1">
      <alignment horizontal="center" wrapText="1"/>
    </xf>
    <xf numFmtId="0" fontId="42" fillId="0" borderId="23" xfId="2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46" fillId="0" borderId="24" xfId="0" applyFont="1" applyBorder="1" applyAlignment="1">
      <alignment horizontal="center"/>
    </xf>
    <xf numFmtId="0" fontId="46" fillId="0" borderId="28" xfId="0" applyFont="1" applyBorder="1" applyAlignment="1">
      <alignment horizontal="center"/>
    </xf>
    <xf numFmtId="0" fontId="46" fillId="0" borderId="25" xfId="0" applyFont="1" applyBorder="1" applyAlignment="1">
      <alignment horizontal="center"/>
    </xf>
    <xf numFmtId="0" fontId="51" fillId="0" borderId="24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25" xfId="0" applyFont="1" applyBorder="1" applyAlignment="1">
      <alignment horizontal="center"/>
    </xf>
  </cellXfs>
  <cellStyles count="44">
    <cellStyle name="20% - Акцент1 2" xfId="3" xr:uid="{00000000-0005-0000-0000-000000000000}"/>
    <cellStyle name="20% - Акцент2 2" xfId="4" xr:uid="{00000000-0005-0000-0000-000001000000}"/>
    <cellStyle name="20% - Акцент3 2" xfId="5" xr:uid="{00000000-0005-0000-0000-000002000000}"/>
    <cellStyle name="20% - Акцент4 2" xfId="6" xr:uid="{00000000-0005-0000-0000-000003000000}"/>
    <cellStyle name="20% - Акцент5 2" xfId="7" xr:uid="{00000000-0005-0000-0000-000004000000}"/>
    <cellStyle name="20% - Акцент6 2" xfId="8" xr:uid="{00000000-0005-0000-0000-000005000000}"/>
    <cellStyle name="40% - Акцент1 2" xfId="9" xr:uid="{00000000-0005-0000-0000-000006000000}"/>
    <cellStyle name="40% - Акцент2 2" xfId="10" xr:uid="{00000000-0005-0000-0000-000007000000}"/>
    <cellStyle name="40% - Акцент3 2" xfId="11" xr:uid="{00000000-0005-0000-0000-000008000000}"/>
    <cellStyle name="40% - Акцент4 2" xfId="12" xr:uid="{00000000-0005-0000-0000-000009000000}"/>
    <cellStyle name="40% - Акцент5 2" xfId="13" xr:uid="{00000000-0005-0000-0000-00000A000000}"/>
    <cellStyle name="40% - Акцент6 2" xfId="14" xr:uid="{00000000-0005-0000-0000-00000B000000}"/>
    <cellStyle name="60% - Акцент1 2" xfId="15" xr:uid="{00000000-0005-0000-0000-00000C000000}"/>
    <cellStyle name="60% - Акцент2 2" xfId="16" xr:uid="{00000000-0005-0000-0000-00000D000000}"/>
    <cellStyle name="60% - Акцент3 2" xfId="17" xr:uid="{00000000-0005-0000-0000-00000E000000}"/>
    <cellStyle name="60% - Акцент4 2" xfId="18" xr:uid="{00000000-0005-0000-0000-00000F000000}"/>
    <cellStyle name="60% - Акцент5 2" xfId="19" xr:uid="{00000000-0005-0000-0000-000010000000}"/>
    <cellStyle name="60% - Акцент6 2" xfId="20" xr:uid="{00000000-0005-0000-0000-000011000000}"/>
    <cellStyle name="Акцент1 2" xfId="21" xr:uid="{00000000-0005-0000-0000-000014000000}"/>
    <cellStyle name="Акцент2 2" xfId="22" xr:uid="{00000000-0005-0000-0000-000015000000}"/>
    <cellStyle name="Акцент3 2" xfId="23" xr:uid="{00000000-0005-0000-0000-000016000000}"/>
    <cellStyle name="Акцент4 2" xfId="24" xr:uid="{00000000-0005-0000-0000-000017000000}"/>
    <cellStyle name="Акцент5 2" xfId="25" xr:uid="{00000000-0005-0000-0000-000018000000}"/>
    <cellStyle name="Акцент6 2" xfId="26" xr:uid="{00000000-0005-0000-0000-000019000000}"/>
    <cellStyle name="Бележка 2" xfId="27" xr:uid="{00000000-0005-0000-0000-00001A000000}"/>
    <cellStyle name="Вход 2" xfId="28" xr:uid="{00000000-0005-0000-0000-00001B000000}"/>
    <cellStyle name="Добър 2" xfId="29" xr:uid="{00000000-0005-0000-0000-00001C000000}"/>
    <cellStyle name="Заглавие 1 1" xfId="31" xr:uid="{00000000-0005-0000-0000-00001D000000}"/>
    <cellStyle name="Заглавие 1 2" xfId="30" xr:uid="{00000000-0005-0000-0000-00001E000000}"/>
    <cellStyle name="Заглавие 2 2" xfId="32" xr:uid="{00000000-0005-0000-0000-00001F000000}"/>
    <cellStyle name="Заглавие 3 2" xfId="33" xr:uid="{00000000-0005-0000-0000-000020000000}"/>
    <cellStyle name="Заглавие 4 2" xfId="34" xr:uid="{00000000-0005-0000-0000-000021000000}"/>
    <cellStyle name="Изход 2" xfId="35" xr:uid="{00000000-0005-0000-0000-000022000000}"/>
    <cellStyle name="Изчисление 2" xfId="36" xr:uid="{00000000-0005-0000-0000-000023000000}"/>
    <cellStyle name="Контролна клетка 2" xfId="37" xr:uid="{00000000-0005-0000-0000-000024000000}"/>
    <cellStyle name="Лош 2" xfId="38" xr:uid="{00000000-0005-0000-0000-000025000000}"/>
    <cellStyle name="Неутрален 2" xfId="39" xr:uid="{00000000-0005-0000-0000-000026000000}"/>
    <cellStyle name="Нормален" xfId="0" builtinId="0"/>
    <cellStyle name="Нормален 2" xfId="2" xr:uid="{00000000-0005-0000-0000-000027000000}"/>
    <cellStyle name="Обяснителен текст 2" xfId="40" xr:uid="{00000000-0005-0000-0000-000028000000}"/>
    <cellStyle name="Предупредителен текст 2" xfId="41" xr:uid="{00000000-0005-0000-0000-000029000000}"/>
    <cellStyle name="Свързана клетка 2" xfId="42" xr:uid="{00000000-0005-0000-0000-00002A000000}"/>
    <cellStyle name="Сума 2" xfId="43" xr:uid="{00000000-0005-0000-0000-00002B000000}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c_elisavet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6" sqref="A16:F16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121" t="s">
        <v>421</v>
      </c>
      <c r="B1" s="113"/>
      <c r="C1" s="113"/>
      <c r="D1" s="113"/>
      <c r="E1" s="113"/>
      <c r="F1" s="114"/>
    </row>
    <row r="2" spans="1:6" ht="15.75" x14ac:dyDescent="0.25">
      <c r="A2" s="118" t="s">
        <v>1</v>
      </c>
      <c r="B2" s="119"/>
      <c r="C2" s="119"/>
      <c r="D2" s="119"/>
      <c r="E2" s="119"/>
      <c r="F2" s="120"/>
    </row>
    <row r="3" spans="1:6" ht="15.75" x14ac:dyDescent="0.25">
      <c r="A3" s="3" t="s">
        <v>4</v>
      </c>
      <c r="B3" s="21" t="s">
        <v>22</v>
      </c>
      <c r="C3" s="4" t="s">
        <v>5</v>
      </c>
      <c r="D3" s="21" t="s">
        <v>24</v>
      </c>
      <c r="E3" s="4" t="s">
        <v>6</v>
      </c>
      <c r="F3" s="22" t="s">
        <v>23</v>
      </c>
    </row>
    <row r="4" spans="1:6" ht="15.6" x14ac:dyDescent="0.3">
      <c r="A4" s="122"/>
      <c r="B4" s="123"/>
      <c r="C4" s="123"/>
      <c r="D4" s="123"/>
      <c r="E4" s="123"/>
      <c r="F4" s="124"/>
    </row>
    <row r="5" spans="1:6" ht="15.75" x14ac:dyDescent="0.25">
      <c r="A5" s="118" t="s">
        <v>0</v>
      </c>
      <c r="B5" s="119"/>
      <c r="C5" s="119"/>
      <c r="D5" s="119"/>
      <c r="E5" s="119"/>
      <c r="F5" s="120"/>
    </row>
    <row r="6" spans="1:6" ht="15.75" x14ac:dyDescent="0.25">
      <c r="A6" s="3" t="s">
        <v>7</v>
      </c>
      <c r="B6" s="8" t="s">
        <v>23</v>
      </c>
      <c r="C6" s="4" t="s">
        <v>8</v>
      </c>
      <c r="D6" s="8" t="s">
        <v>25</v>
      </c>
      <c r="E6" s="4" t="s">
        <v>9</v>
      </c>
      <c r="F6" s="7" t="s">
        <v>25</v>
      </c>
    </row>
    <row r="7" spans="1:6" ht="15.75" x14ac:dyDescent="0.25">
      <c r="A7" s="118" t="s">
        <v>11</v>
      </c>
      <c r="B7" s="119"/>
      <c r="C7" s="119"/>
      <c r="D7" s="119"/>
      <c r="E7" s="119"/>
      <c r="F7" s="120"/>
    </row>
    <row r="8" spans="1:6" ht="15.75" x14ac:dyDescent="0.25">
      <c r="A8" s="3" t="s">
        <v>10</v>
      </c>
      <c r="B8" s="9" t="s">
        <v>26</v>
      </c>
      <c r="C8" s="4" t="s">
        <v>13</v>
      </c>
      <c r="D8" s="9">
        <v>1</v>
      </c>
      <c r="E8" s="4" t="s">
        <v>12</v>
      </c>
      <c r="F8" s="7"/>
    </row>
    <row r="9" spans="1:6" ht="15.75" x14ac:dyDescent="0.25">
      <c r="A9" s="125" t="s">
        <v>11</v>
      </c>
      <c r="B9" s="126"/>
      <c r="C9" s="126"/>
      <c r="D9" s="126"/>
      <c r="E9" s="126"/>
      <c r="F9" s="127"/>
    </row>
    <row r="10" spans="1:6" ht="15.6" x14ac:dyDescent="0.3">
      <c r="A10" s="122"/>
      <c r="B10" s="123"/>
      <c r="C10" s="123"/>
      <c r="D10" s="123"/>
      <c r="E10" s="123"/>
      <c r="F10" s="124"/>
    </row>
    <row r="11" spans="1:6" ht="15.75" x14ac:dyDescent="0.25">
      <c r="A11" s="118" t="s">
        <v>28</v>
      </c>
      <c r="B11" s="119"/>
      <c r="C11" s="119"/>
      <c r="D11" s="119"/>
      <c r="E11" s="119"/>
      <c r="F11" s="120"/>
    </row>
    <row r="12" spans="1:6" ht="16.5" thickBot="1" x14ac:dyDescent="0.3">
      <c r="A12" s="5" t="s">
        <v>2</v>
      </c>
      <c r="B12" s="23" t="s">
        <v>27</v>
      </c>
      <c r="C12" s="6" t="s">
        <v>3</v>
      </c>
      <c r="D12" s="24" t="s">
        <v>282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112" t="s">
        <v>283</v>
      </c>
      <c r="B14" s="113"/>
      <c r="C14" s="113"/>
      <c r="D14" s="113"/>
      <c r="E14" s="113"/>
      <c r="F14" s="114"/>
    </row>
    <row r="15" spans="1:6" ht="23.25" customHeight="1" x14ac:dyDescent="0.25">
      <c r="A15" s="115" t="s">
        <v>14</v>
      </c>
      <c r="B15" s="116"/>
      <c r="C15" s="116"/>
      <c r="D15" s="116"/>
      <c r="E15" s="116"/>
      <c r="F15" s="117"/>
    </row>
    <row r="16" spans="1:6" ht="15.75" x14ac:dyDescent="0.25">
      <c r="A16" s="109" t="s">
        <v>284</v>
      </c>
      <c r="B16" s="110"/>
      <c r="C16" s="110"/>
      <c r="D16" s="110"/>
      <c r="E16" s="110"/>
      <c r="F16" s="111"/>
    </row>
    <row r="17" spans="1:6" ht="42.75" customHeight="1" x14ac:dyDescent="0.25">
      <c r="A17" s="106" t="s">
        <v>15</v>
      </c>
      <c r="B17" s="107"/>
      <c r="C17" s="107"/>
      <c r="D17" s="107"/>
      <c r="E17" s="107"/>
      <c r="F17" s="108"/>
    </row>
    <row r="18" spans="1:6" ht="59.25" customHeight="1" x14ac:dyDescent="0.25">
      <c r="A18" s="109" t="s">
        <v>285</v>
      </c>
      <c r="B18" s="110"/>
      <c r="C18" s="110"/>
      <c r="D18" s="110"/>
      <c r="E18" s="110"/>
      <c r="F18" s="111"/>
    </row>
    <row r="19" spans="1:6" ht="42.75" customHeight="1" x14ac:dyDescent="0.25">
      <c r="A19" s="106" t="s">
        <v>16</v>
      </c>
      <c r="B19" s="107"/>
      <c r="C19" s="107"/>
      <c r="D19" s="107"/>
      <c r="E19" s="107"/>
      <c r="F19" s="10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L418"/>
  <sheetViews>
    <sheetView tabSelected="1" topLeftCell="A268" zoomScale="90" zoomScaleNormal="90" workbookViewId="0">
      <selection activeCell="B382" sqref="B382"/>
    </sheetView>
  </sheetViews>
  <sheetFormatPr defaultRowHeight="15" x14ac:dyDescent="0.25"/>
  <cols>
    <col min="1" max="1" width="12.28515625" style="13" customWidth="1"/>
    <col min="2" max="2" width="102.28515625" style="13" customWidth="1"/>
    <col min="3" max="3" width="9.5703125" style="13" customWidth="1"/>
    <col min="4" max="4" width="15.7109375" style="13" customWidth="1"/>
    <col min="5" max="5" width="12.42578125" style="13" customWidth="1"/>
    <col min="6" max="7" width="10.28515625" style="13" customWidth="1"/>
    <col min="8" max="16384" width="9.140625" style="13"/>
  </cols>
  <sheetData>
    <row r="1" spans="1:7" s="12" customFormat="1" ht="50.25" customHeight="1" x14ac:dyDescent="0.25">
      <c r="A1" s="131" t="s">
        <v>437</v>
      </c>
      <c r="B1" s="131"/>
      <c r="C1" s="131"/>
      <c r="D1" s="131"/>
      <c r="E1" s="131"/>
      <c r="F1" s="131"/>
      <c r="G1" s="131"/>
    </row>
    <row r="2" spans="1:7" ht="49.5" customHeight="1" x14ac:dyDescent="0.25">
      <c r="A2" s="132" t="str">
        <f>InfoHospital!A1</f>
        <v>МЦ" Св.Елисавета-Раковски" ЕООД - гр. РАКОВСКИ</v>
      </c>
      <c r="B2" s="132"/>
      <c r="C2" s="132"/>
      <c r="D2" s="132"/>
      <c r="E2" s="132"/>
      <c r="F2" s="132"/>
      <c r="G2" s="132"/>
    </row>
    <row r="3" spans="1:7" ht="49.5" customHeight="1" x14ac:dyDescent="0.25">
      <c r="A3" s="133" t="s">
        <v>1</v>
      </c>
      <c r="B3" s="133"/>
      <c r="C3" s="133"/>
      <c r="D3" s="133"/>
      <c r="E3" s="133"/>
      <c r="F3" s="133"/>
      <c r="G3" s="133"/>
    </row>
    <row r="4" spans="1:7" ht="15.75" x14ac:dyDescent="0.25">
      <c r="A4" s="27" t="s">
        <v>4</v>
      </c>
      <c r="B4" s="20">
        <v>115524159</v>
      </c>
      <c r="C4" s="19"/>
      <c r="D4" s="19"/>
      <c r="E4" s="19"/>
      <c r="F4" s="19"/>
      <c r="G4" s="19"/>
    </row>
    <row r="5" spans="1:7" ht="25.5" customHeight="1" x14ac:dyDescent="0.25">
      <c r="A5" s="14"/>
      <c r="B5" s="14"/>
      <c r="C5" s="14"/>
      <c r="D5" s="14"/>
      <c r="E5" s="14"/>
      <c r="F5" s="14"/>
      <c r="G5" s="14"/>
    </row>
    <row r="6" spans="1:7" s="16" customFormat="1" ht="24.75" customHeight="1" x14ac:dyDescent="0.25">
      <c r="A6" s="134" t="s">
        <v>19</v>
      </c>
      <c r="B6" s="136" t="s">
        <v>438</v>
      </c>
      <c r="C6" s="134" t="s">
        <v>21</v>
      </c>
      <c r="D6" s="134" t="s">
        <v>17</v>
      </c>
      <c r="E6" s="134"/>
      <c r="F6" s="134"/>
      <c r="G6" s="134"/>
    </row>
    <row r="7" spans="1:7" s="17" customFormat="1" ht="51.75" customHeight="1" x14ac:dyDescent="0.25">
      <c r="A7" s="135"/>
      <c r="B7" s="135"/>
      <c r="C7" s="135"/>
      <c r="D7" s="26" t="s">
        <v>439</v>
      </c>
      <c r="E7" s="26" t="s">
        <v>440</v>
      </c>
      <c r="F7" s="26" t="s">
        <v>18</v>
      </c>
      <c r="G7" s="26" t="s">
        <v>20</v>
      </c>
    </row>
    <row r="8" spans="1:7" s="15" customFormat="1" ht="21.95" customHeight="1" x14ac:dyDescent="0.25">
      <c r="A8" s="62">
        <v>1</v>
      </c>
      <c r="B8" s="63" t="s">
        <v>29</v>
      </c>
      <c r="C8" s="64" t="s">
        <v>281</v>
      </c>
      <c r="D8" s="85">
        <f>E8*1.95583</f>
        <v>60.63073</v>
      </c>
      <c r="E8" s="86">
        <v>31</v>
      </c>
      <c r="F8" s="65"/>
      <c r="G8" s="65"/>
    </row>
    <row r="9" spans="1:7" s="18" customFormat="1" ht="21.95" customHeight="1" x14ac:dyDescent="0.25">
      <c r="A9" s="62">
        <f t="shared" ref="A9:A20" si="0">A8+1</f>
        <v>2</v>
      </c>
      <c r="B9" s="29" t="s">
        <v>30</v>
      </c>
      <c r="C9" s="64" t="s">
        <v>281</v>
      </c>
      <c r="D9" s="85">
        <f t="shared" ref="D9:D19" si="1">E9*1.95583</f>
        <v>52.807409999999997</v>
      </c>
      <c r="E9" s="86">
        <v>27</v>
      </c>
      <c r="F9" s="65"/>
      <c r="G9" s="65"/>
    </row>
    <row r="10" spans="1:7" s="18" customFormat="1" ht="21.95" customHeight="1" x14ac:dyDescent="0.25">
      <c r="A10" s="62">
        <f t="shared" si="0"/>
        <v>3</v>
      </c>
      <c r="B10" s="29" t="s">
        <v>31</v>
      </c>
      <c r="C10" s="64" t="s">
        <v>281</v>
      </c>
      <c r="D10" s="85">
        <f t="shared" si="1"/>
        <v>76.277370000000005</v>
      </c>
      <c r="E10" s="86">
        <v>39</v>
      </c>
      <c r="F10" s="65"/>
      <c r="G10" s="65"/>
    </row>
    <row r="11" spans="1:7" s="18" customFormat="1" ht="21.95" customHeight="1" x14ac:dyDescent="0.25">
      <c r="A11" s="66">
        <f t="shared" si="0"/>
        <v>4</v>
      </c>
      <c r="B11" s="29" t="s">
        <v>32</v>
      </c>
      <c r="C11" s="64" t="s">
        <v>281</v>
      </c>
      <c r="D11" s="85">
        <f t="shared" si="1"/>
        <v>58.674900000000001</v>
      </c>
      <c r="E11" s="86">
        <v>30</v>
      </c>
      <c r="F11" s="65"/>
      <c r="G11" s="65"/>
    </row>
    <row r="12" spans="1:7" s="18" customFormat="1" ht="21.95" customHeight="1" x14ac:dyDescent="0.25">
      <c r="A12" s="66">
        <f t="shared" si="0"/>
        <v>5</v>
      </c>
      <c r="B12" s="29" t="s">
        <v>289</v>
      </c>
      <c r="C12" s="64" t="s">
        <v>281</v>
      </c>
      <c r="D12" s="85">
        <f t="shared" si="1"/>
        <v>21.514129999999998</v>
      </c>
      <c r="E12" s="86">
        <v>11</v>
      </c>
      <c r="F12" s="65"/>
      <c r="G12" s="65"/>
    </row>
    <row r="13" spans="1:7" s="18" customFormat="1" ht="21.95" customHeight="1" x14ac:dyDescent="0.25">
      <c r="A13" s="66">
        <f t="shared" si="0"/>
        <v>6</v>
      </c>
      <c r="B13" s="29" t="s">
        <v>290</v>
      </c>
      <c r="C13" s="64" t="s">
        <v>281</v>
      </c>
      <c r="D13" s="85">
        <f t="shared" si="1"/>
        <v>11.73498</v>
      </c>
      <c r="E13" s="86">
        <v>6</v>
      </c>
      <c r="F13" s="65"/>
      <c r="G13" s="65"/>
    </row>
    <row r="14" spans="1:7" s="18" customFormat="1" ht="21.95" customHeight="1" x14ac:dyDescent="0.25">
      <c r="A14" s="66">
        <f t="shared" si="0"/>
        <v>7</v>
      </c>
      <c r="B14" s="29" t="s">
        <v>291</v>
      </c>
      <c r="C14" s="64" t="s">
        <v>281</v>
      </c>
      <c r="D14" s="85">
        <f t="shared" si="1"/>
        <v>21.514129999999998</v>
      </c>
      <c r="E14" s="86">
        <v>11</v>
      </c>
      <c r="F14" s="65"/>
      <c r="G14" s="65"/>
    </row>
    <row r="15" spans="1:7" s="18" customFormat="1" ht="21.95" customHeight="1" x14ac:dyDescent="0.25">
      <c r="A15" s="66">
        <f t="shared" si="0"/>
        <v>8</v>
      </c>
      <c r="B15" s="29" t="s">
        <v>292</v>
      </c>
      <c r="C15" s="64" t="s">
        <v>281</v>
      </c>
      <c r="D15" s="85">
        <f t="shared" si="1"/>
        <v>37.160769999999999</v>
      </c>
      <c r="E15" s="86">
        <v>19</v>
      </c>
      <c r="F15" s="65"/>
      <c r="G15" s="65"/>
    </row>
    <row r="16" spans="1:7" s="15" customFormat="1" ht="21.95" customHeight="1" x14ac:dyDescent="0.25">
      <c r="A16" s="66">
        <f t="shared" si="0"/>
        <v>9</v>
      </c>
      <c r="B16" s="29" t="s">
        <v>293</v>
      </c>
      <c r="C16" s="64" t="s">
        <v>281</v>
      </c>
      <c r="D16" s="85">
        <f t="shared" si="1"/>
        <v>21.514129999999998</v>
      </c>
      <c r="E16" s="86">
        <v>11</v>
      </c>
      <c r="F16" s="65"/>
      <c r="G16" s="65"/>
    </row>
    <row r="17" spans="1:7" s="15" customFormat="1" ht="21.95" customHeight="1" x14ac:dyDescent="0.25">
      <c r="A17" s="66">
        <f t="shared" si="0"/>
        <v>10</v>
      </c>
      <c r="B17" s="29" t="s">
        <v>33</v>
      </c>
      <c r="C17" s="64" t="s">
        <v>281</v>
      </c>
      <c r="D17" s="85">
        <f t="shared" si="1"/>
        <v>19.558299999999999</v>
      </c>
      <c r="E17" s="86">
        <v>10</v>
      </c>
      <c r="F17" s="65"/>
      <c r="G17" s="65"/>
    </row>
    <row r="18" spans="1:7" s="18" customFormat="1" ht="21.95" customHeight="1" x14ac:dyDescent="0.25">
      <c r="A18" s="66">
        <f t="shared" si="0"/>
        <v>11</v>
      </c>
      <c r="B18" s="29" t="s">
        <v>34</v>
      </c>
      <c r="C18" s="64" t="s">
        <v>281</v>
      </c>
      <c r="D18" s="85">
        <f t="shared" si="1"/>
        <v>46.939920000000001</v>
      </c>
      <c r="E18" s="86">
        <v>24</v>
      </c>
      <c r="F18" s="65"/>
      <c r="G18" s="65"/>
    </row>
    <row r="19" spans="1:7" s="18" customFormat="1" ht="21.95" customHeight="1" x14ac:dyDescent="0.25">
      <c r="A19" s="66">
        <f t="shared" si="0"/>
        <v>12</v>
      </c>
      <c r="B19" s="29" t="s">
        <v>35</v>
      </c>
      <c r="C19" s="64" t="s">
        <v>281</v>
      </c>
      <c r="D19" s="85">
        <f t="shared" si="1"/>
        <v>56.719070000000002</v>
      </c>
      <c r="E19" s="86">
        <v>29</v>
      </c>
      <c r="F19" s="65"/>
      <c r="G19" s="65"/>
    </row>
    <row r="20" spans="1:7" s="18" customFormat="1" ht="21.95" customHeight="1" x14ac:dyDescent="0.25">
      <c r="A20" s="66">
        <f t="shared" si="0"/>
        <v>13</v>
      </c>
      <c r="B20" s="67" t="s">
        <v>48</v>
      </c>
      <c r="C20" s="64"/>
      <c r="D20" s="68"/>
      <c r="E20" s="68"/>
      <c r="F20" s="65"/>
      <c r="G20" s="65"/>
    </row>
    <row r="21" spans="1:7" s="15" customFormat="1" ht="21.95" customHeight="1" x14ac:dyDescent="0.25">
      <c r="A21" s="62"/>
      <c r="B21" s="29" t="s">
        <v>36</v>
      </c>
      <c r="C21" s="64" t="s">
        <v>281</v>
      </c>
      <c r="D21" s="85">
        <f t="shared" ref="D21:D27" si="2">E21*1.95583</f>
        <v>52.807409999999997</v>
      </c>
      <c r="E21" s="86">
        <v>27</v>
      </c>
      <c r="F21" s="65"/>
      <c r="G21" s="65"/>
    </row>
    <row r="22" spans="1:7" s="15" customFormat="1" ht="21.95" customHeight="1" x14ac:dyDescent="0.25">
      <c r="A22" s="62"/>
      <c r="B22" s="29" t="s">
        <v>37</v>
      </c>
      <c r="C22" s="64" t="s">
        <v>281</v>
      </c>
      <c r="D22" s="85">
        <f t="shared" si="2"/>
        <v>82.144859999999994</v>
      </c>
      <c r="E22" s="86">
        <v>42</v>
      </c>
      <c r="F22" s="65"/>
      <c r="G22" s="65"/>
    </row>
    <row r="23" spans="1:7" s="15" customFormat="1" ht="21.95" customHeight="1" x14ac:dyDescent="0.25">
      <c r="A23" s="62">
        <v>14</v>
      </c>
      <c r="B23" s="29" t="s">
        <v>38</v>
      </c>
      <c r="C23" s="64" t="s">
        <v>281</v>
      </c>
      <c r="D23" s="85">
        <f t="shared" si="2"/>
        <v>27.381619999999998</v>
      </c>
      <c r="E23" s="86">
        <v>14</v>
      </c>
      <c r="F23" s="65"/>
      <c r="G23" s="65"/>
    </row>
    <row r="24" spans="1:7" s="15" customFormat="1" ht="21.95" customHeight="1" x14ac:dyDescent="0.25">
      <c r="A24" s="62"/>
      <c r="B24" s="29" t="s">
        <v>39</v>
      </c>
      <c r="C24" s="64" t="s">
        <v>281</v>
      </c>
      <c r="D24" s="85">
        <f t="shared" si="2"/>
        <v>17.60247</v>
      </c>
      <c r="E24" s="86">
        <v>9</v>
      </c>
      <c r="F24" s="65"/>
      <c r="G24" s="65"/>
    </row>
    <row r="25" spans="1:7" s="15" customFormat="1" ht="21.95" customHeight="1" x14ac:dyDescent="0.25">
      <c r="A25" s="62"/>
      <c r="B25" s="29" t="s">
        <v>40</v>
      </c>
      <c r="C25" s="64" t="s">
        <v>281</v>
      </c>
      <c r="D25" s="85">
        <f t="shared" si="2"/>
        <v>37.160769999999999</v>
      </c>
      <c r="E25" s="86">
        <v>19</v>
      </c>
      <c r="F25" s="65"/>
      <c r="G25" s="65"/>
    </row>
    <row r="26" spans="1:7" s="15" customFormat="1" ht="21.95" customHeight="1" x14ac:dyDescent="0.25">
      <c r="A26" s="62"/>
      <c r="B26" s="29" t="s">
        <v>41</v>
      </c>
      <c r="C26" s="64" t="s">
        <v>281</v>
      </c>
      <c r="D26" s="85">
        <f t="shared" si="2"/>
        <v>46.939920000000001</v>
      </c>
      <c r="E26" s="86">
        <v>24</v>
      </c>
      <c r="F26" s="65"/>
      <c r="G26" s="65"/>
    </row>
    <row r="27" spans="1:7" s="15" customFormat="1" ht="21.95" customHeight="1" x14ac:dyDescent="0.25">
      <c r="A27" s="62">
        <v>15</v>
      </c>
      <c r="B27" s="29" t="s">
        <v>42</v>
      </c>
      <c r="C27" s="64" t="s">
        <v>281</v>
      </c>
      <c r="D27" s="85">
        <f t="shared" si="2"/>
        <v>31.293279999999999</v>
      </c>
      <c r="E27" s="86">
        <v>16</v>
      </c>
      <c r="F27" s="65"/>
      <c r="G27" s="65"/>
    </row>
    <row r="28" spans="1:7" s="15" customFormat="1" ht="21.95" customHeight="1" x14ac:dyDescent="0.25">
      <c r="A28" s="62">
        <v>16</v>
      </c>
      <c r="B28" s="29" t="s">
        <v>43</v>
      </c>
      <c r="C28" s="64" t="s">
        <v>281</v>
      </c>
      <c r="D28" s="87">
        <f>E28*1.95583</f>
        <v>17.60247</v>
      </c>
      <c r="E28" s="86">
        <v>9</v>
      </c>
      <c r="F28" s="65"/>
      <c r="G28" s="65"/>
    </row>
    <row r="29" spans="1:7" s="15" customFormat="1" ht="21.95" customHeight="1" x14ac:dyDescent="0.25">
      <c r="A29" s="62">
        <v>17</v>
      </c>
      <c r="B29" s="29" t="s">
        <v>44</v>
      </c>
      <c r="C29" s="64" t="s">
        <v>281</v>
      </c>
      <c r="D29" s="87">
        <f>E29*1.95583</f>
        <v>46.939920000000001</v>
      </c>
      <c r="E29" s="86">
        <v>24</v>
      </c>
      <c r="F29" s="65"/>
      <c r="G29" s="65"/>
    </row>
    <row r="30" spans="1:7" ht="21.95" customHeight="1" x14ac:dyDescent="0.25">
      <c r="A30" s="62">
        <v>18</v>
      </c>
      <c r="B30" s="29" t="s">
        <v>45</v>
      </c>
      <c r="C30" s="64" t="s">
        <v>281</v>
      </c>
      <c r="D30" s="87">
        <f>E30*1.95583</f>
        <v>76.277370000000005</v>
      </c>
      <c r="E30" s="86">
        <v>39</v>
      </c>
      <c r="F30" s="65"/>
      <c r="G30" s="65"/>
    </row>
    <row r="31" spans="1:7" ht="21.95" customHeight="1" x14ac:dyDescent="0.25">
      <c r="A31" s="62">
        <f>A30+1</f>
        <v>19</v>
      </c>
      <c r="B31" s="29" t="s">
        <v>46</v>
      </c>
      <c r="C31" s="64" t="s">
        <v>281</v>
      </c>
      <c r="D31" s="87">
        <f>E31*1.95583</f>
        <v>56.719070000000002</v>
      </c>
      <c r="E31" s="86">
        <v>29</v>
      </c>
      <c r="F31" s="65"/>
      <c r="G31" s="65"/>
    </row>
    <row r="32" spans="1:7" ht="21.95" customHeight="1" x14ac:dyDescent="0.25">
      <c r="A32" s="62">
        <f>A31+1</f>
        <v>20</v>
      </c>
      <c r="B32" s="29" t="s">
        <v>47</v>
      </c>
      <c r="C32" s="64" t="s">
        <v>281</v>
      </c>
      <c r="D32" s="88" t="s">
        <v>444</v>
      </c>
      <c r="E32" s="89" t="s">
        <v>441</v>
      </c>
      <c r="F32" s="65"/>
      <c r="G32" s="65"/>
    </row>
    <row r="33" spans="1:7" ht="21.95" customHeight="1" x14ac:dyDescent="0.25">
      <c r="A33" s="62">
        <f>A32+1</f>
        <v>21</v>
      </c>
      <c r="B33" s="67" t="s">
        <v>49</v>
      </c>
      <c r="C33" s="64"/>
      <c r="D33" s="68"/>
      <c r="E33" s="68"/>
      <c r="F33" s="65"/>
      <c r="G33" s="65"/>
    </row>
    <row r="34" spans="1:7" ht="21.95" customHeight="1" x14ac:dyDescent="0.25">
      <c r="A34" s="62"/>
      <c r="B34" s="29" t="s">
        <v>50</v>
      </c>
      <c r="C34" s="64" t="s">
        <v>281</v>
      </c>
      <c r="D34" s="90">
        <f>E34*1.95583</f>
        <v>15.64664</v>
      </c>
      <c r="E34" s="86">
        <v>8</v>
      </c>
      <c r="F34" s="65"/>
      <c r="G34" s="65"/>
    </row>
    <row r="35" spans="1:7" ht="21.95" customHeight="1" x14ac:dyDescent="0.25">
      <c r="A35" s="62"/>
      <c r="B35" s="29" t="s">
        <v>51</v>
      </c>
      <c r="C35" s="64" t="s">
        <v>281</v>
      </c>
      <c r="D35" s="90">
        <f t="shared" ref="D35:D47" si="3">E35*1.95583</f>
        <v>15.64664</v>
      </c>
      <c r="E35" s="86">
        <v>8</v>
      </c>
      <c r="F35" s="65"/>
      <c r="G35" s="65"/>
    </row>
    <row r="36" spans="1:7" ht="21.95" customHeight="1" x14ac:dyDescent="0.25">
      <c r="A36" s="62"/>
      <c r="B36" s="28" t="s">
        <v>52</v>
      </c>
      <c r="C36" s="64" t="s">
        <v>281</v>
      </c>
      <c r="D36" s="90">
        <f t="shared" si="3"/>
        <v>78.233199999999997</v>
      </c>
      <c r="E36" s="86">
        <v>40</v>
      </c>
      <c r="F36" s="65"/>
      <c r="G36" s="65"/>
    </row>
    <row r="37" spans="1:7" ht="21.95" customHeight="1" x14ac:dyDescent="0.25">
      <c r="A37" s="62"/>
      <c r="B37" s="29" t="s">
        <v>53</v>
      </c>
      <c r="C37" s="64" t="s">
        <v>281</v>
      </c>
      <c r="D37" s="90">
        <f t="shared" si="3"/>
        <v>56.719070000000002</v>
      </c>
      <c r="E37" s="86">
        <v>29</v>
      </c>
      <c r="F37" s="30"/>
      <c r="G37" s="30"/>
    </row>
    <row r="38" spans="1:7" ht="21.95" customHeight="1" x14ac:dyDescent="0.25">
      <c r="A38" s="62"/>
      <c r="B38" s="29" t="s">
        <v>294</v>
      </c>
      <c r="C38" s="64" t="s">
        <v>281</v>
      </c>
      <c r="D38" s="90">
        <f t="shared" si="3"/>
        <v>17.60247</v>
      </c>
      <c r="E38" s="86">
        <v>9</v>
      </c>
      <c r="F38" s="30"/>
      <c r="G38" s="30"/>
    </row>
    <row r="39" spans="1:7" ht="21.95" customHeight="1" x14ac:dyDescent="0.25">
      <c r="A39" s="62"/>
      <c r="B39" s="29" t="s">
        <v>54</v>
      </c>
      <c r="C39" s="64" t="s">
        <v>281</v>
      </c>
      <c r="D39" s="90">
        <f t="shared" si="3"/>
        <v>46.939920000000001</v>
      </c>
      <c r="E39" s="86">
        <v>24</v>
      </c>
      <c r="F39" s="30"/>
      <c r="G39" s="30"/>
    </row>
    <row r="40" spans="1:7" ht="21.95" customHeight="1" x14ac:dyDescent="0.25">
      <c r="A40" s="62"/>
      <c r="B40" s="29" t="s">
        <v>55</v>
      </c>
      <c r="C40" s="64" t="s">
        <v>281</v>
      </c>
      <c r="D40" s="90">
        <f t="shared" si="3"/>
        <v>56.719070000000002</v>
      </c>
      <c r="E40" s="86">
        <v>29</v>
      </c>
      <c r="F40" s="30"/>
      <c r="G40" s="30"/>
    </row>
    <row r="41" spans="1:7" ht="21.95" customHeight="1" x14ac:dyDescent="0.25">
      <c r="A41" s="62"/>
      <c r="B41" s="29" t="s">
        <v>56</v>
      </c>
      <c r="C41" s="64" t="s">
        <v>281</v>
      </c>
      <c r="D41" s="90">
        <f t="shared" si="3"/>
        <v>78.233199999999997</v>
      </c>
      <c r="E41" s="86">
        <v>40</v>
      </c>
      <c r="F41" s="30"/>
      <c r="G41" s="30"/>
    </row>
    <row r="42" spans="1:7" ht="21.95" customHeight="1" x14ac:dyDescent="0.25">
      <c r="A42" s="62"/>
      <c r="B42" s="29" t="s">
        <v>57</v>
      </c>
      <c r="C42" s="64" t="s">
        <v>281</v>
      </c>
      <c r="D42" s="90">
        <f t="shared" si="3"/>
        <v>52.807409999999997</v>
      </c>
      <c r="E42" s="86">
        <v>27</v>
      </c>
      <c r="F42" s="30"/>
      <c r="G42" s="30"/>
    </row>
    <row r="43" spans="1:7" ht="21.95" customHeight="1" x14ac:dyDescent="0.25">
      <c r="A43" s="62"/>
      <c r="B43" s="29" t="s">
        <v>58</v>
      </c>
      <c r="C43" s="64" t="s">
        <v>281</v>
      </c>
      <c r="D43" s="90">
        <f t="shared" si="3"/>
        <v>56.719070000000002</v>
      </c>
      <c r="E43" s="86">
        <v>29</v>
      </c>
      <c r="F43" s="30"/>
      <c r="G43" s="30"/>
    </row>
    <row r="44" spans="1:7" ht="21.95" customHeight="1" x14ac:dyDescent="0.25">
      <c r="A44" s="62"/>
      <c r="B44" s="29" t="s">
        <v>59</v>
      </c>
      <c r="C44" s="64" t="s">
        <v>281</v>
      </c>
      <c r="D44" s="90">
        <f t="shared" si="3"/>
        <v>37.160769999999999</v>
      </c>
      <c r="E44" s="86">
        <v>19</v>
      </c>
      <c r="F44" s="30"/>
      <c r="G44" s="30"/>
    </row>
    <row r="45" spans="1:7" ht="21.95" customHeight="1" x14ac:dyDescent="0.25">
      <c r="A45" s="62"/>
      <c r="B45" s="29" t="s">
        <v>60</v>
      </c>
      <c r="C45" s="64" t="s">
        <v>281</v>
      </c>
      <c r="D45" s="90">
        <f t="shared" si="3"/>
        <v>7.8233199999999998</v>
      </c>
      <c r="E45" s="86">
        <v>4</v>
      </c>
      <c r="F45" s="30"/>
      <c r="G45" s="30"/>
    </row>
    <row r="46" spans="1:7" ht="21.95" customHeight="1" x14ac:dyDescent="0.25">
      <c r="A46" s="62"/>
      <c r="B46" s="29" t="s">
        <v>295</v>
      </c>
      <c r="C46" s="64" t="s">
        <v>281</v>
      </c>
      <c r="D46" s="90">
        <f t="shared" si="3"/>
        <v>99.747329999999991</v>
      </c>
      <c r="E46" s="86">
        <v>51</v>
      </c>
      <c r="F46" s="30"/>
      <c r="G46" s="30"/>
    </row>
    <row r="47" spans="1:7" ht="21.95" customHeight="1" x14ac:dyDescent="0.25">
      <c r="A47" s="62"/>
      <c r="B47" s="29" t="s">
        <v>62</v>
      </c>
      <c r="C47" s="64" t="s">
        <v>281</v>
      </c>
      <c r="D47" s="90">
        <f t="shared" si="3"/>
        <v>78.233199999999997</v>
      </c>
      <c r="E47" s="86">
        <v>40</v>
      </c>
      <c r="F47" s="30"/>
      <c r="G47" s="30"/>
    </row>
    <row r="48" spans="1:7" ht="21.95" customHeight="1" x14ac:dyDescent="0.25">
      <c r="A48" s="62"/>
      <c r="B48" s="67" t="s">
        <v>63</v>
      </c>
      <c r="C48" s="64"/>
      <c r="D48" s="68"/>
      <c r="E48" s="68"/>
      <c r="F48" s="30"/>
      <c r="G48" s="30"/>
    </row>
    <row r="49" spans="1:7" ht="38.25" customHeight="1" x14ac:dyDescent="0.25">
      <c r="A49" s="62"/>
      <c r="B49" s="29" t="s">
        <v>64</v>
      </c>
      <c r="C49" s="64" t="s">
        <v>281</v>
      </c>
      <c r="D49" s="88" t="s">
        <v>445</v>
      </c>
      <c r="E49" s="91" t="s">
        <v>442</v>
      </c>
      <c r="F49" s="30"/>
      <c r="G49" s="30"/>
    </row>
    <row r="50" spans="1:7" ht="33.75" customHeight="1" x14ac:dyDescent="0.25">
      <c r="A50" s="62"/>
      <c r="B50" s="28" t="s">
        <v>65</v>
      </c>
      <c r="C50" s="64" t="s">
        <v>281</v>
      </c>
      <c r="D50" s="87">
        <f>E50*1.95583</f>
        <v>72.365709999999993</v>
      </c>
      <c r="E50" s="86">
        <v>37</v>
      </c>
      <c r="F50" s="30"/>
      <c r="G50" s="30"/>
    </row>
    <row r="51" spans="1:7" ht="21.95" customHeight="1" x14ac:dyDescent="0.25">
      <c r="A51" s="62">
        <v>22</v>
      </c>
      <c r="B51" s="63" t="s">
        <v>66</v>
      </c>
      <c r="C51" s="64"/>
      <c r="D51" s="68"/>
      <c r="E51" s="68"/>
      <c r="F51" s="30"/>
      <c r="G51" s="30"/>
    </row>
    <row r="52" spans="1:7" ht="21.95" customHeight="1" x14ac:dyDescent="0.25">
      <c r="A52" s="62">
        <v>23</v>
      </c>
      <c r="B52" s="63" t="s">
        <v>296</v>
      </c>
      <c r="C52" s="64" t="s">
        <v>281</v>
      </c>
      <c r="D52" s="87">
        <f>E52*1.95583</f>
        <v>56.719070000000002</v>
      </c>
      <c r="E52" s="86">
        <v>29</v>
      </c>
      <c r="F52" s="30"/>
      <c r="G52" s="30"/>
    </row>
    <row r="53" spans="1:7" ht="21.95" customHeight="1" x14ac:dyDescent="0.25">
      <c r="A53" s="62"/>
      <c r="B53" s="62" t="s">
        <v>297</v>
      </c>
      <c r="C53" s="64" t="s">
        <v>281</v>
      </c>
      <c r="D53" s="92">
        <f t="shared" ref="D53:D58" si="4">E53*1.95583</f>
        <v>46.939920000000001</v>
      </c>
      <c r="E53" s="86">
        <v>24</v>
      </c>
      <c r="F53" s="30"/>
      <c r="G53" s="30"/>
    </row>
    <row r="54" spans="1:7" ht="21.95" customHeight="1" x14ac:dyDescent="0.25">
      <c r="A54" s="62"/>
      <c r="B54" s="62" t="s">
        <v>67</v>
      </c>
      <c r="C54" s="64" t="s">
        <v>281</v>
      </c>
      <c r="D54" s="92">
        <f t="shared" si="4"/>
        <v>56.719070000000002</v>
      </c>
      <c r="E54" s="86">
        <v>29</v>
      </c>
      <c r="F54" s="30"/>
      <c r="G54" s="30"/>
    </row>
    <row r="55" spans="1:7" ht="21.95" customHeight="1" x14ac:dyDescent="0.25">
      <c r="A55" s="62">
        <v>24</v>
      </c>
      <c r="B55" s="69" t="s">
        <v>68</v>
      </c>
      <c r="C55" s="64" t="s">
        <v>281</v>
      </c>
      <c r="D55" s="87">
        <f t="shared" si="4"/>
        <v>76.277370000000005</v>
      </c>
      <c r="E55" s="86">
        <v>39</v>
      </c>
      <c r="F55" s="30"/>
      <c r="G55" s="30"/>
    </row>
    <row r="56" spans="1:7" ht="21.95" customHeight="1" x14ac:dyDescent="0.25">
      <c r="A56" s="62"/>
      <c r="B56" s="62" t="s">
        <v>298</v>
      </c>
      <c r="C56" s="64" t="s">
        <v>281</v>
      </c>
      <c r="D56" s="92">
        <f t="shared" si="4"/>
        <v>50.851579999999998</v>
      </c>
      <c r="E56" s="86">
        <v>26</v>
      </c>
      <c r="F56" s="30"/>
      <c r="G56" s="30"/>
    </row>
    <row r="57" spans="1:7" ht="21.95" customHeight="1" x14ac:dyDescent="0.25">
      <c r="A57" s="62"/>
      <c r="B57" s="62" t="s">
        <v>69</v>
      </c>
      <c r="C57" s="64" t="s">
        <v>281</v>
      </c>
      <c r="D57" s="92">
        <f t="shared" si="4"/>
        <v>35.204940000000001</v>
      </c>
      <c r="E57" s="86">
        <v>18</v>
      </c>
      <c r="F57" s="30"/>
      <c r="G57" s="30"/>
    </row>
    <row r="58" spans="1:7" ht="21.95" customHeight="1" x14ac:dyDescent="0.25">
      <c r="A58" s="62"/>
      <c r="B58" s="62" t="s">
        <v>299</v>
      </c>
      <c r="C58" s="64" t="s">
        <v>281</v>
      </c>
      <c r="D58" s="92">
        <f t="shared" si="4"/>
        <v>35.204940000000001</v>
      </c>
      <c r="E58" s="86">
        <v>18</v>
      </c>
      <c r="F58" s="30"/>
      <c r="G58" s="30"/>
    </row>
    <row r="59" spans="1:7" ht="21.95" customHeight="1" x14ac:dyDescent="0.2">
      <c r="A59" s="137" t="s">
        <v>318</v>
      </c>
      <c r="B59" s="138"/>
      <c r="C59" s="138"/>
      <c r="D59" s="138"/>
      <c r="E59" s="138"/>
      <c r="F59" s="138"/>
      <c r="G59" s="139"/>
    </row>
    <row r="60" spans="1:7" ht="21.95" customHeight="1" x14ac:dyDescent="0.25">
      <c r="A60" s="62"/>
      <c r="B60" s="70" t="s">
        <v>70</v>
      </c>
      <c r="C60" s="64"/>
      <c r="D60" s="71"/>
      <c r="E60" s="71"/>
      <c r="F60" s="30"/>
      <c r="G60" s="30"/>
    </row>
    <row r="61" spans="1:7" s="42" customFormat="1" ht="21.95" customHeight="1" x14ac:dyDescent="0.25">
      <c r="A61" s="72">
        <v>1</v>
      </c>
      <c r="B61" s="73" t="s">
        <v>422</v>
      </c>
      <c r="C61" s="74" t="s">
        <v>281</v>
      </c>
      <c r="D61" s="90">
        <f>E61*1.95583</f>
        <v>56.719070000000002</v>
      </c>
      <c r="E61" s="93">
        <v>29</v>
      </c>
      <c r="F61" s="47"/>
      <c r="G61" s="47"/>
    </row>
    <row r="62" spans="1:7" ht="21.95" customHeight="1" x14ac:dyDescent="0.25">
      <c r="A62" s="62">
        <f>A61+1</f>
        <v>2</v>
      </c>
      <c r="B62" s="29" t="s">
        <v>71</v>
      </c>
      <c r="C62" s="64" t="s">
        <v>281</v>
      </c>
      <c r="D62" s="90">
        <f t="shared" ref="D62:D76" si="5">E62*1.95583</f>
        <v>101.70316</v>
      </c>
      <c r="E62" s="93">
        <v>52</v>
      </c>
      <c r="F62" s="30"/>
      <c r="G62" s="30"/>
    </row>
    <row r="63" spans="1:7" ht="21.95" customHeight="1" x14ac:dyDescent="0.25">
      <c r="A63" s="62">
        <f>A62+1</f>
        <v>3</v>
      </c>
      <c r="B63" s="29" t="s">
        <v>72</v>
      </c>
      <c r="C63" s="64" t="s">
        <v>281</v>
      </c>
      <c r="D63" s="90">
        <f t="shared" si="5"/>
        <v>50.851579999999998</v>
      </c>
      <c r="E63" s="93">
        <v>26</v>
      </c>
      <c r="F63" s="30"/>
      <c r="G63" s="30"/>
    </row>
    <row r="64" spans="1:7" ht="21.95" customHeight="1" x14ac:dyDescent="0.25">
      <c r="A64" s="62">
        <f>A63+1</f>
        <v>4</v>
      </c>
      <c r="B64" s="29" t="s">
        <v>73</v>
      </c>
      <c r="C64" s="64" t="s">
        <v>281</v>
      </c>
      <c r="D64" s="90">
        <f t="shared" si="5"/>
        <v>56.719070000000002</v>
      </c>
      <c r="E64" s="93">
        <v>29</v>
      </c>
      <c r="F64" s="30"/>
      <c r="G64" s="30"/>
    </row>
    <row r="65" spans="1:7" ht="21.95" customHeight="1" x14ac:dyDescent="0.25">
      <c r="A65" s="62">
        <v>5</v>
      </c>
      <c r="B65" s="28" t="s">
        <v>287</v>
      </c>
      <c r="C65" s="64" t="s">
        <v>281</v>
      </c>
      <c r="D65" s="90">
        <f t="shared" si="5"/>
        <v>76.277370000000005</v>
      </c>
      <c r="E65" s="93">
        <v>39</v>
      </c>
      <c r="F65" s="30"/>
      <c r="G65" s="30"/>
    </row>
    <row r="66" spans="1:7" ht="21.95" customHeight="1" x14ac:dyDescent="0.25">
      <c r="A66" s="62">
        <v>6</v>
      </c>
      <c r="B66" s="29" t="s">
        <v>74</v>
      </c>
      <c r="C66" s="64" t="s">
        <v>281</v>
      </c>
      <c r="D66" s="90">
        <f t="shared" si="5"/>
        <v>19.558299999999999</v>
      </c>
      <c r="E66" s="93">
        <v>10</v>
      </c>
      <c r="F66" s="30"/>
      <c r="G66" s="30"/>
    </row>
    <row r="67" spans="1:7" ht="21.95" customHeight="1" x14ac:dyDescent="0.25">
      <c r="A67" s="62">
        <v>7</v>
      </c>
      <c r="B67" s="29" t="s">
        <v>75</v>
      </c>
      <c r="C67" s="64" t="s">
        <v>281</v>
      </c>
      <c r="D67" s="90">
        <f t="shared" si="5"/>
        <v>70.409880000000001</v>
      </c>
      <c r="E67" s="86">
        <v>36</v>
      </c>
      <c r="F67" s="30"/>
      <c r="G67" s="30"/>
    </row>
    <row r="68" spans="1:7" ht="21.95" customHeight="1" x14ac:dyDescent="0.25">
      <c r="A68" s="62">
        <f>A67+1</f>
        <v>8</v>
      </c>
      <c r="B68" s="29" t="s">
        <v>76</v>
      </c>
      <c r="C68" s="64" t="s">
        <v>281</v>
      </c>
      <c r="D68" s="90">
        <f t="shared" si="5"/>
        <v>76.277370000000005</v>
      </c>
      <c r="E68" s="86">
        <v>39</v>
      </c>
      <c r="F68" s="30"/>
      <c r="G68" s="30"/>
    </row>
    <row r="69" spans="1:7" ht="21.95" customHeight="1" x14ac:dyDescent="0.25">
      <c r="A69" s="62">
        <f t="shared" ref="A69:A76" si="6">A68+1</f>
        <v>9</v>
      </c>
      <c r="B69" s="29" t="s">
        <v>77</v>
      </c>
      <c r="C69" s="64" t="s">
        <v>281</v>
      </c>
      <c r="D69" s="90">
        <f t="shared" si="5"/>
        <v>76.277370000000005</v>
      </c>
      <c r="E69" s="86">
        <v>39</v>
      </c>
      <c r="F69" s="30"/>
      <c r="G69" s="30"/>
    </row>
    <row r="70" spans="1:7" ht="21.95" customHeight="1" x14ac:dyDescent="0.25">
      <c r="A70" s="62">
        <f t="shared" si="6"/>
        <v>10</v>
      </c>
      <c r="B70" s="29" t="s">
        <v>78</v>
      </c>
      <c r="C70" s="64" t="s">
        <v>281</v>
      </c>
      <c r="D70" s="90">
        <f t="shared" si="5"/>
        <v>76.277370000000005</v>
      </c>
      <c r="E70" s="86">
        <v>39</v>
      </c>
      <c r="F70" s="30"/>
      <c r="G70" s="30"/>
    </row>
    <row r="71" spans="1:7" ht="21.95" customHeight="1" x14ac:dyDescent="0.25">
      <c r="A71" s="62">
        <f t="shared" si="6"/>
        <v>11</v>
      </c>
      <c r="B71" s="29" t="s">
        <v>79</v>
      </c>
      <c r="C71" s="64" t="s">
        <v>281</v>
      </c>
      <c r="D71" s="90">
        <f t="shared" si="5"/>
        <v>76.277370000000005</v>
      </c>
      <c r="E71" s="86">
        <v>39</v>
      </c>
      <c r="F71" s="30"/>
      <c r="G71" s="30"/>
    </row>
    <row r="72" spans="1:7" ht="21.95" customHeight="1" x14ac:dyDescent="0.25">
      <c r="A72" s="62">
        <f t="shared" si="6"/>
        <v>12</v>
      </c>
      <c r="B72" s="29" t="s">
        <v>80</v>
      </c>
      <c r="C72" s="64" t="s">
        <v>281</v>
      </c>
      <c r="D72" s="90">
        <f t="shared" si="5"/>
        <v>99.747329999999991</v>
      </c>
      <c r="E72" s="86">
        <v>51</v>
      </c>
      <c r="F72" s="30"/>
      <c r="G72" s="30"/>
    </row>
    <row r="73" spans="1:7" ht="21.95" customHeight="1" x14ac:dyDescent="0.25">
      <c r="A73" s="62">
        <f t="shared" si="6"/>
        <v>13</v>
      </c>
      <c r="B73" s="29" t="s">
        <v>81</v>
      </c>
      <c r="C73" s="64" t="s">
        <v>281</v>
      </c>
      <c r="D73" s="90">
        <f t="shared" si="5"/>
        <v>76.277370000000005</v>
      </c>
      <c r="E73" s="86">
        <v>39</v>
      </c>
      <c r="F73" s="30"/>
      <c r="G73" s="30"/>
    </row>
    <row r="74" spans="1:7" ht="21.95" customHeight="1" x14ac:dyDescent="0.25">
      <c r="A74" s="62">
        <f t="shared" si="6"/>
        <v>14</v>
      </c>
      <c r="B74" s="29" t="s">
        <v>300</v>
      </c>
      <c r="C74" s="64" t="s">
        <v>281</v>
      </c>
      <c r="D74" s="90">
        <f t="shared" si="5"/>
        <v>37.160769999999999</v>
      </c>
      <c r="E74" s="86">
        <v>19</v>
      </c>
      <c r="F74" s="30"/>
      <c r="G74" s="30"/>
    </row>
    <row r="75" spans="1:7" ht="21.95" customHeight="1" x14ac:dyDescent="0.25">
      <c r="A75" s="62">
        <f t="shared" si="6"/>
        <v>15</v>
      </c>
      <c r="B75" s="29" t="s">
        <v>82</v>
      </c>
      <c r="C75" s="64" t="s">
        <v>281</v>
      </c>
      <c r="D75" s="90">
        <f t="shared" si="5"/>
        <v>37.160769999999999</v>
      </c>
      <c r="E75" s="86">
        <v>19</v>
      </c>
      <c r="F75" s="30"/>
      <c r="G75" s="30"/>
    </row>
    <row r="76" spans="1:7" ht="21.95" customHeight="1" x14ac:dyDescent="0.25">
      <c r="A76" s="62">
        <f t="shared" si="6"/>
        <v>16</v>
      </c>
      <c r="B76" s="29" t="s">
        <v>83</v>
      </c>
      <c r="C76" s="64" t="s">
        <v>281</v>
      </c>
      <c r="D76" s="90">
        <f t="shared" si="5"/>
        <v>39.116599999999998</v>
      </c>
      <c r="E76" s="86">
        <v>20</v>
      </c>
      <c r="F76" s="30"/>
      <c r="G76" s="30"/>
    </row>
    <row r="77" spans="1:7" ht="21.95" customHeight="1" x14ac:dyDescent="0.25">
      <c r="A77" s="62"/>
      <c r="B77" s="70" t="s">
        <v>84</v>
      </c>
      <c r="C77" s="64"/>
      <c r="D77" s="68"/>
      <c r="E77" s="68"/>
      <c r="F77" s="30"/>
      <c r="G77" s="30"/>
    </row>
    <row r="78" spans="1:7" ht="21.95" customHeight="1" x14ac:dyDescent="0.25">
      <c r="A78" s="62">
        <f>A77+1</f>
        <v>1</v>
      </c>
      <c r="B78" s="67" t="s">
        <v>85</v>
      </c>
      <c r="C78" s="64" t="s">
        <v>281</v>
      </c>
      <c r="D78" s="85">
        <f>E78*1.95583</f>
        <v>76.277370000000005</v>
      </c>
      <c r="E78" s="93">
        <v>39</v>
      </c>
      <c r="F78" s="30"/>
      <c r="G78" s="30"/>
    </row>
    <row r="79" spans="1:7" ht="21.95" customHeight="1" x14ac:dyDescent="0.25">
      <c r="A79" s="62">
        <f>A78+1</f>
        <v>2</v>
      </c>
      <c r="B79" s="67" t="s">
        <v>86</v>
      </c>
      <c r="C79" s="64" t="s">
        <v>281</v>
      </c>
      <c r="D79" s="85">
        <f>E79*1.95583</f>
        <v>76.277370000000005</v>
      </c>
      <c r="E79" s="93">
        <v>39</v>
      </c>
      <c r="F79" s="30"/>
      <c r="G79" s="30"/>
    </row>
    <row r="80" spans="1:7" ht="21.95" customHeight="1" x14ac:dyDescent="0.25">
      <c r="A80" s="62">
        <f>A79+1</f>
        <v>3</v>
      </c>
      <c r="B80" s="67" t="s">
        <v>87</v>
      </c>
      <c r="C80" s="64" t="s">
        <v>281</v>
      </c>
      <c r="D80" s="85">
        <f>E80*1.95583</f>
        <v>76.277370000000005</v>
      </c>
      <c r="E80" s="93">
        <v>39</v>
      </c>
      <c r="F80" s="30"/>
      <c r="G80" s="30"/>
    </row>
    <row r="81" spans="1:7" ht="21.95" customHeight="1" x14ac:dyDescent="0.25">
      <c r="A81" s="62">
        <f>A80+1</f>
        <v>4</v>
      </c>
      <c r="B81" s="67" t="s">
        <v>88</v>
      </c>
      <c r="C81" s="64" t="s">
        <v>281</v>
      </c>
      <c r="D81" s="85">
        <f>E81*1.95583</f>
        <v>76.277370000000005</v>
      </c>
      <c r="E81" s="93">
        <v>39</v>
      </c>
      <c r="F81" s="30"/>
      <c r="G81" s="30"/>
    </row>
    <row r="82" spans="1:7" ht="21.95" customHeight="1" x14ac:dyDescent="0.25">
      <c r="A82" s="62"/>
      <c r="B82" s="70" t="s">
        <v>89</v>
      </c>
      <c r="C82" s="64"/>
      <c r="D82" s="68"/>
      <c r="E82" s="68"/>
      <c r="F82" s="30"/>
      <c r="G82" s="30"/>
    </row>
    <row r="83" spans="1:7" ht="21.95" customHeight="1" x14ac:dyDescent="0.25">
      <c r="A83" s="62">
        <f>A82+1</f>
        <v>1</v>
      </c>
      <c r="B83" s="29" t="s">
        <v>90</v>
      </c>
      <c r="C83" s="64" t="s">
        <v>281</v>
      </c>
      <c r="D83" s="87">
        <f>E83*1.95583</f>
        <v>50.851579999999998</v>
      </c>
      <c r="E83" s="93">
        <v>26</v>
      </c>
      <c r="F83" s="30"/>
      <c r="G83" s="30"/>
    </row>
    <row r="84" spans="1:7" ht="21.95" customHeight="1" x14ac:dyDescent="0.25">
      <c r="A84" s="62">
        <f>A83+1</f>
        <v>2</v>
      </c>
      <c r="B84" s="28" t="s">
        <v>91</v>
      </c>
      <c r="C84" s="64" t="s">
        <v>281</v>
      </c>
      <c r="D84" s="87">
        <f>E84*1.95583</f>
        <v>78.233199999999997</v>
      </c>
      <c r="E84" s="86">
        <v>40</v>
      </c>
      <c r="F84" s="30"/>
      <c r="G84" s="30"/>
    </row>
    <row r="85" spans="1:7" ht="21.95" customHeight="1" x14ac:dyDescent="0.25">
      <c r="A85" s="62"/>
      <c r="B85" s="70" t="s">
        <v>92</v>
      </c>
      <c r="C85" s="64"/>
      <c r="D85" s="68"/>
      <c r="E85" s="68"/>
      <c r="F85" s="30"/>
      <c r="G85" s="30"/>
    </row>
    <row r="86" spans="1:7" ht="21.95" customHeight="1" x14ac:dyDescent="0.25">
      <c r="A86" s="62">
        <v>1</v>
      </c>
      <c r="B86" s="29" t="s">
        <v>93</v>
      </c>
      <c r="C86" s="64" t="s">
        <v>281</v>
      </c>
      <c r="D86" s="87">
        <f t="shared" ref="D86:D93" si="7">E86*1.95583</f>
        <v>48.89575</v>
      </c>
      <c r="E86" s="86">
        <v>25</v>
      </c>
      <c r="F86" s="30"/>
      <c r="G86" s="30"/>
    </row>
    <row r="87" spans="1:7" ht="21.95" customHeight="1" x14ac:dyDescent="0.25">
      <c r="A87" s="62">
        <f>A86+1</f>
        <v>2</v>
      </c>
      <c r="B87" s="29" t="s">
        <v>94</v>
      </c>
      <c r="C87" s="64" t="s">
        <v>281</v>
      </c>
      <c r="D87" s="87">
        <f t="shared" si="7"/>
        <v>76.277370000000005</v>
      </c>
      <c r="E87" s="86">
        <v>39</v>
      </c>
      <c r="F87" s="30"/>
      <c r="G87" s="30"/>
    </row>
    <row r="88" spans="1:7" ht="21.95" customHeight="1" x14ac:dyDescent="0.25">
      <c r="A88" s="62">
        <f>A87+1</f>
        <v>3</v>
      </c>
      <c r="B88" s="29" t="s">
        <v>95</v>
      </c>
      <c r="C88" s="64" t="s">
        <v>281</v>
      </c>
      <c r="D88" s="87">
        <f t="shared" si="7"/>
        <v>56.719070000000002</v>
      </c>
      <c r="E88" s="86">
        <v>29</v>
      </c>
      <c r="F88" s="30"/>
      <c r="G88" s="30"/>
    </row>
    <row r="89" spans="1:7" ht="21.95" customHeight="1" x14ac:dyDescent="0.25">
      <c r="A89" s="62"/>
      <c r="B89" s="67" t="s">
        <v>301</v>
      </c>
      <c r="C89" s="64" t="s">
        <v>281</v>
      </c>
      <c r="D89" s="87">
        <f t="shared" si="7"/>
        <v>37.160769999999999</v>
      </c>
      <c r="E89" s="86">
        <v>19</v>
      </c>
      <c r="F89" s="30"/>
      <c r="G89" s="30"/>
    </row>
    <row r="90" spans="1:7" ht="21.95" customHeight="1" x14ac:dyDescent="0.25">
      <c r="A90" s="62"/>
      <c r="B90" s="67" t="s">
        <v>302</v>
      </c>
      <c r="C90" s="64" t="s">
        <v>281</v>
      </c>
      <c r="D90" s="87">
        <f t="shared" si="7"/>
        <v>37.160769999999999</v>
      </c>
      <c r="E90" s="86">
        <v>19</v>
      </c>
      <c r="F90" s="30"/>
      <c r="G90" s="30"/>
    </row>
    <row r="91" spans="1:7" ht="21.95" customHeight="1" x14ac:dyDescent="0.25">
      <c r="A91" s="62">
        <f>SUM(A88+1)</f>
        <v>4</v>
      </c>
      <c r="B91" s="29" t="s">
        <v>96</v>
      </c>
      <c r="C91" s="64" t="s">
        <v>281</v>
      </c>
      <c r="D91" s="87">
        <f t="shared" si="7"/>
        <v>37.160769999999999</v>
      </c>
      <c r="E91" s="86">
        <v>19</v>
      </c>
      <c r="F91" s="30"/>
      <c r="G91" s="30"/>
    </row>
    <row r="92" spans="1:7" ht="21.95" customHeight="1" x14ac:dyDescent="0.25">
      <c r="A92" s="62">
        <f>A91+1</f>
        <v>5</v>
      </c>
      <c r="B92" s="29" t="s">
        <v>97</v>
      </c>
      <c r="C92" s="64" t="s">
        <v>281</v>
      </c>
      <c r="D92" s="87">
        <f t="shared" si="7"/>
        <v>37.160769999999999</v>
      </c>
      <c r="E92" s="86">
        <v>19</v>
      </c>
      <c r="F92" s="30"/>
      <c r="G92" s="30"/>
    </row>
    <row r="93" spans="1:7" ht="21.95" customHeight="1" x14ac:dyDescent="0.25">
      <c r="A93" s="62">
        <f>A92+1</f>
        <v>6</v>
      </c>
      <c r="B93" s="29" t="s">
        <v>98</v>
      </c>
      <c r="C93" s="64" t="s">
        <v>281</v>
      </c>
      <c r="D93" s="87">
        <f t="shared" si="7"/>
        <v>37.160769999999999</v>
      </c>
      <c r="E93" s="86">
        <v>19</v>
      </c>
      <c r="F93" s="30"/>
      <c r="G93" s="30"/>
    </row>
    <row r="94" spans="1:7" ht="21.95" customHeight="1" x14ac:dyDescent="0.25">
      <c r="A94" s="62">
        <f>A93+1</f>
        <v>7</v>
      </c>
      <c r="B94" s="67" t="s">
        <v>99</v>
      </c>
      <c r="C94" s="64"/>
      <c r="D94" s="68"/>
      <c r="E94" s="68"/>
      <c r="F94" s="30"/>
      <c r="G94" s="30"/>
    </row>
    <row r="95" spans="1:7" ht="21.95" customHeight="1" x14ac:dyDescent="0.25">
      <c r="A95" s="62"/>
      <c r="B95" s="67" t="s">
        <v>100</v>
      </c>
      <c r="C95" s="64" t="s">
        <v>281</v>
      </c>
      <c r="D95" s="87">
        <f t="shared" ref="D95:D109" si="8">E95*1.95583</f>
        <v>27.381619999999998</v>
      </c>
      <c r="E95" s="86">
        <v>14</v>
      </c>
      <c r="F95" s="30"/>
      <c r="G95" s="30"/>
    </row>
    <row r="96" spans="1:7" ht="21.95" customHeight="1" x14ac:dyDescent="0.25">
      <c r="A96" s="62"/>
      <c r="B96" s="67" t="s">
        <v>301</v>
      </c>
      <c r="C96" s="64" t="s">
        <v>281</v>
      </c>
      <c r="D96" s="87">
        <f t="shared" si="8"/>
        <v>41.072429999999997</v>
      </c>
      <c r="E96" s="86">
        <v>21</v>
      </c>
      <c r="F96" s="30"/>
      <c r="G96" s="30"/>
    </row>
    <row r="97" spans="1:7" ht="21.95" customHeight="1" x14ac:dyDescent="0.25">
      <c r="A97" s="62"/>
      <c r="B97" s="67" t="s">
        <v>302</v>
      </c>
      <c r="C97" s="64" t="s">
        <v>281</v>
      </c>
      <c r="D97" s="87">
        <f t="shared" si="8"/>
        <v>50.851579999999998</v>
      </c>
      <c r="E97" s="86">
        <v>26</v>
      </c>
      <c r="F97" s="30"/>
      <c r="G97" s="30"/>
    </row>
    <row r="98" spans="1:7" ht="21.95" customHeight="1" x14ac:dyDescent="0.25">
      <c r="A98" s="62">
        <v>8</v>
      </c>
      <c r="B98" s="67" t="s">
        <v>101</v>
      </c>
      <c r="C98" s="64" t="s">
        <v>281</v>
      </c>
      <c r="D98" s="87">
        <f t="shared" si="8"/>
        <v>46.939920000000001</v>
      </c>
      <c r="E98" s="86">
        <v>24</v>
      </c>
      <c r="F98" s="30"/>
      <c r="G98" s="30"/>
    </row>
    <row r="99" spans="1:7" ht="21.95" customHeight="1" x14ac:dyDescent="0.25">
      <c r="A99" s="62">
        <f t="shared" ref="A99:A108" si="9">A98+1</f>
        <v>9</v>
      </c>
      <c r="B99" s="29" t="s">
        <v>102</v>
      </c>
      <c r="C99" s="64" t="s">
        <v>281</v>
      </c>
      <c r="D99" s="87">
        <f t="shared" si="8"/>
        <v>50.851579999999998</v>
      </c>
      <c r="E99" s="86">
        <v>26</v>
      </c>
      <c r="F99" s="30"/>
      <c r="G99" s="30"/>
    </row>
    <row r="100" spans="1:7" ht="21.95" customHeight="1" x14ac:dyDescent="0.25">
      <c r="A100" s="62">
        <f t="shared" si="9"/>
        <v>10</v>
      </c>
      <c r="B100" s="29" t="s">
        <v>103</v>
      </c>
      <c r="C100" s="64" t="s">
        <v>281</v>
      </c>
      <c r="D100" s="87">
        <f t="shared" si="8"/>
        <v>76.277370000000005</v>
      </c>
      <c r="E100" s="86">
        <v>39</v>
      </c>
      <c r="F100" s="30"/>
      <c r="G100" s="30"/>
    </row>
    <row r="101" spans="1:7" ht="21.95" customHeight="1" x14ac:dyDescent="0.25">
      <c r="A101" s="62">
        <f t="shared" si="9"/>
        <v>11</v>
      </c>
      <c r="B101" s="29" t="s">
        <v>104</v>
      </c>
      <c r="C101" s="64" t="s">
        <v>281</v>
      </c>
      <c r="D101" s="87">
        <f t="shared" si="8"/>
        <v>46.939920000000001</v>
      </c>
      <c r="E101" s="86">
        <v>24</v>
      </c>
      <c r="F101" s="30"/>
      <c r="G101" s="30"/>
    </row>
    <row r="102" spans="1:7" ht="21.95" customHeight="1" x14ac:dyDescent="0.25">
      <c r="A102" s="62">
        <f t="shared" si="9"/>
        <v>12</v>
      </c>
      <c r="B102" s="29" t="s">
        <v>105</v>
      </c>
      <c r="C102" s="64" t="s">
        <v>281</v>
      </c>
      <c r="D102" s="87">
        <f t="shared" si="8"/>
        <v>46.939920000000001</v>
      </c>
      <c r="E102" s="86">
        <v>24</v>
      </c>
      <c r="F102" s="30"/>
      <c r="G102" s="30"/>
    </row>
    <row r="103" spans="1:7" ht="21.95" customHeight="1" x14ac:dyDescent="0.25">
      <c r="A103" s="62">
        <f t="shared" si="9"/>
        <v>13</v>
      </c>
      <c r="B103" s="29" t="s">
        <v>106</v>
      </c>
      <c r="C103" s="64" t="s">
        <v>281</v>
      </c>
      <c r="D103" s="87">
        <f t="shared" si="8"/>
        <v>46.939920000000001</v>
      </c>
      <c r="E103" s="86">
        <v>24</v>
      </c>
      <c r="F103" s="30"/>
      <c r="G103" s="30"/>
    </row>
    <row r="104" spans="1:7" ht="21.95" customHeight="1" x14ac:dyDescent="0.25">
      <c r="A104" s="62">
        <f t="shared" si="9"/>
        <v>14</v>
      </c>
      <c r="B104" s="29" t="s">
        <v>107</v>
      </c>
      <c r="C104" s="64" t="s">
        <v>281</v>
      </c>
      <c r="D104" s="87">
        <f t="shared" si="8"/>
        <v>46.939920000000001</v>
      </c>
      <c r="E104" s="86">
        <v>24</v>
      </c>
      <c r="F104" s="30"/>
      <c r="G104" s="30"/>
    </row>
    <row r="105" spans="1:7" ht="21.95" customHeight="1" x14ac:dyDescent="0.25">
      <c r="A105" s="62">
        <f t="shared" si="9"/>
        <v>15</v>
      </c>
      <c r="B105" s="29" t="s">
        <v>108</v>
      </c>
      <c r="C105" s="64" t="s">
        <v>281</v>
      </c>
      <c r="D105" s="87">
        <f t="shared" si="8"/>
        <v>46.939920000000001</v>
      </c>
      <c r="E105" s="86">
        <v>24</v>
      </c>
      <c r="F105" s="30"/>
      <c r="G105" s="30"/>
    </row>
    <row r="106" spans="1:7" ht="21.95" customHeight="1" x14ac:dyDescent="0.25">
      <c r="A106" s="62">
        <f t="shared" si="9"/>
        <v>16</v>
      </c>
      <c r="B106" s="29" t="s">
        <v>109</v>
      </c>
      <c r="C106" s="64" t="s">
        <v>281</v>
      </c>
      <c r="D106" s="87">
        <f t="shared" si="8"/>
        <v>46.939920000000001</v>
      </c>
      <c r="E106" s="86">
        <v>24</v>
      </c>
      <c r="F106" s="30"/>
      <c r="G106" s="30"/>
    </row>
    <row r="107" spans="1:7" ht="21.95" customHeight="1" x14ac:dyDescent="0.25">
      <c r="A107" s="62">
        <f t="shared" si="9"/>
        <v>17</v>
      </c>
      <c r="B107" s="29" t="s">
        <v>110</v>
      </c>
      <c r="C107" s="64" t="s">
        <v>281</v>
      </c>
      <c r="D107" s="87">
        <f t="shared" si="8"/>
        <v>27.381619999999998</v>
      </c>
      <c r="E107" s="86">
        <v>14</v>
      </c>
      <c r="F107" s="30"/>
      <c r="G107" s="30"/>
    </row>
    <row r="108" spans="1:7" ht="21.95" customHeight="1" x14ac:dyDescent="0.25">
      <c r="A108" s="62">
        <f t="shared" si="9"/>
        <v>18</v>
      </c>
      <c r="B108" s="29" t="s">
        <v>111</v>
      </c>
      <c r="C108" s="64" t="s">
        <v>281</v>
      </c>
      <c r="D108" s="87">
        <f t="shared" si="8"/>
        <v>46.939920000000001</v>
      </c>
      <c r="E108" s="93">
        <v>24</v>
      </c>
      <c r="F108" s="30"/>
      <c r="G108" s="30"/>
    </row>
    <row r="109" spans="1:7" ht="21.95" customHeight="1" x14ac:dyDescent="0.25">
      <c r="A109" s="62">
        <v>19</v>
      </c>
      <c r="B109" s="29" t="s">
        <v>112</v>
      </c>
      <c r="C109" s="64" t="s">
        <v>281</v>
      </c>
      <c r="D109" s="87">
        <f t="shared" si="8"/>
        <v>58.674900000000001</v>
      </c>
      <c r="E109" s="86">
        <v>30</v>
      </c>
      <c r="F109" s="30"/>
      <c r="G109" s="30"/>
    </row>
    <row r="110" spans="1:7" ht="21.95" customHeight="1" x14ac:dyDescent="0.25">
      <c r="A110" s="62"/>
      <c r="B110" s="70" t="s">
        <v>113</v>
      </c>
      <c r="C110" s="64"/>
      <c r="D110" s="28"/>
      <c r="E110" s="28"/>
      <c r="F110" s="30"/>
      <c r="G110" s="30"/>
    </row>
    <row r="111" spans="1:7" ht="21.95" customHeight="1" x14ac:dyDescent="0.25">
      <c r="A111" s="62">
        <v>1</v>
      </c>
      <c r="B111" s="29" t="s">
        <v>114</v>
      </c>
      <c r="C111" s="64" t="s">
        <v>281</v>
      </c>
      <c r="D111" s="87">
        <f>E111*1.95583</f>
        <v>60.63073</v>
      </c>
      <c r="E111" s="86">
        <v>31</v>
      </c>
      <c r="F111" s="30"/>
      <c r="G111" s="30"/>
    </row>
    <row r="112" spans="1:7" ht="21.95" customHeight="1" x14ac:dyDescent="0.25">
      <c r="A112" s="62">
        <v>2</v>
      </c>
      <c r="B112" s="29" t="s">
        <v>115</v>
      </c>
      <c r="C112" s="64" t="s">
        <v>281</v>
      </c>
      <c r="D112" s="87">
        <f>E112*1.95583</f>
        <v>60.63073</v>
      </c>
      <c r="E112" s="86">
        <v>31</v>
      </c>
      <c r="F112" s="30"/>
      <c r="G112" s="30"/>
    </row>
    <row r="113" spans="1:7" ht="21.95" customHeight="1" x14ac:dyDescent="0.25">
      <c r="A113" s="62">
        <v>3</v>
      </c>
      <c r="B113" s="29" t="s">
        <v>116</v>
      </c>
      <c r="C113" s="64" t="s">
        <v>281</v>
      </c>
      <c r="D113" s="87">
        <f>E113*1.95583</f>
        <v>99.747329999999991</v>
      </c>
      <c r="E113" s="86">
        <v>51</v>
      </c>
      <c r="F113" s="30"/>
      <c r="G113" s="30"/>
    </row>
    <row r="114" spans="1:7" ht="21.95" customHeight="1" x14ac:dyDescent="0.25">
      <c r="A114" s="62"/>
      <c r="B114" s="70" t="s">
        <v>117</v>
      </c>
      <c r="C114" s="64"/>
      <c r="D114" s="71"/>
      <c r="E114" s="71"/>
      <c r="F114" s="30"/>
      <c r="G114" s="30"/>
    </row>
    <row r="115" spans="1:7" ht="21.95" customHeight="1" x14ac:dyDescent="0.25">
      <c r="A115" s="62">
        <v>1</v>
      </c>
      <c r="B115" s="29" t="s">
        <v>118</v>
      </c>
      <c r="C115" s="64" t="s">
        <v>281</v>
      </c>
      <c r="D115" s="87">
        <f t="shared" ref="D115:D120" si="10">E115*1.95583</f>
        <v>58.674900000000001</v>
      </c>
      <c r="E115" s="86">
        <v>30</v>
      </c>
      <c r="F115" s="30"/>
      <c r="G115" s="30"/>
    </row>
    <row r="116" spans="1:7" ht="21.95" customHeight="1" x14ac:dyDescent="0.25">
      <c r="A116" s="62">
        <f>A115+1</f>
        <v>2</v>
      </c>
      <c r="B116" s="29" t="s">
        <v>119</v>
      </c>
      <c r="C116" s="64" t="s">
        <v>281</v>
      </c>
      <c r="D116" s="87">
        <f t="shared" si="10"/>
        <v>27.381619999999998</v>
      </c>
      <c r="E116" s="93">
        <v>14</v>
      </c>
      <c r="F116" s="30"/>
      <c r="G116" s="30"/>
    </row>
    <row r="117" spans="1:7" ht="21.95" customHeight="1" x14ac:dyDescent="0.25">
      <c r="A117" s="62">
        <f>A116+1</f>
        <v>3</v>
      </c>
      <c r="B117" s="29" t="s">
        <v>120</v>
      </c>
      <c r="C117" s="64" t="s">
        <v>281</v>
      </c>
      <c r="D117" s="87">
        <f t="shared" si="10"/>
        <v>27.381619999999998</v>
      </c>
      <c r="E117" s="93">
        <v>14</v>
      </c>
      <c r="F117" s="30"/>
      <c r="G117" s="30"/>
    </row>
    <row r="118" spans="1:7" ht="21.95" customHeight="1" x14ac:dyDescent="0.25">
      <c r="A118" s="62">
        <f>A117+1</f>
        <v>4</v>
      </c>
      <c r="B118" s="29" t="s">
        <v>121</v>
      </c>
      <c r="C118" s="64" t="s">
        <v>281</v>
      </c>
      <c r="D118" s="87">
        <f t="shared" si="10"/>
        <v>27.381619999999998</v>
      </c>
      <c r="E118" s="93">
        <v>14</v>
      </c>
      <c r="F118" s="30"/>
      <c r="G118" s="30"/>
    </row>
    <row r="119" spans="1:7" ht="21.95" customHeight="1" x14ac:dyDescent="0.25">
      <c r="A119" s="62">
        <f>A118+1</f>
        <v>5</v>
      </c>
      <c r="B119" s="29" t="s">
        <v>122</v>
      </c>
      <c r="C119" s="64" t="s">
        <v>281</v>
      </c>
      <c r="D119" s="87">
        <f t="shared" si="10"/>
        <v>46.939920000000001</v>
      </c>
      <c r="E119" s="86">
        <v>24</v>
      </c>
      <c r="F119" s="30"/>
      <c r="G119" s="30"/>
    </row>
    <row r="120" spans="1:7" ht="21.95" customHeight="1" x14ac:dyDescent="0.25">
      <c r="A120" s="62">
        <f>A119+1</f>
        <v>6</v>
      </c>
      <c r="B120" s="29" t="s">
        <v>123</v>
      </c>
      <c r="C120" s="64" t="s">
        <v>281</v>
      </c>
      <c r="D120" s="87">
        <f t="shared" si="10"/>
        <v>46.939920000000001</v>
      </c>
      <c r="E120" s="86">
        <v>24</v>
      </c>
      <c r="F120" s="30"/>
      <c r="G120" s="30"/>
    </row>
    <row r="121" spans="1:7" ht="21.95" customHeight="1" x14ac:dyDescent="0.25">
      <c r="A121" s="62"/>
      <c r="B121" s="70" t="s">
        <v>124</v>
      </c>
      <c r="C121" s="64"/>
      <c r="D121" s="71"/>
      <c r="E121" s="71"/>
      <c r="F121" s="30"/>
      <c r="G121" s="30"/>
    </row>
    <row r="122" spans="1:7" ht="27.75" customHeight="1" x14ac:dyDescent="0.25">
      <c r="A122" s="75">
        <v>1</v>
      </c>
      <c r="B122" s="67" t="s">
        <v>447</v>
      </c>
      <c r="C122" s="64" t="s">
        <v>281</v>
      </c>
      <c r="D122" s="87">
        <f>E122*1.95583</f>
        <v>60.63073</v>
      </c>
      <c r="E122" s="86">
        <v>31</v>
      </c>
      <c r="F122" s="30"/>
      <c r="G122" s="30"/>
    </row>
    <row r="123" spans="1:7" ht="21.95" customHeight="1" x14ac:dyDescent="0.25">
      <c r="A123" s="62">
        <v>2</v>
      </c>
      <c r="B123" s="29" t="s">
        <v>125</v>
      </c>
      <c r="C123" s="64" t="s">
        <v>281</v>
      </c>
      <c r="D123" s="87">
        <f t="shared" ref="D123:D146" si="11">E123*1.95583</f>
        <v>46.939920000000001</v>
      </c>
      <c r="E123" s="86">
        <v>24</v>
      </c>
      <c r="F123" s="30"/>
      <c r="G123" s="30"/>
    </row>
    <row r="124" spans="1:7" ht="21.95" customHeight="1" x14ac:dyDescent="0.25">
      <c r="A124" s="62">
        <f t="shared" ref="A124:A163" si="12">A123+1</f>
        <v>3</v>
      </c>
      <c r="B124" s="29" t="s">
        <v>126</v>
      </c>
      <c r="C124" s="64" t="s">
        <v>281</v>
      </c>
      <c r="D124" s="87">
        <f t="shared" si="11"/>
        <v>37.160769999999999</v>
      </c>
      <c r="E124" s="86">
        <v>19</v>
      </c>
      <c r="F124" s="30"/>
      <c r="G124" s="30"/>
    </row>
    <row r="125" spans="1:7" ht="21.95" customHeight="1" x14ac:dyDescent="0.25">
      <c r="A125" s="62">
        <f t="shared" si="12"/>
        <v>4</v>
      </c>
      <c r="B125" s="29" t="s">
        <v>127</v>
      </c>
      <c r="C125" s="64" t="s">
        <v>281</v>
      </c>
      <c r="D125" s="87">
        <f t="shared" si="11"/>
        <v>37.160769999999999</v>
      </c>
      <c r="E125" s="86">
        <v>19</v>
      </c>
      <c r="F125" s="30"/>
      <c r="G125" s="30"/>
    </row>
    <row r="126" spans="1:7" ht="21.95" customHeight="1" x14ac:dyDescent="0.25">
      <c r="A126" s="62">
        <f t="shared" si="12"/>
        <v>5</v>
      </c>
      <c r="B126" s="29" t="s">
        <v>128</v>
      </c>
      <c r="C126" s="64" t="s">
        <v>281</v>
      </c>
      <c r="D126" s="87">
        <f t="shared" si="11"/>
        <v>41.072429999999997</v>
      </c>
      <c r="E126" s="86">
        <v>21</v>
      </c>
      <c r="F126" s="30"/>
      <c r="G126" s="30"/>
    </row>
    <row r="127" spans="1:7" ht="21.95" customHeight="1" x14ac:dyDescent="0.25">
      <c r="A127" s="62">
        <f t="shared" si="12"/>
        <v>6</v>
      </c>
      <c r="B127" s="29" t="s">
        <v>129</v>
      </c>
      <c r="C127" s="64" t="s">
        <v>281</v>
      </c>
      <c r="D127" s="87">
        <f t="shared" si="11"/>
        <v>41.072429999999997</v>
      </c>
      <c r="E127" s="86">
        <v>21</v>
      </c>
      <c r="F127" s="30"/>
      <c r="G127" s="30"/>
    </row>
    <row r="128" spans="1:7" ht="21.95" customHeight="1" x14ac:dyDescent="0.25">
      <c r="A128" s="62">
        <f t="shared" si="12"/>
        <v>7</v>
      </c>
      <c r="B128" s="29" t="s">
        <v>130</v>
      </c>
      <c r="C128" s="64" t="s">
        <v>281</v>
      </c>
      <c r="D128" s="87">
        <f t="shared" si="11"/>
        <v>37.160769999999999</v>
      </c>
      <c r="E128" s="86">
        <v>19</v>
      </c>
      <c r="F128" s="30"/>
      <c r="G128" s="30"/>
    </row>
    <row r="129" spans="1:7" ht="21.95" customHeight="1" x14ac:dyDescent="0.25">
      <c r="A129" s="62">
        <f t="shared" si="12"/>
        <v>8</v>
      </c>
      <c r="B129" s="29" t="s">
        <v>131</v>
      </c>
      <c r="C129" s="64" t="s">
        <v>281</v>
      </c>
      <c r="D129" s="87">
        <f t="shared" si="11"/>
        <v>46.939920000000001</v>
      </c>
      <c r="E129" s="86">
        <v>24</v>
      </c>
      <c r="F129" s="30"/>
      <c r="G129" s="30"/>
    </row>
    <row r="130" spans="1:7" ht="21.95" customHeight="1" x14ac:dyDescent="0.25">
      <c r="A130" s="62">
        <f t="shared" si="12"/>
        <v>9</v>
      </c>
      <c r="B130" s="29" t="s">
        <v>132</v>
      </c>
      <c r="C130" s="64" t="s">
        <v>281</v>
      </c>
      <c r="D130" s="87">
        <f t="shared" si="11"/>
        <v>76.277370000000005</v>
      </c>
      <c r="E130" s="86">
        <v>39</v>
      </c>
      <c r="F130" s="30"/>
      <c r="G130" s="30"/>
    </row>
    <row r="131" spans="1:7" ht="21.95" customHeight="1" x14ac:dyDescent="0.25">
      <c r="A131" s="62">
        <f t="shared" si="12"/>
        <v>10</v>
      </c>
      <c r="B131" s="29" t="s">
        <v>133</v>
      </c>
      <c r="C131" s="64" t="s">
        <v>281</v>
      </c>
      <c r="D131" s="87">
        <f t="shared" si="11"/>
        <v>37.160769999999999</v>
      </c>
      <c r="E131" s="86">
        <v>19</v>
      </c>
      <c r="F131" s="30"/>
      <c r="G131" s="30"/>
    </row>
    <row r="132" spans="1:7" ht="21.95" customHeight="1" x14ac:dyDescent="0.25">
      <c r="A132" s="62">
        <f t="shared" si="12"/>
        <v>11</v>
      </c>
      <c r="B132" s="29" t="s">
        <v>134</v>
      </c>
      <c r="C132" s="64" t="s">
        <v>281</v>
      </c>
      <c r="D132" s="87">
        <f t="shared" si="11"/>
        <v>37.160769999999999</v>
      </c>
      <c r="E132" s="86">
        <v>19</v>
      </c>
      <c r="F132" s="30"/>
      <c r="G132" s="30"/>
    </row>
    <row r="133" spans="1:7" ht="21.95" customHeight="1" x14ac:dyDescent="0.25">
      <c r="A133" s="62">
        <f t="shared" si="12"/>
        <v>12</v>
      </c>
      <c r="B133" s="29" t="s">
        <v>135</v>
      </c>
      <c r="C133" s="64" t="s">
        <v>281</v>
      </c>
      <c r="D133" s="87">
        <f t="shared" si="11"/>
        <v>37.160769999999999</v>
      </c>
      <c r="E133" s="86">
        <v>19</v>
      </c>
      <c r="F133" s="30"/>
      <c r="G133" s="30"/>
    </row>
    <row r="134" spans="1:7" ht="21.95" customHeight="1" x14ac:dyDescent="0.25">
      <c r="A134" s="62">
        <f t="shared" si="12"/>
        <v>13</v>
      </c>
      <c r="B134" s="29" t="s">
        <v>136</v>
      </c>
      <c r="C134" s="64" t="s">
        <v>281</v>
      </c>
      <c r="D134" s="87">
        <f t="shared" si="11"/>
        <v>37.160769999999999</v>
      </c>
      <c r="E134" s="86">
        <v>19</v>
      </c>
      <c r="F134" s="30"/>
      <c r="G134" s="30"/>
    </row>
    <row r="135" spans="1:7" ht="21.95" customHeight="1" x14ac:dyDescent="0.25">
      <c r="A135" s="62">
        <f t="shared" si="12"/>
        <v>14</v>
      </c>
      <c r="B135" s="29" t="s">
        <v>137</v>
      </c>
      <c r="C135" s="64" t="s">
        <v>281</v>
      </c>
      <c r="D135" s="87">
        <f t="shared" si="11"/>
        <v>37.160769999999999</v>
      </c>
      <c r="E135" s="86">
        <v>19</v>
      </c>
      <c r="F135" s="30"/>
      <c r="G135" s="30"/>
    </row>
    <row r="136" spans="1:7" ht="21.95" customHeight="1" x14ac:dyDescent="0.25">
      <c r="A136" s="62">
        <f t="shared" si="12"/>
        <v>15</v>
      </c>
      <c r="B136" s="29" t="s">
        <v>138</v>
      </c>
      <c r="C136" s="64" t="s">
        <v>281</v>
      </c>
      <c r="D136" s="87">
        <f t="shared" si="11"/>
        <v>37.160769999999999</v>
      </c>
      <c r="E136" s="86">
        <v>19</v>
      </c>
      <c r="F136" s="30"/>
      <c r="G136" s="30"/>
    </row>
    <row r="137" spans="1:7" ht="21.95" customHeight="1" x14ac:dyDescent="0.25">
      <c r="A137" s="62">
        <f t="shared" si="12"/>
        <v>16</v>
      </c>
      <c r="B137" s="29" t="s">
        <v>139</v>
      </c>
      <c r="C137" s="64" t="s">
        <v>281</v>
      </c>
      <c r="D137" s="87">
        <f t="shared" si="11"/>
        <v>37.160769999999999</v>
      </c>
      <c r="E137" s="86">
        <v>19</v>
      </c>
      <c r="F137" s="30"/>
      <c r="G137" s="30"/>
    </row>
    <row r="138" spans="1:7" ht="21.95" customHeight="1" x14ac:dyDescent="0.25">
      <c r="A138" s="62">
        <f t="shared" si="12"/>
        <v>17</v>
      </c>
      <c r="B138" s="29" t="s">
        <v>140</v>
      </c>
      <c r="C138" s="64" t="s">
        <v>281</v>
      </c>
      <c r="D138" s="87">
        <f t="shared" si="11"/>
        <v>37.160769999999999</v>
      </c>
      <c r="E138" s="86">
        <v>19</v>
      </c>
      <c r="F138" s="30"/>
      <c r="G138" s="30"/>
    </row>
    <row r="139" spans="1:7" ht="21.95" customHeight="1" x14ac:dyDescent="0.25">
      <c r="A139" s="62">
        <f>A138+1</f>
        <v>18</v>
      </c>
      <c r="B139" s="29" t="s">
        <v>141</v>
      </c>
      <c r="C139" s="64" t="s">
        <v>281</v>
      </c>
      <c r="D139" s="87">
        <f t="shared" si="11"/>
        <v>37.160769999999999</v>
      </c>
      <c r="E139" s="86">
        <v>19</v>
      </c>
      <c r="F139" s="30"/>
      <c r="G139" s="30"/>
    </row>
    <row r="140" spans="1:7" ht="21.95" customHeight="1" x14ac:dyDescent="0.25">
      <c r="A140" s="62">
        <f>A139+1</f>
        <v>19</v>
      </c>
      <c r="B140" s="29" t="s">
        <v>142</v>
      </c>
      <c r="C140" s="64" t="s">
        <v>281</v>
      </c>
      <c r="D140" s="87">
        <f t="shared" si="11"/>
        <v>37.160769999999999</v>
      </c>
      <c r="E140" s="86">
        <v>19</v>
      </c>
      <c r="F140" s="30"/>
      <c r="G140" s="30"/>
    </row>
    <row r="141" spans="1:7" ht="21.95" customHeight="1" x14ac:dyDescent="0.25">
      <c r="A141" s="62">
        <f>A140+1</f>
        <v>20</v>
      </c>
      <c r="B141" s="29" t="s">
        <v>143</v>
      </c>
      <c r="C141" s="64" t="s">
        <v>281</v>
      </c>
      <c r="D141" s="87">
        <f t="shared" si="11"/>
        <v>37.160769999999999</v>
      </c>
      <c r="E141" s="86">
        <v>19</v>
      </c>
      <c r="F141" s="30"/>
      <c r="G141" s="30"/>
    </row>
    <row r="142" spans="1:7" ht="21.95" customHeight="1" x14ac:dyDescent="0.25">
      <c r="A142" s="62">
        <v>21</v>
      </c>
      <c r="B142" s="29" t="s">
        <v>144</v>
      </c>
      <c r="C142" s="64" t="s">
        <v>281</v>
      </c>
      <c r="D142" s="87">
        <f t="shared" si="11"/>
        <v>37.160769999999999</v>
      </c>
      <c r="E142" s="86">
        <v>19</v>
      </c>
      <c r="F142" s="30"/>
      <c r="G142" s="30"/>
    </row>
    <row r="143" spans="1:7" ht="21.95" customHeight="1" x14ac:dyDescent="0.25">
      <c r="A143" s="62">
        <f>A142+1</f>
        <v>22</v>
      </c>
      <c r="B143" s="29" t="s">
        <v>145</v>
      </c>
      <c r="C143" s="64" t="s">
        <v>281</v>
      </c>
      <c r="D143" s="87">
        <f t="shared" si="11"/>
        <v>37.160769999999999</v>
      </c>
      <c r="E143" s="86">
        <v>19</v>
      </c>
      <c r="F143" s="30"/>
      <c r="G143" s="30"/>
    </row>
    <row r="144" spans="1:7" ht="21.95" customHeight="1" x14ac:dyDescent="0.25">
      <c r="A144" s="62">
        <f t="shared" si="12"/>
        <v>23</v>
      </c>
      <c r="B144" s="29" t="s">
        <v>146</v>
      </c>
      <c r="C144" s="64" t="s">
        <v>281</v>
      </c>
      <c r="D144" s="87">
        <f t="shared" si="11"/>
        <v>76.277370000000005</v>
      </c>
      <c r="E144" s="86">
        <v>39</v>
      </c>
      <c r="F144" s="30"/>
      <c r="G144" s="30"/>
    </row>
    <row r="145" spans="1:7" ht="21.95" customHeight="1" x14ac:dyDescent="0.25">
      <c r="A145" s="62">
        <f t="shared" si="12"/>
        <v>24</v>
      </c>
      <c r="B145" s="29" t="s">
        <v>147</v>
      </c>
      <c r="C145" s="64" t="s">
        <v>281</v>
      </c>
      <c r="D145" s="87">
        <f t="shared" si="11"/>
        <v>76.277370000000005</v>
      </c>
      <c r="E145" s="86">
        <v>39</v>
      </c>
      <c r="F145" s="30"/>
      <c r="G145" s="30"/>
    </row>
    <row r="146" spans="1:7" ht="21.95" customHeight="1" x14ac:dyDescent="0.25">
      <c r="A146" s="62">
        <f t="shared" si="12"/>
        <v>25</v>
      </c>
      <c r="B146" s="29" t="s">
        <v>148</v>
      </c>
      <c r="C146" s="64" t="s">
        <v>281</v>
      </c>
      <c r="D146" s="87">
        <f t="shared" si="11"/>
        <v>76.277370000000005</v>
      </c>
      <c r="E146" s="86">
        <v>39</v>
      </c>
      <c r="F146" s="30"/>
      <c r="G146" s="30"/>
    </row>
    <row r="147" spans="1:7" ht="21.95" customHeight="1" x14ac:dyDescent="0.25">
      <c r="A147" s="62"/>
      <c r="B147" s="70" t="s">
        <v>149</v>
      </c>
      <c r="C147" s="64"/>
      <c r="D147" s="71"/>
      <c r="E147" s="71"/>
      <c r="F147" s="30"/>
      <c r="G147" s="30"/>
    </row>
    <row r="148" spans="1:7" ht="21.95" customHeight="1" x14ac:dyDescent="0.25">
      <c r="A148" s="62">
        <v>1</v>
      </c>
      <c r="B148" s="67" t="s">
        <v>150</v>
      </c>
      <c r="C148" s="64" t="s">
        <v>281</v>
      </c>
      <c r="D148" s="94" t="s">
        <v>446</v>
      </c>
      <c r="E148" s="95" t="s">
        <v>443</v>
      </c>
      <c r="F148" s="30"/>
      <c r="G148" s="30"/>
    </row>
    <row r="149" spans="1:7" ht="21.95" customHeight="1" x14ac:dyDescent="0.25">
      <c r="A149" s="62">
        <v>2</v>
      </c>
      <c r="B149" s="67" t="s">
        <v>151</v>
      </c>
      <c r="C149" s="64" t="s">
        <v>281</v>
      </c>
      <c r="D149" s="94" t="s">
        <v>446</v>
      </c>
      <c r="E149" s="95" t="s">
        <v>443</v>
      </c>
      <c r="F149" s="30"/>
      <c r="G149" s="30"/>
    </row>
    <row r="150" spans="1:7" ht="21.95" customHeight="1" x14ac:dyDescent="0.25">
      <c r="A150" s="62">
        <f>A149+1</f>
        <v>3</v>
      </c>
      <c r="B150" s="67" t="s">
        <v>152</v>
      </c>
      <c r="C150" s="64"/>
      <c r="D150" s="76" t="s">
        <v>153</v>
      </c>
      <c r="E150" s="76"/>
      <c r="F150" s="30"/>
      <c r="G150" s="30"/>
    </row>
    <row r="151" spans="1:7" ht="21.95" customHeight="1" x14ac:dyDescent="0.25">
      <c r="A151" s="62"/>
      <c r="B151" s="29" t="s">
        <v>154</v>
      </c>
      <c r="C151" s="64" t="s">
        <v>281</v>
      </c>
      <c r="D151" s="94">
        <f>E151*1.95583</f>
        <v>46.939920000000001</v>
      </c>
      <c r="E151" s="86">
        <v>24</v>
      </c>
      <c r="F151" s="30"/>
      <c r="G151" s="30"/>
    </row>
    <row r="152" spans="1:7" ht="21.95" customHeight="1" x14ac:dyDescent="0.25">
      <c r="A152" s="62"/>
      <c r="B152" s="29" t="s">
        <v>155</v>
      </c>
      <c r="C152" s="64" t="s">
        <v>281</v>
      </c>
      <c r="D152" s="94">
        <f>E152*1.95583</f>
        <v>76.277370000000005</v>
      </c>
      <c r="E152" s="86">
        <v>39</v>
      </c>
      <c r="F152" s="30"/>
      <c r="G152" s="30"/>
    </row>
    <row r="153" spans="1:7" ht="21.95" customHeight="1" x14ac:dyDescent="0.25">
      <c r="A153" s="62"/>
      <c r="B153" s="29" t="s">
        <v>156</v>
      </c>
      <c r="C153" s="64" t="s">
        <v>281</v>
      </c>
      <c r="D153" s="94">
        <f>E153*1.95583</f>
        <v>56.719070000000002</v>
      </c>
      <c r="E153" s="86">
        <v>29</v>
      </c>
      <c r="F153" s="30"/>
      <c r="G153" s="30"/>
    </row>
    <row r="154" spans="1:7" ht="21.95" customHeight="1" x14ac:dyDescent="0.25">
      <c r="A154" s="62">
        <v>4</v>
      </c>
      <c r="B154" s="67" t="s">
        <v>157</v>
      </c>
      <c r="C154" s="64"/>
      <c r="D154" s="68"/>
      <c r="E154" s="68"/>
      <c r="F154" s="30"/>
      <c r="G154" s="30"/>
    </row>
    <row r="155" spans="1:7" ht="21.95" customHeight="1" x14ac:dyDescent="0.25">
      <c r="A155" s="62"/>
      <c r="B155" s="29" t="s">
        <v>57</v>
      </c>
      <c r="C155" s="64" t="s">
        <v>281</v>
      </c>
      <c r="D155" s="90">
        <f>E155*1.95583</f>
        <v>50.851579999999998</v>
      </c>
      <c r="E155" s="86">
        <v>26</v>
      </c>
      <c r="F155" s="30"/>
      <c r="G155" s="30"/>
    </row>
    <row r="156" spans="1:7" ht="21.95" customHeight="1" x14ac:dyDescent="0.25">
      <c r="A156" s="62"/>
      <c r="B156" s="29" t="s">
        <v>158</v>
      </c>
      <c r="C156" s="64" t="s">
        <v>281</v>
      </c>
      <c r="D156" s="90">
        <f>E156*1.95583</f>
        <v>50.851579999999998</v>
      </c>
      <c r="E156" s="86">
        <v>26</v>
      </c>
      <c r="F156" s="30"/>
      <c r="G156" s="30"/>
    </row>
    <row r="157" spans="1:7" ht="21.95" customHeight="1" x14ac:dyDescent="0.25">
      <c r="A157" s="62"/>
      <c r="B157" s="29" t="s">
        <v>61</v>
      </c>
      <c r="C157" s="64" t="s">
        <v>281</v>
      </c>
      <c r="D157" s="90">
        <f>E157*1.95583</f>
        <v>76.277370000000005</v>
      </c>
      <c r="E157" s="86">
        <v>39</v>
      </c>
      <c r="F157" s="30"/>
      <c r="G157" s="30"/>
    </row>
    <row r="158" spans="1:7" ht="21.95" customHeight="1" x14ac:dyDescent="0.25">
      <c r="A158" s="62"/>
      <c r="B158" s="77" t="s">
        <v>159</v>
      </c>
      <c r="C158" s="64"/>
      <c r="D158" s="62"/>
      <c r="E158" s="62"/>
      <c r="F158" s="30"/>
      <c r="G158" s="30"/>
    </row>
    <row r="159" spans="1:7" ht="21.95" customHeight="1" x14ac:dyDescent="0.25">
      <c r="A159" s="62">
        <f t="shared" si="12"/>
        <v>1</v>
      </c>
      <c r="B159" s="29" t="s">
        <v>160</v>
      </c>
      <c r="C159" s="64" t="s">
        <v>281</v>
      </c>
      <c r="D159" s="87">
        <f>E159*1.95583</f>
        <v>46.939920000000001</v>
      </c>
      <c r="E159" s="86">
        <v>24</v>
      </c>
      <c r="F159" s="30"/>
      <c r="G159" s="30"/>
    </row>
    <row r="160" spans="1:7" ht="30" customHeight="1" x14ac:dyDescent="0.25">
      <c r="A160" s="62">
        <f t="shared" si="12"/>
        <v>2</v>
      </c>
      <c r="B160" s="29" t="s">
        <v>161</v>
      </c>
      <c r="C160" s="64" t="s">
        <v>281</v>
      </c>
      <c r="D160" s="87">
        <f>E160*1.95583</f>
        <v>76.277370000000005</v>
      </c>
      <c r="E160" s="86">
        <v>39</v>
      </c>
      <c r="F160" s="30"/>
      <c r="G160" s="30"/>
    </row>
    <row r="161" spans="1:7" ht="21.95" customHeight="1" x14ac:dyDescent="0.25">
      <c r="A161" s="62">
        <f t="shared" si="12"/>
        <v>3</v>
      </c>
      <c r="B161" s="29" t="s">
        <v>162</v>
      </c>
      <c r="C161" s="64" t="s">
        <v>281</v>
      </c>
      <c r="D161" s="87">
        <f>E161*1.95583</f>
        <v>48.89575</v>
      </c>
      <c r="E161" s="86">
        <v>25</v>
      </c>
      <c r="F161" s="30"/>
      <c r="G161" s="30"/>
    </row>
    <row r="162" spans="1:7" ht="21.95" customHeight="1" x14ac:dyDescent="0.25">
      <c r="A162" s="62">
        <f t="shared" si="12"/>
        <v>4</v>
      </c>
      <c r="B162" s="29" t="s">
        <v>163</v>
      </c>
      <c r="C162" s="64" t="s">
        <v>281</v>
      </c>
      <c r="D162" s="87">
        <f>E162*1.95583</f>
        <v>27.381619999999998</v>
      </c>
      <c r="E162" s="86">
        <v>14</v>
      </c>
      <c r="F162" s="30"/>
      <c r="G162" s="30"/>
    </row>
    <row r="163" spans="1:7" ht="27.75" customHeight="1" x14ac:dyDescent="0.25">
      <c r="A163" s="62">
        <f t="shared" si="12"/>
        <v>5</v>
      </c>
      <c r="B163" s="67" t="s">
        <v>303</v>
      </c>
      <c r="C163" s="64"/>
      <c r="D163" s="71"/>
      <c r="E163" s="71"/>
      <c r="F163" s="30"/>
      <c r="G163" s="30"/>
    </row>
    <row r="164" spans="1:7" ht="21.95" customHeight="1" x14ac:dyDescent="0.25">
      <c r="A164" s="62"/>
      <c r="B164" s="29" t="s">
        <v>164</v>
      </c>
      <c r="C164" s="64" t="s">
        <v>281</v>
      </c>
      <c r="D164" s="87">
        <f>E164*1.95583</f>
        <v>27.381619999999998</v>
      </c>
      <c r="E164" s="86">
        <v>14</v>
      </c>
      <c r="F164" s="30"/>
      <c r="G164" s="30"/>
    </row>
    <row r="165" spans="1:7" ht="21.95" customHeight="1" x14ac:dyDescent="0.25">
      <c r="A165" s="62"/>
      <c r="B165" s="29" t="s">
        <v>165</v>
      </c>
      <c r="C165" s="64" t="s">
        <v>281</v>
      </c>
      <c r="D165" s="87">
        <f>E165*1.95583</f>
        <v>76.277370000000005</v>
      </c>
      <c r="E165" s="86">
        <v>39</v>
      </c>
      <c r="F165" s="30"/>
      <c r="G165" s="30"/>
    </row>
    <row r="166" spans="1:7" ht="21.95" customHeight="1" x14ac:dyDescent="0.25">
      <c r="A166" s="62"/>
      <c r="B166" s="29" t="s">
        <v>166</v>
      </c>
      <c r="C166" s="64" t="s">
        <v>281</v>
      </c>
      <c r="D166" s="87">
        <f>E166*1.95583</f>
        <v>97.791499999999999</v>
      </c>
      <c r="E166" s="86">
        <v>50</v>
      </c>
      <c r="F166" s="30"/>
      <c r="G166" s="30"/>
    </row>
    <row r="167" spans="1:7" ht="21.95" customHeight="1" x14ac:dyDescent="0.25">
      <c r="A167" s="62"/>
      <c r="B167" s="29" t="s">
        <v>167</v>
      </c>
      <c r="C167" s="64" t="s">
        <v>281</v>
      </c>
      <c r="D167" s="87">
        <f>E167*1.95583</f>
        <v>127.12895</v>
      </c>
      <c r="E167" s="86">
        <v>65</v>
      </c>
      <c r="F167" s="30"/>
      <c r="G167" s="30"/>
    </row>
    <row r="168" spans="1:7" ht="21.95" customHeight="1" x14ac:dyDescent="0.25">
      <c r="A168" s="62"/>
      <c r="B168" s="29" t="s">
        <v>168</v>
      </c>
      <c r="C168" s="64" t="s">
        <v>281</v>
      </c>
      <c r="D168" s="87">
        <f>E168*1.95583</f>
        <v>207.31798000000001</v>
      </c>
      <c r="E168" s="86">
        <v>106</v>
      </c>
      <c r="F168" s="30"/>
      <c r="G168" s="30"/>
    </row>
    <row r="169" spans="1:7" ht="21.95" customHeight="1" x14ac:dyDescent="0.25">
      <c r="A169" s="62">
        <v>6</v>
      </c>
      <c r="B169" s="70" t="s">
        <v>169</v>
      </c>
      <c r="C169" s="64"/>
      <c r="D169" s="29"/>
      <c r="E169" s="29"/>
      <c r="F169" s="30"/>
      <c r="G169" s="30"/>
    </row>
    <row r="170" spans="1:7" ht="21.95" customHeight="1" x14ac:dyDescent="0.25">
      <c r="A170" s="62"/>
      <c r="B170" s="78" t="s">
        <v>170</v>
      </c>
      <c r="C170" s="64"/>
      <c r="D170" s="29"/>
      <c r="E170" s="29"/>
      <c r="F170" s="30"/>
      <c r="G170" s="30"/>
    </row>
    <row r="171" spans="1:7" ht="21.95" customHeight="1" x14ac:dyDescent="0.25">
      <c r="A171" s="62"/>
      <c r="B171" s="29" t="s">
        <v>304</v>
      </c>
      <c r="C171" s="64" t="s">
        <v>281</v>
      </c>
      <c r="D171" s="87">
        <f>E171*1.95583</f>
        <v>76.277370000000005</v>
      </c>
      <c r="E171" s="86">
        <v>39</v>
      </c>
      <c r="F171" s="30"/>
      <c r="G171" s="30"/>
    </row>
    <row r="172" spans="1:7" ht="21.95" customHeight="1" x14ac:dyDescent="0.25">
      <c r="A172" s="62"/>
      <c r="B172" s="29" t="s">
        <v>305</v>
      </c>
      <c r="C172" s="64" t="s">
        <v>281</v>
      </c>
      <c r="D172" s="87">
        <f>E172*1.95583</f>
        <v>56.719070000000002</v>
      </c>
      <c r="E172" s="86">
        <v>29</v>
      </c>
      <c r="F172" s="30"/>
      <c r="G172" s="30"/>
    </row>
    <row r="173" spans="1:7" ht="21.95" customHeight="1" x14ac:dyDescent="0.25">
      <c r="A173" s="62"/>
      <c r="B173" s="29" t="s">
        <v>306</v>
      </c>
      <c r="C173" s="64" t="s">
        <v>281</v>
      </c>
      <c r="D173" s="87">
        <f>E173*1.95583</f>
        <v>46.939920000000001</v>
      </c>
      <c r="E173" s="86">
        <v>24</v>
      </c>
      <c r="F173" s="30"/>
      <c r="G173" s="30"/>
    </row>
    <row r="174" spans="1:7" ht="21.95" customHeight="1" x14ac:dyDescent="0.25">
      <c r="A174" s="62"/>
      <c r="B174" s="29" t="s">
        <v>171</v>
      </c>
      <c r="C174" s="64"/>
      <c r="D174" s="29"/>
      <c r="E174" s="29"/>
      <c r="F174" s="30"/>
      <c r="G174" s="30"/>
    </row>
    <row r="175" spans="1:7" ht="21.95" customHeight="1" x14ac:dyDescent="0.25">
      <c r="A175" s="62"/>
      <c r="B175" s="78" t="s">
        <v>172</v>
      </c>
      <c r="C175" s="64"/>
      <c r="D175" s="29"/>
      <c r="E175" s="29"/>
      <c r="F175" s="30"/>
      <c r="G175" s="30"/>
    </row>
    <row r="176" spans="1:7" ht="21.95" customHeight="1" x14ac:dyDescent="0.25">
      <c r="A176" s="62"/>
      <c r="B176" s="29" t="s">
        <v>307</v>
      </c>
      <c r="C176" s="64" t="s">
        <v>281</v>
      </c>
      <c r="D176" s="87">
        <f>E176*1.95583</f>
        <v>127.12895</v>
      </c>
      <c r="E176" s="86">
        <v>65</v>
      </c>
      <c r="F176" s="30"/>
      <c r="G176" s="30"/>
    </row>
    <row r="177" spans="1:7" ht="21.95" customHeight="1" x14ac:dyDescent="0.25">
      <c r="A177" s="62"/>
      <c r="B177" s="29" t="s">
        <v>308</v>
      </c>
      <c r="C177" s="64" t="s">
        <v>281</v>
      </c>
      <c r="D177" s="87">
        <f>E177*1.95583</f>
        <v>117.3498</v>
      </c>
      <c r="E177" s="86">
        <v>60</v>
      </c>
      <c r="F177" s="30"/>
      <c r="G177" s="30"/>
    </row>
    <row r="178" spans="1:7" ht="21.95" customHeight="1" x14ac:dyDescent="0.25">
      <c r="A178" s="62"/>
      <c r="B178" s="29" t="s">
        <v>309</v>
      </c>
      <c r="C178" s="64" t="s">
        <v>281</v>
      </c>
      <c r="D178" s="87">
        <f>E178*1.95583</f>
        <v>76.277370000000005</v>
      </c>
      <c r="E178" s="86">
        <v>39</v>
      </c>
      <c r="F178" s="30"/>
      <c r="G178" s="30"/>
    </row>
    <row r="179" spans="1:7" ht="21.95" customHeight="1" x14ac:dyDescent="0.25">
      <c r="A179" s="79"/>
      <c r="B179" s="80" t="s">
        <v>173</v>
      </c>
      <c r="C179" s="64"/>
      <c r="D179" s="81"/>
      <c r="E179" s="81"/>
      <c r="F179" s="30"/>
      <c r="G179" s="30"/>
    </row>
    <row r="180" spans="1:7" ht="21.95" customHeight="1" x14ac:dyDescent="0.25">
      <c r="A180" s="62"/>
      <c r="B180" s="29" t="s">
        <v>174</v>
      </c>
      <c r="C180" s="64"/>
      <c r="D180" s="29"/>
      <c r="E180" s="29"/>
      <c r="F180" s="30"/>
      <c r="G180" s="30"/>
    </row>
    <row r="181" spans="1:7" ht="33.75" customHeight="1" x14ac:dyDescent="0.25">
      <c r="A181" s="62"/>
      <c r="B181" s="29" t="s">
        <v>175</v>
      </c>
      <c r="C181" s="64"/>
      <c r="D181" s="29"/>
      <c r="E181" s="29"/>
      <c r="F181" s="30"/>
      <c r="G181" s="30"/>
    </row>
    <row r="182" spans="1:7" ht="31.5" customHeight="1" x14ac:dyDescent="0.25">
      <c r="A182" s="62"/>
      <c r="B182" s="29" t="s">
        <v>176</v>
      </c>
      <c r="C182" s="64"/>
      <c r="D182" s="29"/>
      <c r="E182" s="29"/>
      <c r="F182" s="30"/>
      <c r="G182" s="30"/>
    </row>
    <row r="183" spans="1:7" ht="21.95" customHeight="1" x14ac:dyDescent="0.25">
      <c r="A183" s="62"/>
      <c r="B183" s="78" t="s">
        <v>177</v>
      </c>
      <c r="C183" s="64"/>
      <c r="D183" s="29"/>
      <c r="E183" s="29"/>
      <c r="F183" s="30"/>
      <c r="G183" s="30"/>
    </row>
    <row r="184" spans="1:7" ht="21.95" customHeight="1" x14ac:dyDescent="0.25">
      <c r="A184" s="62"/>
      <c r="B184" s="29" t="s">
        <v>310</v>
      </c>
      <c r="C184" s="64" t="s">
        <v>281</v>
      </c>
      <c r="D184" s="87">
        <f>E184*1.95583</f>
        <v>37.160769999999999</v>
      </c>
      <c r="E184" s="86">
        <v>19</v>
      </c>
      <c r="F184" s="30"/>
      <c r="G184" s="30"/>
    </row>
    <row r="185" spans="1:7" ht="21.95" customHeight="1" x14ac:dyDescent="0.25">
      <c r="A185" s="62"/>
      <c r="B185" s="29" t="s">
        <v>311</v>
      </c>
      <c r="C185" s="64" t="s">
        <v>281</v>
      </c>
      <c r="D185" s="87">
        <f>E185*1.95583</f>
        <v>46.939920000000001</v>
      </c>
      <c r="E185" s="86">
        <v>24</v>
      </c>
      <c r="F185" s="30"/>
      <c r="G185" s="30"/>
    </row>
    <row r="186" spans="1:7" ht="21.95" customHeight="1" x14ac:dyDescent="0.25">
      <c r="A186" s="62"/>
      <c r="B186" s="70" t="s">
        <v>178</v>
      </c>
      <c r="C186" s="64"/>
      <c r="D186" s="71"/>
      <c r="E186" s="71"/>
      <c r="F186" s="30"/>
      <c r="G186" s="30"/>
    </row>
    <row r="187" spans="1:7" ht="21.95" customHeight="1" x14ac:dyDescent="0.25">
      <c r="A187" s="62">
        <f t="shared" ref="A187:A214" si="13">A186+1</f>
        <v>1</v>
      </c>
      <c r="B187" s="28" t="s">
        <v>179</v>
      </c>
      <c r="C187" s="64" t="s">
        <v>281</v>
      </c>
      <c r="D187" s="94">
        <f>E187*1.95583</f>
        <v>50.851579999999998</v>
      </c>
      <c r="E187" s="86">
        <v>26</v>
      </c>
      <c r="F187" s="30"/>
      <c r="G187" s="30"/>
    </row>
    <row r="188" spans="1:7" ht="21.95" customHeight="1" x14ac:dyDescent="0.25">
      <c r="A188" s="62">
        <f t="shared" si="13"/>
        <v>2</v>
      </c>
      <c r="B188" s="28" t="s">
        <v>180</v>
      </c>
      <c r="C188" s="64" t="s">
        <v>281</v>
      </c>
      <c r="D188" s="94">
        <f t="shared" ref="D188:D201" si="14">E188*1.95583</f>
        <v>27.381619999999998</v>
      </c>
      <c r="E188" s="86">
        <v>14</v>
      </c>
      <c r="F188" s="30"/>
      <c r="G188" s="30"/>
    </row>
    <row r="189" spans="1:7" ht="21.95" customHeight="1" x14ac:dyDescent="0.25">
      <c r="A189" s="62">
        <f t="shared" si="13"/>
        <v>3</v>
      </c>
      <c r="B189" s="28" t="s">
        <v>181</v>
      </c>
      <c r="C189" s="64" t="s">
        <v>281</v>
      </c>
      <c r="D189" s="94">
        <f t="shared" si="14"/>
        <v>76.277370000000005</v>
      </c>
      <c r="E189" s="86">
        <v>39</v>
      </c>
      <c r="F189" s="30"/>
      <c r="G189" s="30"/>
    </row>
    <row r="190" spans="1:7" ht="21.95" customHeight="1" x14ac:dyDescent="0.25">
      <c r="A190" s="62">
        <f t="shared" si="13"/>
        <v>4</v>
      </c>
      <c r="B190" s="28" t="s">
        <v>182</v>
      </c>
      <c r="C190" s="64" t="s">
        <v>281</v>
      </c>
      <c r="D190" s="94">
        <f t="shared" si="14"/>
        <v>56.719070000000002</v>
      </c>
      <c r="E190" s="86">
        <v>29</v>
      </c>
      <c r="F190" s="30"/>
      <c r="G190" s="30"/>
    </row>
    <row r="191" spans="1:7" ht="21.95" customHeight="1" x14ac:dyDescent="0.25">
      <c r="A191" s="62">
        <f t="shared" si="13"/>
        <v>5</v>
      </c>
      <c r="B191" s="28" t="s">
        <v>183</v>
      </c>
      <c r="C191" s="64" t="s">
        <v>281</v>
      </c>
      <c r="D191" s="94">
        <f t="shared" si="14"/>
        <v>56.719070000000002</v>
      </c>
      <c r="E191" s="86">
        <v>29</v>
      </c>
      <c r="F191" s="30"/>
      <c r="G191" s="30"/>
    </row>
    <row r="192" spans="1:7" ht="21.95" customHeight="1" x14ac:dyDescent="0.25">
      <c r="A192" s="62">
        <f t="shared" si="13"/>
        <v>6</v>
      </c>
      <c r="B192" s="28" t="s">
        <v>184</v>
      </c>
      <c r="C192" s="64" t="s">
        <v>281</v>
      </c>
      <c r="D192" s="94">
        <f t="shared" si="14"/>
        <v>76.277370000000005</v>
      </c>
      <c r="E192" s="86">
        <v>39</v>
      </c>
      <c r="F192" s="30"/>
      <c r="G192" s="30"/>
    </row>
    <row r="193" spans="1:7" ht="21.95" customHeight="1" x14ac:dyDescent="0.25">
      <c r="A193" s="62">
        <f t="shared" si="13"/>
        <v>7</v>
      </c>
      <c r="B193" s="28" t="s">
        <v>185</v>
      </c>
      <c r="C193" s="64" t="s">
        <v>281</v>
      </c>
      <c r="D193" s="94">
        <f t="shared" si="14"/>
        <v>76.277370000000005</v>
      </c>
      <c r="E193" s="86">
        <v>39</v>
      </c>
      <c r="F193" s="30"/>
      <c r="G193" s="30"/>
    </row>
    <row r="194" spans="1:7" ht="21.95" customHeight="1" x14ac:dyDescent="0.25">
      <c r="A194" s="62">
        <f t="shared" si="13"/>
        <v>8</v>
      </c>
      <c r="B194" s="28" t="s">
        <v>186</v>
      </c>
      <c r="C194" s="64" t="s">
        <v>281</v>
      </c>
      <c r="D194" s="94">
        <f t="shared" si="14"/>
        <v>76.277370000000005</v>
      </c>
      <c r="E194" s="86">
        <v>39</v>
      </c>
      <c r="F194" s="30"/>
      <c r="G194" s="30"/>
    </row>
    <row r="195" spans="1:7" ht="21.95" customHeight="1" x14ac:dyDescent="0.25">
      <c r="A195" s="62">
        <f t="shared" si="13"/>
        <v>9</v>
      </c>
      <c r="B195" s="28" t="s">
        <v>187</v>
      </c>
      <c r="C195" s="64" t="s">
        <v>281</v>
      </c>
      <c r="D195" s="94">
        <f t="shared" si="14"/>
        <v>50.851579999999998</v>
      </c>
      <c r="E195" s="86">
        <v>26</v>
      </c>
      <c r="F195" s="30"/>
      <c r="G195" s="30"/>
    </row>
    <row r="196" spans="1:7" ht="21.95" customHeight="1" x14ac:dyDescent="0.25">
      <c r="A196" s="62">
        <f t="shared" si="13"/>
        <v>10</v>
      </c>
      <c r="B196" s="28" t="s">
        <v>188</v>
      </c>
      <c r="C196" s="64" t="s">
        <v>281</v>
      </c>
      <c r="D196" s="94">
        <f t="shared" si="14"/>
        <v>76.277370000000005</v>
      </c>
      <c r="E196" s="86">
        <v>39</v>
      </c>
      <c r="F196" s="30"/>
      <c r="G196" s="30"/>
    </row>
    <row r="197" spans="1:7" ht="21.95" customHeight="1" x14ac:dyDescent="0.25">
      <c r="A197" s="62">
        <f t="shared" si="13"/>
        <v>11</v>
      </c>
      <c r="B197" s="28" t="s">
        <v>189</v>
      </c>
      <c r="C197" s="64" t="s">
        <v>281</v>
      </c>
      <c r="D197" s="94">
        <f t="shared" si="14"/>
        <v>80.189030000000002</v>
      </c>
      <c r="E197" s="86">
        <v>41</v>
      </c>
      <c r="F197" s="30"/>
      <c r="G197" s="30"/>
    </row>
    <row r="198" spans="1:7" ht="21.95" customHeight="1" x14ac:dyDescent="0.25">
      <c r="A198" s="62">
        <f t="shared" si="13"/>
        <v>12</v>
      </c>
      <c r="B198" s="28" t="s">
        <v>190</v>
      </c>
      <c r="C198" s="64" t="s">
        <v>281</v>
      </c>
      <c r="D198" s="94">
        <f t="shared" si="14"/>
        <v>56.719070000000002</v>
      </c>
      <c r="E198" s="86">
        <v>29</v>
      </c>
      <c r="F198" s="30"/>
      <c r="G198" s="30"/>
    </row>
    <row r="199" spans="1:7" ht="21.95" customHeight="1" x14ac:dyDescent="0.25">
      <c r="A199" s="62">
        <f t="shared" si="13"/>
        <v>13</v>
      </c>
      <c r="B199" s="28" t="s">
        <v>191</v>
      </c>
      <c r="C199" s="64" t="s">
        <v>281</v>
      </c>
      <c r="D199" s="94">
        <f t="shared" si="14"/>
        <v>56.719070000000002</v>
      </c>
      <c r="E199" s="86">
        <v>29</v>
      </c>
      <c r="F199" s="30"/>
      <c r="G199" s="30"/>
    </row>
    <row r="200" spans="1:7" ht="21.95" customHeight="1" x14ac:dyDescent="0.25">
      <c r="A200" s="62">
        <v>14</v>
      </c>
      <c r="B200" s="28" t="s">
        <v>192</v>
      </c>
      <c r="C200" s="64" t="s">
        <v>281</v>
      </c>
      <c r="D200" s="94">
        <f t="shared" si="14"/>
        <v>76.277370000000005</v>
      </c>
      <c r="E200" s="86">
        <v>39</v>
      </c>
      <c r="F200" s="30"/>
      <c r="G200" s="30"/>
    </row>
    <row r="201" spans="1:7" ht="21.95" customHeight="1" x14ac:dyDescent="0.25">
      <c r="A201" s="62">
        <v>15</v>
      </c>
      <c r="B201" s="28" t="s">
        <v>193</v>
      </c>
      <c r="C201" s="64" t="s">
        <v>281</v>
      </c>
      <c r="D201" s="94">
        <f t="shared" si="14"/>
        <v>76.277370000000005</v>
      </c>
      <c r="E201" s="86">
        <v>39</v>
      </c>
      <c r="F201" s="30"/>
      <c r="G201" s="30"/>
    </row>
    <row r="202" spans="1:7" ht="21.95" customHeight="1" x14ac:dyDescent="0.25">
      <c r="A202" s="62">
        <f t="shared" si="13"/>
        <v>16</v>
      </c>
      <c r="B202" s="67" t="s">
        <v>194</v>
      </c>
      <c r="C202" s="64"/>
      <c r="D202" s="68"/>
      <c r="E202" s="68"/>
      <c r="F202" s="30"/>
      <c r="G202" s="30"/>
    </row>
    <row r="203" spans="1:7" ht="21.95" customHeight="1" x14ac:dyDescent="0.25">
      <c r="A203" s="62"/>
      <c r="B203" s="67" t="s">
        <v>430</v>
      </c>
      <c r="C203" s="64" t="s">
        <v>281</v>
      </c>
      <c r="D203" s="87">
        <f>E203*1.95583</f>
        <v>37.160769999999999</v>
      </c>
      <c r="E203" s="86">
        <v>19</v>
      </c>
      <c r="F203" s="30"/>
      <c r="G203" s="30"/>
    </row>
    <row r="204" spans="1:7" ht="21.95" customHeight="1" x14ac:dyDescent="0.25">
      <c r="A204" s="62"/>
      <c r="B204" s="67" t="s">
        <v>431</v>
      </c>
      <c r="C204" s="64" t="s">
        <v>281</v>
      </c>
      <c r="D204" s="87">
        <f>E204*1.95583</f>
        <v>46.939920000000001</v>
      </c>
      <c r="E204" s="86">
        <v>24</v>
      </c>
      <c r="F204" s="30"/>
      <c r="G204" s="30"/>
    </row>
    <row r="205" spans="1:7" ht="21.95" customHeight="1" x14ac:dyDescent="0.25">
      <c r="A205" s="62"/>
      <c r="B205" s="82" t="s">
        <v>195</v>
      </c>
      <c r="C205" s="64"/>
      <c r="D205" s="83"/>
      <c r="E205" s="83"/>
      <c r="F205" s="30"/>
      <c r="G205" s="30"/>
    </row>
    <row r="206" spans="1:7" ht="21.95" customHeight="1" x14ac:dyDescent="0.25">
      <c r="A206" s="62">
        <f t="shared" si="13"/>
        <v>1</v>
      </c>
      <c r="B206" s="28" t="s">
        <v>196</v>
      </c>
      <c r="C206" s="64" t="s">
        <v>281</v>
      </c>
      <c r="D206" s="94">
        <f t="shared" ref="D206:D211" si="15">E206*1.95583</f>
        <v>60.63073</v>
      </c>
      <c r="E206" s="86">
        <v>31</v>
      </c>
      <c r="F206" s="30"/>
      <c r="G206" s="30"/>
    </row>
    <row r="207" spans="1:7" ht="21.95" customHeight="1" x14ac:dyDescent="0.25">
      <c r="A207" s="62">
        <f t="shared" si="13"/>
        <v>2</v>
      </c>
      <c r="B207" s="28" t="s">
        <v>197</v>
      </c>
      <c r="C207" s="64" t="s">
        <v>281</v>
      </c>
      <c r="D207" s="94">
        <f t="shared" si="15"/>
        <v>88.012349999999998</v>
      </c>
      <c r="E207" s="86">
        <v>45</v>
      </c>
      <c r="F207" s="30"/>
      <c r="G207" s="30"/>
    </row>
    <row r="208" spans="1:7" ht="21.95" customHeight="1" x14ac:dyDescent="0.25">
      <c r="A208" s="62">
        <f t="shared" si="13"/>
        <v>3</v>
      </c>
      <c r="B208" s="28" t="s">
        <v>312</v>
      </c>
      <c r="C208" s="64" t="s">
        <v>281</v>
      </c>
      <c r="D208" s="94">
        <f t="shared" si="15"/>
        <v>11.73498</v>
      </c>
      <c r="E208" s="86">
        <v>6</v>
      </c>
      <c r="F208" s="30"/>
      <c r="G208" s="30"/>
    </row>
    <row r="209" spans="1:7" ht="21.95" customHeight="1" x14ac:dyDescent="0.25">
      <c r="A209" s="62">
        <f t="shared" si="13"/>
        <v>4</v>
      </c>
      <c r="B209" s="28" t="s">
        <v>313</v>
      </c>
      <c r="C209" s="64" t="s">
        <v>281</v>
      </c>
      <c r="D209" s="94">
        <f t="shared" si="15"/>
        <v>27.381619999999998</v>
      </c>
      <c r="E209" s="86">
        <v>14</v>
      </c>
      <c r="F209" s="30"/>
      <c r="G209" s="30"/>
    </row>
    <row r="210" spans="1:7" ht="21.95" customHeight="1" x14ac:dyDescent="0.25">
      <c r="A210" s="62">
        <f t="shared" si="13"/>
        <v>5</v>
      </c>
      <c r="B210" s="28" t="s">
        <v>198</v>
      </c>
      <c r="C210" s="64" t="s">
        <v>281</v>
      </c>
      <c r="D210" s="94">
        <f t="shared" si="15"/>
        <v>88.012349999999998</v>
      </c>
      <c r="E210" s="86">
        <v>45</v>
      </c>
      <c r="F210" s="30"/>
      <c r="G210" s="30"/>
    </row>
    <row r="211" spans="1:7" ht="21.95" customHeight="1" x14ac:dyDescent="0.25">
      <c r="A211" s="62">
        <f t="shared" si="13"/>
        <v>6</v>
      </c>
      <c r="B211" s="29" t="s">
        <v>199</v>
      </c>
      <c r="C211" s="64" t="s">
        <v>281</v>
      </c>
      <c r="D211" s="94">
        <f t="shared" si="15"/>
        <v>88.012349999999998</v>
      </c>
      <c r="E211" s="86">
        <v>45</v>
      </c>
      <c r="F211" s="30"/>
      <c r="G211" s="30"/>
    </row>
    <row r="212" spans="1:7" ht="21.95" customHeight="1" x14ac:dyDescent="0.25">
      <c r="A212" s="62"/>
      <c r="B212" s="70" t="s">
        <v>200</v>
      </c>
      <c r="C212" s="64"/>
      <c r="D212" s="83"/>
      <c r="E212" s="83"/>
      <c r="F212" s="30"/>
      <c r="G212" s="30"/>
    </row>
    <row r="213" spans="1:7" ht="21.95" customHeight="1" x14ac:dyDescent="0.25">
      <c r="A213" s="62">
        <f t="shared" si="13"/>
        <v>1</v>
      </c>
      <c r="B213" s="29" t="s">
        <v>201</v>
      </c>
      <c r="C213" s="64" t="s">
        <v>281</v>
      </c>
      <c r="D213" s="94">
        <f>E213*1.95583</f>
        <v>56.719070000000002</v>
      </c>
      <c r="E213" s="86">
        <v>29</v>
      </c>
      <c r="F213" s="30"/>
      <c r="G213" s="30"/>
    </row>
    <row r="214" spans="1:7" ht="21.95" customHeight="1" x14ac:dyDescent="0.25">
      <c r="A214" s="62">
        <f t="shared" si="13"/>
        <v>2</v>
      </c>
      <c r="B214" s="29" t="s">
        <v>314</v>
      </c>
      <c r="C214" s="64" t="s">
        <v>281</v>
      </c>
      <c r="D214" s="94">
        <f>E214*1.95583</f>
        <v>56.719070000000002</v>
      </c>
      <c r="E214" s="86">
        <v>29</v>
      </c>
      <c r="F214" s="30"/>
      <c r="G214" s="30"/>
    </row>
    <row r="215" spans="1:7" ht="21.95" customHeight="1" x14ac:dyDescent="0.25">
      <c r="A215" s="62">
        <v>3</v>
      </c>
      <c r="B215" s="29" t="s">
        <v>202</v>
      </c>
      <c r="C215" s="64" t="s">
        <v>281</v>
      </c>
      <c r="D215" s="94">
        <f>E215*1.95583</f>
        <v>76.277370000000005</v>
      </c>
      <c r="E215" s="86">
        <v>39</v>
      </c>
      <c r="F215" s="30"/>
      <c r="G215" s="30"/>
    </row>
    <row r="216" spans="1:7" ht="21.95" customHeight="1" x14ac:dyDescent="0.25">
      <c r="A216" s="62"/>
      <c r="B216" s="67" t="s">
        <v>203</v>
      </c>
      <c r="C216" s="64"/>
      <c r="D216" s="83"/>
      <c r="E216" s="83"/>
      <c r="F216" s="30"/>
      <c r="G216" s="30"/>
    </row>
    <row r="217" spans="1:7" ht="21.95" customHeight="1" x14ac:dyDescent="0.25">
      <c r="A217" s="62">
        <v>1</v>
      </c>
      <c r="B217" s="62" t="s">
        <v>204</v>
      </c>
      <c r="C217" s="64" t="s">
        <v>281</v>
      </c>
      <c r="D217" s="94">
        <f>E217*1.95583</f>
        <v>56.719070000000002</v>
      </c>
      <c r="E217" s="86">
        <v>29</v>
      </c>
      <c r="F217" s="30"/>
      <c r="G217" s="30"/>
    </row>
    <row r="218" spans="1:7" ht="21.95" customHeight="1" x14ac:dyDescent="0.2">
      <c r="A218" s="140" t="s">
        <v>319</v>
      </c>
      <c r="B218" s="141"/>
      <c r="C218" s="141"/>
      <c r="D218" s="141"/>
      <c r="E218" s="141"/>
      <c r="F218" s="141"/>
      <c r="G218" s="142"/>
    </row>
    <row r="219" spans="1:7" ht="21.95" customHeight="1" x14ac:dyDescent="0.25">
      <c r="A219" s="62">
        <v>1</v>
      </c>
      <c r="B219" s="29" t="s">
        <v>205</v>
      </c>
      <c r="C219" s="64" t="s">
        <v>281</v>
      </c>
      <c r="D219" s="87">
        <f>E219*1.95583</f>
        <v>46.939920000000001</v>
      </c>
      <c r="E219" s="86">
        <v>24</v>
      </c>
      <c r="F219" s="30"/>
      <c r="G219" s="30"/>
    </row>
    <row r="220" spans="1:7" ht="21.95" customHeight="1" x14ac:dyDescent="0.25">
      <c r="A220" s="62">
        <f>A219+1</f>
        <v>2</v>
      </c>
      <c r="B220" s="29" t="s">
        <v>206</v>
      </c>
      <c r="C220" s="64" t="s">
        <v>281</v>
      </c>
      <c r="D220" s="87">
        <f t="shared" ref="D220:D243" si="16">E220*1.95583</f>
        <v>56.719070000000002</v>
      </c>
      <c r="E220" s="86">
        <v>29</v>
      </c>
      <c r="F220" s="30"/>
      <c r="G220" s="30"/>
    </row>
    <row r="221" spans="1:7" ht="21.95" customHeight="1" x14ac:dyDescent="0.25">
      <c r="A221" s="62">
        <f t="shared" ref="A221:A239" si="17">A220+1</f>
        <v>3</v>
      </c>
      <c r="B221" s="29" t="s">
        <v>207</v>
      </c>
      <c r="C221" s="64" t="s">
        <v>281</v>
      </c>
      <c r="D221" s="87">
        <f t="shared" si="16"/>
        <v>46.939920000000001</v>
      </c>
      <c r="E221" s="86">
        <v>24</v>
      </c>
      <c r="F221" s="30"/>
      <c r="G221" s="30"/>
    </row>
    <row r="222" spans="1:7" ht="21.95" customHeight="1" x14ac:dyDescent="0.25">
      <c r="A222" s="62">
        <f t="shared" si="17"/>
        <v>4</v>
      </c>
      <c r="B222" s="29" t="s">
        <v>208</v>
      </c>
      <c r="C222" s="64" t="s">
        <v>281</v>
      </c>
      <c r="D222" s="87">
        <f t="shared" si="16"/>
        <v>46.939920000000001</v>
      </c>
      <c r="E222" s="86">
        <v>24</v>
      </c>
      <c r="F222" s="30"/>
      <c r="G222" s="30"/>
    </row>
    <row r="223" spans="1:7" ht="21.95" customHeight="1" x14ac:dyDescent="0.25">
      <c r="A223" s="62">
        <f t="shared" si="17"/>
        <v>5</v>
      </c>
      <c r="B223" s="29" t="s">
        <v>209</v>
      </c>
      <c r="C223" s="64" t="s">
        <v>281</v>
      </c>
      <c r="D223" s="87">
        <f t="shared" si="16"/>
        <v>46.939920000000001</v>
      </c>
      <c r="E223" s="86">
        <v>24</v>
      </c>
      <c r="F223" s="30"/>
      <c r="G223" s="30"/>
    </row>
    <row r="224" spans="1:7" ht="21.95" customHeight="1" x14ac:dyDescent="0.25">
      <c r="A224" s="62">
        <f t="shared" si="17"/>
        <v>6</v>
      </c>
      <c r="B224" s="29" t="s">
        <v>210</v>
      </c>
      <c r="C224" s="64" t="s">
        <v>281</v>
      </c>
      <c r="D224" s="87">
        <f t="shared" si="16"/>
        <v>78.233199999999997</v>
      </c>
      <c r="E224" s="86">
        <v>40</v>
      </c>
      <c r="F224" s="30"/>
      <c r="G224" s="30"/>
    </row>
    <row r="225" spans="1:7" ht="21.95" customHeight="1" x14ac:dyDescent="0.25">
      <c r="A225" s="62">
        <f t="shared" si="17"/>
        <v>7</v>
      </c>
      <c r="B225" s="29" t="s">
        <v>211</v>
      </c>
      <c r="C225" s="64" t="s">
        <v>281</v>
      </c>
      <c r="D225" s="87">
        <f t="shared" si="16"/>
        <v>76.277370000000005</v>
      </c>
      <c r="E225" s="86">
        <v>39</v>
      </c>
      <c r="F225" s="30"/>
      <c r="G225" s="30"/>
    </row>
    <row r="226" spans="1:7" ht="21.95" customHeight="1" x14ac:dyDescent="0.25">
      <c r="A226" s="62">
        <f t="shared" si="17"/>
        <v>8</v>
      </c>
      <c r="B226" s="29" t="s">
        <v>212</v>
      </c>
      <c r="C226" s="64" t="s">
        <v>281</v>
      </c>
      <c r="D226" s="87">
        <f t="shared" si="16"/>
        <v>37.160769999999999</v>
      </c>
      <c r="E226" s="86">
        <v>19</v>
      </c>
      <c r="F226" s="30"/>
      <c r="G226" s="30"/>
    </row>
    <row r="227" spans="1:7" ht="21.95" customHeight="1" x14ac:dyDescent="0.25">
      <c r="A227" s="62">
        <f t="shared" si="17"/>
        <v>9</v>
      </c>
      <c r="B227" s="29" t="s">
        <v>213</v>
      </c>
      <c r="C227" s="64" t="s">
        <v>281</v>
      </c>
      <c r="D227" s="87">
        <f t="shared" si="16"/>
        <v>46.939920000000001</v>
      </c>
      <c r="E227" s="86">
        <v>24</v>
      </c>
      <c r="F227" s="30"/>
      <c r="G227" s="30"/>
    </row>
    <row r="228" spans="1:7" ht="21.95" customHeight="1" x14ac:dyDescent="0.25">
      <c r="A228" s="62">
        <f t="shared" si="17"/>
        <v>10</v>
      </c>
      <c r="B228" s="29" t="s">
        <v>315</v>
      </c>
      <c r="C228" s="64" t="s">
        <v>281</v>
      </c>
      <c r="D228" s="87">
        <f t="shared" si="16"/>
        <v>70.409880000000001</v>
      </c>
      <c r="E228" s="86">
        <v>36</v>
      </c>
      <c r="F228" s="30"/>
      <c r="G228" s="30"/>
    </row>
    <row r="229" spans="1:7" ht="21.95" customHeight="1" x14ac:dyDescent="0.25">
      <c r="A229" s="62">
        <f t="shared" si="17"/>
        <v>11</v>
      </c>
      <c r="B229" s="29" t="s">
        <v>214</v>
      </c>
      <c r="C229" s="64" t="s">
        <v>281</v>
      </c>
      <c r="D229" s="87">
        <f t="shared" si="16"/>
        <v>76.277370000000005</v>
      </c>
      <c r="E229" s="86">
        <v>39</v>
      </c>
      <c r="F229" s="30"/>
      <c r="G229" s="30"/>
    </row>
    <row r="230" spans="1:7" ht="21.95" customHeight="1" x14ac:dyDescent="0.25">
      <c r="A230" s="62">
        <f t="shared" si="17"/>
        <v>12</v>
      </c>
      <c r="B230" s="29" t="s">
        <v>215</v>
      </c>
      <c r="C230" s="64" t="s">
        <v>281</v>
      </c>
      <c r="D230" s="87">
        <f t="shared" si="16"/>
        <v>127.12895</v>
      </c>
      <c r="E230" s="86">
        <v>65</v>
      </c>
      <c r="F230" s="30"/>
      <c r="G230" s="30"/>
    </row>
    <row r="231" spans="1:7" ht="21.95" customHeight="1" x14ac:dyDescent="0.25">
      <c r="A231" s="62">
        <f t="shared" si="17"/>
        <v>13</v>
      </c>
      <c r="B231" s="29" t="s">
        <v>216</v>
      </c>
      <c r="C231" s="64" t="s">
        <v>281</v>
      </c>
      <c r="D231" s="87">
        <f t="shared" si="16"/>
        <v>76.277370000000005</v>
      </c>
      <c r="E231" s="86">
        <v>39</v>
      </c>
      <c r="F231" s="30"/>
      <c r="G231" s="30"/>
    </row>
    <row r="232" spans="1:7" ht="21.95" customHeight="1" x14ac:dyDescent="0.25">
      <c r="A232" s="62">
        <f t="shared" si="17"/>
        <v>14</v>
      </c>
      <c r="B232" s="29" t="s">
        <v>217</v>
      </c>
      <c r="C232" s="64" t="s">
        <v>281</v>
      </c>
      <c r="D232" s="87">
        <f t="shared" si="16"/>
        <v>76.277370000000005</v>
      </c>
      <c r="E232" s="86">
        <v>39</v>
      </c>
      <c r="F232" s="30"/>
      <c r="G232" s="30"/>
    </row>
    <row r="233" spans="1:7" ht="21.95" customHeight="1" x14ac:dyDescent="0.25">
      <c r="A233" s="62">
        <f t="shared" si="17"/>
        <v>15</v>
      </c>
      <c r="B233" s="29" t="s">
        <v>218</v>
      </c>
      <c r="C233" s="64" t="s">
        <v>281</v>
      </c>
      <c r="D233" s="87">
        <f t="shared" si="16"/>
        <v>76.277370000000005</v>
      </c>
      <c r="E233" s="86">
        <v>39</v>
      </c>
      <c r="F233" s="30"/>
      <c r="G233" s="30"/>
    </row>
    <row r="234" spans="1:7" ht="21.95" customHeight="1" x14ac:dyDescent="0.25">
      <c r="A234" s="62">
        <f t="shared" si="17"/>
        <v>16</v>
      </c>
      <c r="B234" s="29" t="s">
        <v>219</v>
      </c>
      <c r="C234" s="64" t="s">
        <v>281</v>
      </c>
      <c r="D234" s="87">
        <f t="shared" si="16"/>
        <v>76.277370000000005</v>
      </c>
      <c r="E234" s="86">
        <v>39</v>
      </c>
      <c r="F234" s="30"/>
      <c r="G234" s="30"/>
    </row>
    <row r="235" spans="1:7" ht="21.95" customHeight="1" x14ac:dyDescent="0.25">
      <c r="A235" s="62">
        <f t="shared" si="17"/>
        <v>17</v>
      </c>
      <c r="B235" s="29" t="s">
        <v>220</v>
      </c>
      <c r="C235" s="64" t="s">
        <v>281</v>
      </c>
      <c r="D235" s="87">
        <f t="shared" si="16"/>
        <v>76.277370000000005</v>
      </c>
      <c r="E235" s="86">
        <v>39</v>
      </c>
      <c r="F235" s="30"/>
      <c r="G235" s="30"/>
    </row>
    <row r="236" spans="1:7" ht="21.95" customHeight="1" x14ac:dyDescent="0.25">
      <c r="A236" s="62">
        <f t="shared" si="17"/>
        <v>18</v>
      </c>
      <c r="B236" s="29" t="s">
        <v>221</v>
      </c>
      <c r="C236" s="64" t="s">
        <v>281</v>
      </c>
      <c r="D236" s="87">
        <f t="shared" si="16"/>
        <v>86.056519999999992</v>
      </c>
      <c r="E236" s="86">
        <v>44</v>
      </c>
      <c r="F236" s="30"/>
      <c r="G236" s="30"/>
    </row>
    <row r="237" spans="1:7" ht="21.95" customHeight="1" x14ac:dyDescent="0.25">
      <c r="A237" s="62">
        <f t="shared" si="17"/>
        <v>19</v>
      </c>
      <c r="B237" s="29" t="s">
        <v>222</v>
      </c>
      <c r="C237" s="64" t="s">
        <v>281</v>
      </c>
      <c r="D237" s="87">
        <f t="shared" si="16"/>
        <v>86.056519999999992</v>
      </c>
      <c r="E237" s="86">
        <v>44</v>
      </c>
      <c r="F237" s="30"/>
      <c r="G237" s="30"/>
    </row>
    <row r="238" spans="1:7" ht="21.95" customHeight="1" x14ac:dyDescent="0.25">
      <c r="A238" s="62">
        <f t="shared" si="17"/>
        <v>20</v>
      </c>
      <c r="B238" s="29" t="s">
        <v>223</v>
      </c>
      <c r="C238" s="64" t="s">
        <v>281</v>
      </c>
      <c r="D238" s="87">
        <f t="shared" si="16"/>
        <v>76.277370000000005</v>
      </c>
      <c r="E238" s="86">
        <v>39</v>
      </c>
      <c r="F238" s="30"/>
      <c r="G238" s="30"/>
    </row>
    <row r="239" spans="1:7" ht="21.95" customHeight="1" x14ac:dyDescent="0.25">
      <c r="A239" s="62">
        <f t="shared" si="17"/>
        <v>21</v>
      </c>
      <c r="B239" s="29" t="s">
        <v>224</v>
      </c>
      <c r="C239" s="64" t="s">
        <v>281</v>
      </c>
      <c r="D239" s="87">
        <f t="shared" si="16"/>
        <v>113.43814</v>
      </c>
      <c r="E239" s="86">
        <v>58</v>
      </c>
      <c r="F239" s="30"/>
      <c r="G239" s="30"/>
    </row>
    <row r="240" spans="1:7" ht="21.95" customHeight="1" x14ac:dyDescent="0.25">
      <c r="A240" s="62">
        <f>A239+1</f>
        <v>22</v>
      </c>
      <c r="B240" s="29" t="s">
        <v>225</v>
      </c>
      <c r="C240" s="64" t="s">
        <v>281</v>
      </c>
      <c r="D240" s="87">
        <f t="shared" si="16"/>
        <v>56.719070000000002</v>
      </c>
      <c r="E240" s="86">
        <v>29</v>
      </c>
      <c r="F240" s="30"/>
      <c r="G240" s="30"/>
    </row>
    <row r="241" spans="1:7" ht="21.95" customHeight="1" x14ac:dyDescent="0.25">
      <c r="A241" s="62">
        <f t="shared" ref="A241:A254" si="18">A240+1</f>
        <v>23</v>
      </c>
      <c r="B241" s="29" t="s">
        <v>226</v>
      </c>
      <c r="C241" s="64" t="s">
        <v>281</v>
      </c>
      <c r="D241" s="87">
        <f t="shared" si="16"/>
        <v>46.939920000000001</v>
      </c>
      <c r="E241" s="86">
        <v>24</v>
      </c>
      <c r="F241" s="30"/>
      <c r="G241" s="30"/>
    </row>
    <row r="242" spans="1:7" ht="21.95" customHeight="1" x14ac:dyDescent="0.25">
      <c r="A242" s="62">
        <f t="shared" si="18"/>
        <v>24</v>
      </c>
      <c r="B242" s="29" t="s">
        <v>227</v>
      </c>
      <c r="C242" s="64" t="s">
        <v>281</v>
      </c>
      <c r="D242" s="87">
        <f t="shared" si="16"/>
        <v>37.160769999999999</v>
      </c>
      <c r="E242" s="86">
        <v>19</v>
      </c>
      <c r="F242" s="30"/>
      <c r="G242" s="30"/>
    </row>
    <row r="243" spans="1:7" ht="21.95" customHeight="1" x14ac:dyDescent="0.25">
      <c r="A243" s="62">
        <f t="shared" si="18"/>
        <v>25</v>
      </c>
      <c r="B243" s="29" t="s">
        <v>228</v>
      </c>
      <c r="C243" s="64" t="s">
        <v>281</v>
      </c>
      <c r="D243" s="87">
        <f t="shared" si="16"/>
        <v>37.160769999999999</v>
      </c>
      <c r="E243" s="86">
        <v>19</v>
      </c>
      <c r="F243" s="30"/>
      <c r="G243" s="30"/>
    </row>
    <row r="244" spans="1:7" ht="21.95" customHeight="1" x14ac:dyDescent="0.25">
      <c r="A244" s="62">
        <f t="shared" si="18"/>
        <v>26</v>
      </c>
      <c r="B244" s="29" t="s">
        <v>229</v>
      </c>
      <c r="C244" s="64" t="s">
        <v>281</v>
      </c>
      <c r="D244" s="87">
        <f>E244*1.95583</f>
        <v>37.160769999999999</v>
      </c>
      <c r="E244" s="86">
        <v>19</v>
      </c>
      <c r="F244" s="30"/>
      <c r="G244" s="30"/>
    </row>
    <row r="245" spans="1:7" ht="21.95" customHeight="1" x14ac:dyDescent="0.25">
      <c r="A245" s="62">
        <f t="shared" si="18"/>
        <v>27</v>
      </c>
      <c r="B245" s="29" t="s">
        <v>230</v>
      </c>
      <c r="C245" s="64" t="s">
        <v>281</v>
      </c>
      <c r="D245" s="87">
        <f t="shared" ref="D245:D257" si="19">E245*1.95583</f>
        <v>39.116599999999998</v>
      </c>
      <c r="E245" s="86">
        <v>20</v>
      </c>
      <c r="F245" s="30"/>
      <c r="G245" s="30"/>
    </row>
    <row r="246" spans="1:7" ht="21.95" customHeight="1" x14ac:dyDescent="0.25">
      <c r="A246" s="62">
        <f t="shared" si="18"/>
        <v>28</v>
      </c>
      <c r="B246" s="29" t="s">
        <v>231</v>
      </c>
      <c r="C246" s="64" t="s">
        <v>281</v>
      </c>
      <c r="D246" s="87">
        <f t="shared" si="19"/>
        <v>56.719070000000002</v>
      </c>
      <c r="E246" s="86">
        <v>29</v>
      </c>
      <c r="F246" s="30"/>
      <c r="G246" s="30"/>
    </row>
    <row r="247" spans="1:7" ht="21.95" customHeight="1" x14ac:dyDescent="0.25">
      <c r="A247" s="62">
        <f t="shared" si="18"/>
        <v>29</v>
      </c>
      <c r="B247" s="29" t="s">
        <v>232</v>
      </c>
      <c r="C247" s="64" t="s">
        <v>281</v>
      </c>
      <c r="D247" s="87">
        <f t="shared" si="19"/>
        <v>46.939920000000001</v>
      </c>
      <c r="E247" s="86">
        <v>24</v>
      </c>
      <c r="F247" s="30"/>
      <c r="G247" s="30"/>
    </row>
    <row r="248" spans="1:7" ht="21.95" customHeight="1" x14ac:dyDescent="0.25">
      <c r="A248" s="62">
        <f t="shared" si="18"/>
        <v>30</v>
      </c>
      <c r="B248" s="29" t="s">
        <v>233</v>
      </c>
      <c r="C248" s="64" t="s">
        <v>281</v>
      </c>
      <c r="D248" s="87">
        <f t="shared" si="19"/>
        <v>46.939920000000001</v>
      </c>
      <c r="E248" s="86">
        <v>24</v>
      </c>
      <c r="F248" s="30"/>
      <c r="G248" s="30"/>
    </row>
    <row r="249" spans="1:7" ht="21.95" customHeight="1" x14ac:dyDescent="0.25">
      <c r="A249" s="62">
        <f t="shared" si="18"/>
        <v>31</v>
      </c>
      <c r="B249" s="29" t="s">
        <v>234</v>
      </c>
      <c r="C249" s="64" t="s">
        <v>281</v>
      </c>
      <c r="D249" s="87">
        <f t="shared" si="19"/>
        <v>76.277370000000005</v>
      </c>
      <c r="E249" s="86">
        <v>39</v>
      </c>
      <c r="F249" s="30"/>
      <c r="G249" s="30"/>
    </row>
    <row r="250" spans="1:7" ht="21.95" customHeight="1" x14ac:dyDescent="0.25">
      <c r="A250" s="62">
        <f t="shared" si="18"/>
        <v>32</v>
      </c>
      <c r="B250" s="29" t="s">
        <v>235</v>
      </c>
      <c r="C250" s="64" t="s">
        <v>281</v>
      </c>
      <c r="D250" s="87">
        <f t="shared" si="19"/>
        <v>56.719070000000002</v>
      </c>
      <c r="E250" s="86">
        <v>29</v>
      </c>
      <c r="F250" s="30"/>
      <c r="G250" s="30"/>
    </row>
    <row r="251" spans="1:7" ht="21.95" customHeight="1" x14ac:dyDescent="0.25">
      <c r="A251" s="62">
        <f t="shared" si="18"/>
        <v>33</v>
      </c>
      <c r="B251" s="29" t="s">
        <v>236</v>
      </c>
      <c r="C251" s="64" t="s">
        <v>281</v>
      </c>
      <c r="D251" s="87">
        <f t="shared" si="19"/>
        <v>66.498220000000003</v>
      </c>
      <c r="E251" s="86">
        <v>34</v>
      </c>
      <c r="F251" s="30"/>
      <c r="G251" s="30"/>
    </row>
    <row r="252" spans="1:7" ht="21.95" customHeight="1" x14ac:dyDescent="0.25">
      <c r="A252" s="62">
        <f t="shared" si="18"/>
        <v>34</v>
      </c>
      <c r="B252" s="29" t="s">
        <v>237</v>
      </c>
      <c r="C252" s="64" t="s">
        <v>281</v>
      </c>
      <c r="D252" s="87">
        <f t="shared" si="19"/>
        <v>56.719070000000002</v>
      </c>
      <c r="E252" s="86">
        <v>29</v>
      </c>
      <c r="F252" s="30"/>
      <c r="G252" s="30"/>
    </row>
    <row r="253" spans="1:7" ht="21.95" customHeight="1" x14ac:dyDescent="0.25">
      <c r="A253" s="62">
        <f t="shared" si="18"/>
        <v>35</v>
      </c>
      <c r="B253" s="29" t="s">
        <v>238</v>
      </c>
      <c r="C253" s="64" t="s">
        <v>281</v>
      </c>
      <c r="D253" s="87">
        <f t="shared" si="19"/>
        <v>46.939920000000001</v>
      </c>
      <c r="E253" s="86">
        <v>24</v>
      </c>
      <c r="F253" s="30"/>
      <c r="G253" s="30"/>
    </row>
    <row r="254" spans="1:7" ht="21.95" customHeight="1" x14ac:dyDescent="0.25">
      <c r="A254" s="62">
        <f t="shared" si="18"/>
        <v>36</v>
      </c>
      <c r="B254" s="29" t="s">
        <v>239</v>
      </c>
      <c r="C254" s="64" t="s">
        <v>281</v>
      </c>
      <c r="D254" s="87">
        <f t="shared" si="19"/>
        <v>76.277370000000005</v>
      </c>
      <c r="E254" s="86">
        <v>39</v>
      </c>
      <c r="F254" s="30"/>
      <c r="G254" s="30"/>
    </row>
    <row r="255" spans="1:7" ht="21.95" customHeight="1" x14ac:dyDescent="0.25">
      <c r="A255" s="62">
        <v>37</v>
      </c>
      <c r="B255" s="29" t="s">
        <v>240</v>
      </c>
      <c r="C255" s="64" t="s">
        <v>281</v>
      </c>
      <c r="D255" s="87">
        <f t="shared" si="19"/>
        <v>58.674900000000001</v>
      </c>
      <c r="E255" s="86">
        <v>30</v>
      </c>
      <c r="F255" s="30"/>
      <c r="G255" s="30"/>
    </row>
    <row r="256" spans="1:7" ht="21.95" customHeight="1" x14ac:dyDescent="0.25">
      <c r="A256" s="62">
        <f>A255+1</f>
        <v>38</v>
      </c>
      <c r="B256" s="29" t="s">
        <v>241</v>
      </c>
      <c r="C256" s="64" t="s">
        <v>281</v>
      </c>
      <c r="D256" s="87">
        <f t="shared" si="19"/>
        <v>76.277370000000005</v>
      </c>
      <c r="E256" s="86">
        <v>39</v>
      </c>
      <c r="F256" s="30"/>
      <c r="G256" s="30"/>
    </row>
    <row r="257" spans="1:7" ht="21.95" customHeight="1" x14ac:dyDescent="0.25">
      <c r="A257" s="62">
        <v>39</v>
      </c>
      <c r="B257" s="84" t="s">
        <v>316</v>
      </c>
      <c r="C257" s="64" t="s">
        <v>281</v>
      </c>
      <c r="D257" s="87">
        <f t="shared" si="19"/>
        <v>50.851579999999998</v>
      </c>
      <c r="E257" s="86">
        <v>26</v>
      </c>
      <c r="F257" s="30"/>
      <c r="G257" s="30"/>
    </row>
    <row r="258" spans="1:7" ht="21.95" customHeight="1" x14ac:dyDescent="0.2">
      <c r="A258" s="140" t="s">
        <v>242</v>
      </c>
      <c r="B258" s="141"/>
      <c r="C258" s="141"/>
      <c r="D258" s="141"/>
      <c r="E258" s="141"/>
      <c r="F258" s="141"/>
      <c r="G258" s="142"/>
    </row>
    <row r="259" spans="1:7" ht="21.95" customHeight="1" x14ac:dyDescent="0.25">
      <c r="A259" s="62">
        <v>1</v>
      </c>
      <c r="B259" s="84" t="s">
        <v>243</v>
      </c>
      <c r="C259" s="64" t="s">
        <v>281</v>
      </c>
      <c r="D259" s="96">
        <f>E259*1.95583</f>
        <v>70.409880000000001</v>
      </c>
      <c r="E259" s="86">
        <v>36</v>
      </c>
      <c r="F259" s="30"/>
      <c r="G259" s="30"/>
    </row>
    <row r="260" spans="1:7" ht="21.95" customHeight="1" x14ac:dyDescent="0.25">
      <c r="A260" s="62">
        <f>SUM(A259+1)</f>
        <v>2</v>
      </c>
      <c r="B260" s="84" t="s">
        <v>244</v>
      </c>
      <c r="C260" s="64" t="s">
        <v>281</v>
      </c>
      <c r="D260" s="96">
        <f t="shared" ref="D260:D276" si="20">E260*1.95583</f>
        <v>46.939920000000001</v>
      </c>
      <c r="E260" s="86">
        <v>24</v>
      </c>
      <c r="F260" s="30"/>
      <c r="G260" s="30"/>
    </row>
    <row r="261" spans="1:7" ht="21.95" customHeight="1" x14ac:dyDescent="0.25">
      <c r="A261" s="62">
        <f t="shared" ref="A261:A284" si="21">SUM(A260+1)</f>
        <v>3</v>
      </c>
      <c r="B261" s="84" t="s">
        <v>245</v>
      </c>
      <c r="C261" s="64" t="s">
        <v>281</v>
      </c>
      <c r="D261" s="96">
        <f t="shared" si="20"/>
        <v>76.277370000000005</v>
      </c>
      <c r="E261" s="86">
        <v>39</v>
      </c>
      <c r="F261" s="30"/>
      <c r="G261" s="30"/>
    </row>
    <row r="262" spans="1:7" ht="21.95" customHeight="1" x14ac:dyDescent="0.25">
      <c r="A262" s="62">
        <f t="shared" si="21"/>
        <v>4</v>
      </c>
      <c r="B262" s="84" t="s">
        <v>246</v>
      </c>
      <c r="C262" s="64" t="s">
        <v>281</v>
      </c>
      <c r="D262" s="96">
        <f t="shared" si="20"/>
        <v>56.719070000000002</v>
      </c>
      <c r="E262" s="86">
        <v>29</v>
      </c>
      <c r="F262" s="30"/>
      <c r="G262" s="30"/>
    </row>
    <row r="263" spans="1:7" ht="21.95" customHeight="1" x14ac:dyDescent="0.25">
      <c r="A263" s="62">
        <f t="shared" si="21"/>
        <v>5</v>
      </c>
      <c r="B263" s="69" t="s">
        <v>247</v>
      </c>
      <c r="C263" s="64" t="s">
        <v>281</v>
      </c>
      <c r="D263" s="96">
        <f t="shared" si="20"/>
        <v>76.277370000000005</v>
      </c>
      <c r="E263" s="86">
        <v>39</v>
      </c>
      <c r="F263" s="30"/>
      <c r="G263" s="30"/>
    </row>
    <row r="264" spans="1:7" ht="21.95" customHeight="1" x14ac:dyDescent="0.25">
      <c r="A264" s="62">
        <f t="shared" si="21"/>
        <v>6</v>
      </c>
      <c r="B264" s="69" t="s">
        <v>248</v>
      </c>
      <c r="C264" s="64" t="s">
        <v>281</v>
      </c>
      <c r="D264" s="96">
        <f t="shared" si="20"/>
        <v>101.70316</v>
      </c>
      <c r="E264" s="86">
        <v>52</v>
      </c>
      <c r="F264" s="30"/>
      <c r="G264" s="30"/>
    </row>
    <row r="265" spans="1:7" ht="21.95" customHeight="1" x14ac:dyDescent="0.25">
      <c r="A265" s="62">
        <f t="shared" si="21"/>
        <v>7</v>
      </c>
      <c r="B265" s="69" t="s">
        <v>249</v>
      </c>
      <c r="C265" s="64" t="s">
        <v>281</v>
      </c>
      <c r="D265" s="96">
        <f t="shared" si="20"/>
        <v>76.277370000000005</v>
      </c>
      <c r="E265" s="86">
        <v>39</v>
      </c>
      <c r="F265" s="30"/>
      <c r="G265" s="30"/>
    </row>
    <row r="266" spans="1:7" ht="21.95" customHeight="1" x14ac:dyDescent="0.25">
      <c r="A266" s="62">
        <f t="shared" si="21"/>
        <v>8</v>
      </c>
      <c r="B266" s="69" t="s">
        <v>250</v>
      </c>
      <c r="C266" s="64" t="s">
        <v>281</v>
      </c>
      <c r="D266" s="96">
        <f t="shared" si="20"/>
        <v>76.277370000000005</v>
      </c>
      <c r="E266" s="86">
        <v>39</v>
      </c>
      <c r="F266" s="30"/>
      <c r="G266" s="30"/>
    </row>
    <row r="267" spans="1:7" ht="21.95" customHeight="1" x14ac:dyDescent="0.25">
      <c r="A267" s="62">
        <f t="shared" si="21"/>
        <v>9</v>
      </c>
      <c r="B267" s="69" t="s">
        <v>251</v>
      </c>
      <c r="C267" s="64" t="s">
        <v>281</v>
      </c>
      <c r="D267" s="96">
        <f t="shared" si="20"/>
        <v>76.277370000000005</v>
      </c>
      <c r="E267" s="86">
        <v>39</v>
      </c>
      <c r="F267" s="30"/>
      <c r="G267" s="30"/>
    </row>
    <row r="268" spans="1:7" ht="21.95" customHeight="1" x14ac:dyDescent="0.25">
      <c r="A268" s="62">
        <f t="shared" si="21"/>
        <v>10</v>
      </c>
      <c r="B268" s="69" t="s">
        <v>252</v>
      </c>
      <c r="C268" s="64" t="s">
        <v>281</v>
      </c>
      <c r="D268" s="96">
        <f t="shared" si="20"/>
        <v>76.277370000000005</v>
      </c>
      <c r="E268" s="86">
        <v>39</v>
      </c>
      <c r="F268" s="30"/>
      <c r="G268" s="30"/>
    </row>
    <row r="269" spans="1:7" ht="21.95" customHeight="1" x14ac:dyDescent="0.25">
      <c r="A269" s="62">
        <f t="shared" si="21"/>
        <v>11</v>
      </c>
      <c r="B269" s="69" t="s">
        <v>253</v>
      </c>
      <c r="C269" s="64" t="s">
        <v>281</v>
      </c>
      <c r="D269" s="96">
        <f t="shared" si="20"/>
        <v>76.277370000000005</v>
      </c>
      <c r="E269" s="86">
        <v>39</v>
      </c>
      <c r="F269" s="30"/>
      <c r="G269" s="30"/>
    </row>
    <row r="270" spans="1:7" ht="21.95" customHeight="1" x14ac:dyDescent="0.25">
      <c r="A270" s="62">
        <f t="shared" si="21"/>
        <v>12</v>
      </c>
      <c r="B270" s="69" t="s">
        <v>254</v>
      </c>
      <c r="C270" s="64" t="s">
        <v>281</v>
      </c>
      <c r="D270" s="96">
        <f t="shared" si="20"/>
        <v>76.277370000000005</v>
      </c>
      <c r="E270" s="86">
        <v>39</v>
      </c>
      <c r="F270" s="30"/>
      <c r="G270" s="30"/>
    </row>
    <row r="271" spans="1:7" ht="21.95" customHeight="1" x14ac:dyDescent="0.25">
      <c r="A271" s="62">
        <f t="shared" si="21"/>
        <v>13</v>
      </c>
      <c r="B271" s="69" t="s">
        <v>255</v>
      </c>
      <c r="C271" s="64" t="s">
        <v>281</v>
      </c>
      <c r="D271" s="96">
        <f t="shared" si="20"/>
        <v>76.277370000000005</v>
      </c>
      <c r="E271" s="86">
        <v>39</v>
      </c>
      <c r="F271" s="30"/>
      <c r="G271" s="30"/>
    </row>
    <row r="272" spans="1:7" ht="21.95" customHeight="1" x14ac:dyDescent="0.25">
      <c r="A272" s="62">
        <f t="shared" si="21"/>
        <v>14</v>
      </c>
      <c r="B272" s="69" t="s">
        <v>256</v>
      </c>
      <c r="C272" s="64" t="s">
        <v>281</v>
      </c>
      <c r="D272" s="96">
        <f t="shared" si="20"/>
        <v>88.012349999999998</v>
      </c>
      <c r="E272" s="86">
        <v>45</v>
      </c>
      <c r="F272" s="30"/>
      <c r="G272" s="30"/>
    </row>
    <row r="273" spans="1:7" ht="21.95" customHeight="1" x14ac:dyDescent="0.25">
      <c r="A273" s="62">
        <f t="shared" si="21"/>
        <v>15</v>
      </c>
      <c r="B273" s="69" t="s">
        <v>257</v>
      </c>
      <c r="C273" s="64" t="s">
        <v>281</v>
      </c>
      <c r="D273" s="96">
        <f t="shared" si="20"/>
        <v>76.277370000000005</v>
      </c>
      <c r="E273" s="86">
        <v>39</v>
      </c>
      <c r="F273" s="30"/>
      <c r="G273" s="30"/>
    </row>
    <row r="274" spans="1:7" ht="21.95" customHeight="1" x14ac:dyDescent="0.25">
      <c r="A274" s="62">
        <f t="shared" si="21"/>
        <v>16</v>
      </c>
      <c r="B274" s="69" t="s">
        <v>258</v>
      </c>
      <c r="C274" s="64" t="s">
        <v>281</v>
      </c>
      <c r="D274" s="96">
        <f t="shared" si="20"/>
        <v>99.747329999999991</v>
      </c>
      <c r="E274" s="86">
        <v>51</v>
      </c>
      <c r="F274" s="30"/>
      <c r="G274" s="30"/>
    </row>
    <row r="275" spans="1:7" ht="21.95" customHeight="1" x14ac:dyDescent="0.25">
      <c r="A275" s="62">
        <f t="shared" si="21"/>
        <v>17</v>
      </c>
      <c r="B275" s="69" t="s">
        <v>259</v>
      </c>
      <c r="C275" s="64" t="s">
        <v>281</v>
      </c>
      <c r="D275" s="96">
        <f t="shared" si="20"/>
        <v>101.70316</v>
      </c>
      <c r="E275" s="86">
        <v>52</v>
      </c>
      <c r="F275" s="30"/>
      <c r="G275" s="30"/>
    </row>
    <row r="276" spans="1:7" ht="21.95" customHeight="1" x14ac:dyDescent="0.25">
      <c r="A276" s="62">
        <f t="shared" si="21"/>
        <v>18</v>
      </c>
      <c r="B276" s="69" t="s">
        <v>260</v>
      </c>
      <c r="C276" s="64" t="s">
        <v>281</v>
      </c>
      <c r="D276" s="96">
        <f t="shared" si="20"/>
        <v>39.116599999999998</v>
      </c>
      <c r="E276" s="86">
        <v>20</v>
      </c>
      <c r="F276" s="30"/>
      <c r="G276" s="30"/>
    </row>
    <row r="277" spans="1:7" ht="21.95" customHeight="1" x14ac:dyDescent="0.25">
      <c r="A277" s="62">
        <f t="shared" si="21"/>
        <v>19</v>
      </c>
      <c r="B277" s="69" t="s">
        <v>261</v>
      </c>
      <c r="C277" s="64" t="s">
        <v>281</v>
      </c>
      <c r="D277" s="97">
        <f>E277*1.95583</f>
        <v>70.409880000000001</v>
      </c>
      <c r="E277" s="86">
        <v>36</v>
      </c>
      <c r="F277" s="30"/>
      <c r="G277" s="30"/>
    </row>
    <row r="278" spans="1:7" ht="21.95" customHeight="1" x14ac:dyDescent="0.25">
      <c r="A278" s="62">
        <f t="shared" si="21"/>
        <v>20</v>
      </c>
      <c r="B278" s="69" t="s">
        <v>262</v>
      </c>
      <c r="C278" s="64" t="s">
        <v>281</v>
      </c>
      <c r="D278" s="97">
        <f t="shared" ref="D278:D284" si="22">E278*1.95583</f>
        <v>70.409880000000001</v>
      </c>
      <c r="E278" s="86">
        <v>36</v>
      </c>
      <c r="F278" s="30"/>
      <c r="G278" s="30"/>
    </row>
    <row r="279" spans="1:7" ht="21.95" customHeight="1" x14ac:dyDescent="0.25">
      <c r="A279" s="62">
        <f t="shared" si="21"/>
        <v>21</v>
      </c>
      <c r="B279" s="69" t="s">
        <v>263</v>
      </c>
      <c r="C279" s="64" t="s">
        <v>281</v>
      </c>
      <c r="D279" s="97">
        <f t="shared" si="22"/>
        <v>58.674900000000001</v>
      </c>
      <c r="E279" s="86">
        <v>30</v>
      </c>
      <c r="F279" s="30"/>
      <c r="G279" s="30"/>
    </row>
    <row r="280" spans="1:7" ht="21.95" customHeight="1" x14ac:dyDescent="0.25">
      <c r="A280" s="62">
        <f t="shared" si="21"/>
        <v>22</v>
      </c>
      <c r="B280" s="69" t="s">
        <v>264</v>
      </c>
      <c r="C280" s="64" t="s">
        <v>281</v>
      </c>
      <c r="D280" s="97">
        <f t="shared" si="22"/>
        <v>48.89575</v>
      </c>
      <c r="E280" s="86">
        <v>25</v>
      </c>
      <c r="F280" s="30"/>
      <c r="G280" s="30"/>
    </row>
    <row r="281" spans="1:7" ht="21.95" customHeight="1" x14ac:dyDescent="0.25">
      <c r="A281" s="62">
        <f t="shared" si="21"/>
        <v>23</v>
      </c>
      <c r="B281" s="69" t="s">
        <v>265</v>
      </c>
      <c r="C281" s="64" t="s">
        <v>281</v>
      </c>
      <c r="D281" s="97">
        <f t="shared" si="22"/>
        <v>31.293279999999999</v>
      </c>
      <c r="E281" s="86">
        <v>16</v>
      </c>
      <c r="F281" s="30"/>
      <c r="G281" s="30"/>
    </row>
    <row r="282" spans="1:7" ht="21.95" customHeight="1" x14ac:dyDescent="0.25">
      <c r="A282" s="62">
        <f t="shared" si="21"/>
        <v>24</v>
      </c>
      <c r="B282" s="69" t="s">
        <v>266</v>
      </c>
      <c r="C282" s="64" t="s">
        <v>281</v>
      </c>
      <c r="D282" s="97">
        <f t="shared" si="22"/>
        <v>50.851579999999998</v>
      </c>
      <c r="E282" s="86">
        <v>26</v>
      </c>
      <c r="F282" s="30"/>
      <c r="G282" s="30"/>
    </row>
    <row r="283" spans="1:7" ht="21.95" customHeight="1" x14ac:dyDescent="0.25">
      <c r="A283" s="62">
        <f t="shared" si="21"/>
        <v>25</v>
      </c>
      <c r="B283" s="69" t="s">
        <v>267</v>
      </c>
      <c r="C283" s="64" t="s">
        <v>281</v>
      </c>
      <c r="D283" s="97">
        <f t="shared" si="22"/>
        <v>39.116599999999998</v>
      </c>
      <c r="E283" s="86">
        <v>20</v>
      </c>
      <c r="F283" s="30"/>
      <c r="G283" s="30"/>
    </row>
    <row r="284" spans="1:7" ht="21.95" customHeight="1" x14ac:dyDescent="0.25">
      <c r="A284" s="62">
        <f t="shared" si="21"/>
        <v>26</v>
      </c>
      <c r="B284" s="29" t="s">
        <v>317</v>
      </c>
      <c r="C284" s="64" t="s">
        <v>281</v>
      </c>
      <c r="D284" s="97">
        <f t="shared" si="22"/>
        <v>46.939920000000001</v>
      </c>
      <c r="E284" s="86">
        <v>24</v>
      </c>
      <c r="F284" s="30"/>
      <c r="G284" s="30"/>
    </row>
    <row r="285" spans="1:7" ht="21.95" customHeight="1" x14ac:dyDescent="0.2">
      <c r="A285" s="32"/>
      <c r="B285" s="130" t="s">
        <v>268</v>
      </c>
      <c r="C285" s="41"/>
      <c r="D285" s="31"/>
      <c r="E285" s="31"/>
      <c r="F285" s="30"/>
      <c r="G285" s="30"/>
    </row>
    <row r="286" spans="1:7" ht="21.95" customHeight="1" x14ac:dyDescent="0.2">
      <c r="A286" s="33"/>
      <c r="B286" s="130"/>
      <c r="C286" s="41"/>
      <c r="D286" s="31"/>
      <c r="E286" s="31"/>
      <c r="F286" s="30"/>
      <c r="G286" s="30"/>
    </row>
    <row r="287" spans="1:7" ht="21.95" customHeight="1" x14ac:dyDescent="0.3">
      <c r="A287" s="35"/>
      <c r="B287" s="48" t="s">
        <v>320</v>
      </c>
      <c r="C287" s="41"/>
      <c r="D287" s="36"/>
      <c r="E287" s="36"/>
      <c r="F287" s="30"/>
      <c r="G287" s="30"/>
    </row>
    <row r="288" spans="1:7" ht="34.5" customHeight="1" x14ac:dyDescent="0.3">
      <c r="A288" s="37">
        <v>1</v>
      </c>
      <c r="B288" s="55" t="s">
        <v>321</v>
      </c>
      <c r="C288" s="41" t="s">
        <v>281</v>
      </c>
      <c r="D288" s="103">
        <f>E288*1.95583</f>
        <v>9.7791499999999996</v>
      </c>
      <c r="E288" s="93">
        <v>5</v>
      </c>
      <c r="F288" s="30"/>
      <c r="G288" s="30"/>
    </row>
    <row r="289" spans="1:7" ht="21.95" customHeight="1" x14ac:dyDescent="0.3">
      <c r="A289" s="35">
        <f>SUM(A288+1)</f>
        <v>2</v>
      </c>
      <c r="B289" s="56" t="s">
        <v>322</v>
      </c>
      <c r="C289" s="41" t="s">
        <v>281</v>
      </c>
      <c r="D289" s="103">
        <f t="shared" ref="D289:D338" si="23">E289*1.95583</f>
        <v>3.9116599999999999</v>
      </c>
      <c r="E289" s="95">
        <v>2</v>
      </c>
      <c r="F289" s="30"/>
      <c r="G289" s="30"/>
    </row>
    <row r="290" spans="1:7" ht="21.95" customHeight="1" x14ac:dyDescent="0.3">
      <c r="A290" s="35">
        <f t="shared" ref="A290:A338" si="24">SUM(A289+1)</f>
        <v>3</v>
      </c>
      <c r="B290" s="56" t="s">
        <v>269</v>
      </c>
      <c r="C290" s="41" t="s">
        <v>281</v>
      </c>
      <c r="D290" s="103">
        <f t="shared" si="23"/>
        <v>5.8674900000000001</v>
      </c>
      <c r="E290" s="95">
        <v>3</v>
      </c>
      <c r="F290" s="30"/>
      <c r="G290" s="30"/>
    </row>
    <row r="291" spans="1:7" ht="21.95" customHeight="1" x14ac:dyDescent="0.3">
      <c r="A291" s="35">
        <f t="shared" si="24"/>
        <v>4</v>
      </c>
      <c r="B291" s="55" t="s">
        <v>271</v>
      </c>
      <c r="C291" s="41" t="s">
        <v>281</v>
      </c>
      <c r="D291" s="103">
        <f t="shared" si="23"/>
        <v>5.8674900000000001</v>
      </c>
      <c r="E291" s="86">
        <v>3</v>
      </c>
      <c r="F291" s="30"/>
      <c r="G291" s="30"/>
    </row>
    <row r="292" spans="1:7" ht="21.95" customHeight="1" x14ac:dyDescent="0.3">
      <c r="A292" s="35">
        <f t="shared" si="24"/>
        <v>5</v>
      </c>
      <c r="B292" s="55" t="s">
        <v>323</v>
      </c>
      <c r="C292" s="41" t="s">
        <v>281</v>
      </c>
      <c r="D292" s="103">
        <f t="shared" si="23"/>
        <v>7.8233199999999998</v>
      </c>
      <c r="E292" s="86">
        <v>4</v>
      </c>
      <c r="F292" s="30"/>
      <c r="G292" s="30"/>
    </row>
    <row r="293" spans="1:7" ht="21.95" customHeight="1" x14ac:dyDescent="0.3">
      <c r="A293" s="35">
        <f t="shared" si="24"/>
        <v>6</v>
      </c>
      <c r="B293" s="55" t="s">
        <v>324</v>
      </c>
      <c r="C293" s="41" t="s">
        <v>281</v>
      </c>
      <c r="D293" s="103">
        <f t="shared" si="23"/>
        <v>9.7791499999999996</v>
      </c>
      <c r="E293" s="86">
        <v>5</v>
      </c>
      <c r="F293" s="30"/>
      <c r="G293" s="30"/>
    </row>
    <row r="294" spans="1:7" ht="21.95" customHeight="1" x14ac:dyDescent="0.3">
      <c r="A294" s="35">
        <f t="shared" si="24"/>
        <v>7</v>
      </c>
      <c r="B294" s="55" t="s">
        <v>270</v>
      </c>
      <c r="C294" s="41" t="s">
        <v>281</v>
      </c>
      <c r="D294" s="103">
        <f t="shared" si="23"/>
        <v>9.7791499999999996</v>
      </c>
      <c r="E294" s="86">
        <v>5</v>
      </c>
      <c r="F294" s="30"/>
      <c r="G294" s="30"/>
    </row>
    <row r="295" spans="1:7" ht="32.25" customHeight="1" x14ac:dyDescent="0.3">
      <c r="A295" s="37">
        <f t="shared" si="24"/>
        <v>8</v>
      </c>
      <c r="B295" s="55" t="s">
        <v>325</v>
      </c>
      <c r="C295" s="41" t="s">
        <v>281</v>
      </c>
      <c r="D295" s="103">
        <f t="shared" si="23"/>
        <v>7.8233199999999998</v>
      </c>
      <c r="E295" s="86">
        <v>4</v>
      </c>
      <c r="F295" s="30"/>
      <c r="G295" s="30"/>
    </row>
    <row r="296" spans="1:7" ht="21.95" customHeight="1" x14ac:dyDescent="0.3">
      <c r="A296" s="35">
        <f t="shared" si="24"/>
        <v>9</v>
      </c>
      <c r="B296" s="55" t="s">
        <v>326</v>
      </c>
      <c r="C296" s="41" t="s">
        <v>281</v>
      </c>
      <c r="D296" s="103">
        <f t="shared" si="23"/>
        <v>7.8233199999999998</v>
      </c>
      <c r="E296" s="86">
        <v>4</v>
      </c>
      <c r="F296" s="30"/>
      <c r="G296" s="30"/>
    </row>
    <row r="297" spans="1:7" ht="21.95" customHeight="1" x14ac:dyDescent="0.3">
      <c r="A297" s="35">
        <f t="shared" si="24"/>
        <v>10</v>
      </c>
      <c r="B297" s="55" t="s">
        <v>278</v>
      </c>
      <c r="C297" s="41" t="s">
        <v>281</v>
      </c>
      <c r="D297" s="103">
        <f t="shared" si="23"/>
        <v>19.558299999999999</v>
      </c>
      <c r="E297" s="86">
        <v>10</v>
      </c>
      <c r="F297" s="30"/>
      <c r="G297" s="30"/>
    </row>
    <row r="298" spans="1:7" ht="21.95" customHeight="1" x14ac:dyDescent="0.3">
      <c r="A298" s="35">
        <f t="shared" si="24"/>
        <v>11</v>
      </c>
      <c r="B298" s="55" t="s">
        <v>276</v>
      </c>
      <c r="C298" s="41" t="s">
        <v>281</v>
      </c>
      <c r="D298" s="103">
        <f t="shared" si="23"/>
        <v>15.64664</v>
      </c>
      <c r="E298" s="86">
        <v>8</v>
      </c>
      <c r="F298" s="30"/>
      <c r="G298" s="30"/>
    </row>
    <row r="299" spans="1:7" ht="21.95" customHeight="1" x14ac:dyDescent="0.3">
      <c r="A299" s="35">
        <f t="shared" si="24"/>
        <v>12</v>
      </c>
      <c r="B299" s="55" t="s">
        <v>272</v>
      </c>
      <c r="C299" s="41" t="s">
        <v>281</v>
      </c>
      <c r="D299" s="103">
        <f t="shared" si="23"/>
        <v>5.8674900000000001</v>
      </c>
      <c r="E299" s="86">
        <v>3</v>
      </c>
      <c r="F299" s="30"/>
      <c r="G299" s="30"/>
    </row>
    <row r="300" spans="1:7" ht="21.95" customHeight="1" x14ac:dyDescent="0.3">
      <c r="A300" s="35">
        <f t="shared" si="24"/>
        <v>13</v>
      </c>
      <c r="B300" s="55" t="s">
        <v>273</v>
      </c>
      <c r="C300" s="41" t="s">
        <v>281</v>
      </c>
      <c r="D300" s="103">
        <f t="shared" si="23"/>
        <v>13.690809999999999</v>
      </c>
      <c r="E300" s="86">
        <v>7</v>
      </c>
      <c r="F300" s="30"/>
      <c r="G300" s="30"/>
    </row>
    <row r="301" spans="1:7" ht="21.95" customHeight="1" x14ac:dyDescent="0.3">
      <c r="A301" s="35">
        <f>SUM(A300+1)</f>
        <v>14</v>
      </c>
      <c r="B301" s="55" t="s">
        <v>327</v>
      </c>
      <c r="C301" s="41" t="s">
        <v>281</v>
      </c>
      <c r="D301" s="103">
        <f t="shared" si="23"/>
        <v>5.8674900000000001</v>
      </c>
      <c r="E301" s="86">
        <v>3</v>
      </c>
      <c r="F301" s="30"/>
      <c r="G301" s="30"/>
    </row>
    <row r="302" spans="1:7" ht="21.95" customHeight="1" x14ac:dyDescent="0.3">
      <c r="A302" s="35">
        <f t="shared" si="24"/>
        <v>15</v>
      </c>
      <c r="B302" s="56" t="s">
        <v>328</v>
      </c>
      <c r="C302" s="41" t="s">
        <v>281</v>
      </c>
      <c r="D302" s="103">
        <f t="shared" si="23"/>
        <v>5.8674900000000001</v>
      </c>
      <c r="E302" s="95">
        <v>3</v>
      </c>
      <c r="F302" s="30"/>
      <c r="G302" s="30"/>
    </row>
    <row r="303" spans="1:7" ht="21.95" customHeight="1" x14ac:dyDescent="0.3">
      <c r="A303" s="35">
        <f t="shared" si="24"/>
        <v>16</v>
      </c>
      <c r="B303" s="55" t="s">
        <v>329</v>
      </c>
      <c r="C303" s="41" t="s">
        <v>281</v>
      </c>
      <c r="D303" s="103">
        <f t="shared" si="23"/>
        <v>5.8674900000000001</v>
      </c>
      <c r="E303" s="86">
        <v>3</v>
      </c>
      <c r="F303" s="30"/>
      <c r="G303" s="30"/>
    </row>
    <row r="304" spans="1:7" ht="21.95" customHeight="1" x14ac:dyDescent="0.3">
      <c r="A304" s="35">
        <f t="shared" si="24"/>
        <v>17</v>
      </c>
      <c r="B304" s="55" t="s">
        <v>330</v>
      </c>
      <c r="C304" s="41" t="s">
        <v>281</v>
      </c>
      <c r="D304" s="103">
        <f t="shared" si="23"/>
        <v>5.8674900000000001</v>
      </c>
      <c r="E304" s="86">
        <v>3</v>
      </c>
      <c r="F304" s="30"/>
      <c r="G304" s="30"/>
    </row>
    <row r="305" spans="1:9" ht="21.95" customHeight="1" x14ac:dyDescent="0.3">
      <c r="A305" s="35">
        <f t="shared" si="24"/>
        <v>18</v>
      </c>
      <c r="B305" s="55" t="s">
        <v>331</v>
      </c>
      <c r="C305" s="41" t="s">
        <v>281</v>
      </c>
      <c r="D305" s="103">
        <f t="shared" si="23"/>
        <v>5.8674900000000001</v>
      </c>
      <c r="E305" s="86">
        <v>3</v>
      </c>
      <c r="F305" s="30"/>
      <c r="G305" s="30"/>
    </row>
    <row r="306" spans="1:9" ht="21.95" customHeight="1" x14ac:dyDescent="0.3">
      <c r="A306" s="35">
        <f t="shared" si="24"/>
        <v>19</v>
      </c>
      <c r="B306" s="55" t="s">
        <v>332</v>
      </c>
      <c r="C306" s="41" t="s">
        <v>281</v>
      </c>
      <c r="D306" s="103">
        <f t="shared" si="23"/>
        <v>5.8674900000000001</v>
      </c>
      <c r="E306" s="86">
        <v>3</v>
      </c>
      <c r="F306" s="30"/>
      <c r="G306" s="30"/>
    </row>
    <row r="307" spans="1:9" ht="21.95" customHeight="1" x14ac:dyDescent="0.3">
      <c r="A307" s="35">
        <f t="shared" si="24"/>
        <v>20</v>
      </c>
      <c r="B307" s="55" t="s">
        <v>333</v>
      </c>
      <c r="C307" s="41" t="s">
        <v>281</v>
      </c>
      <c r="D307" s="103">
        <f t="shared" si="23"/>
        <v>5.8674900000000001</v>
      </c>
      <c r="E307" s="86">
        <v>3</v>
      </c>
      <c r="F307" s="30"/>
      <c r="G307" s="30"/>
    </row>
    <row r="308" spans="1:9" ht="21.95" customHeight="1" x14ac:dyDescent="0.3">
      <c r="A308" s="35">
        <f t="shared" si="24"/>
        <v>21</v>
      </c>
      <c r="B308" s="55" t="s">
        <v>334</v>
      </c>
      <c r="C308" s="41" t="s">
        <v>281</v>
      </c>
      <c r="D308" s="103">
        <f t="shared" si="23"/>
        <v>5.8674900000000001</v>
      </c>
      <c r="E308" s="86">
        <v>3</v>
      </c>
      <c r="F308" s="30"/>
      <c r="G308" s="30"/>
    </row>
    <row r="309" spans="1:9" ht="21.95" customHeight="1" x14ac:dyDescent="0.3">
      <c r="A309" s="35">
        <f t="shared" si="24"/>
        <v>22</v>
      </c>
      <c r="B309" s="55" t="s">
        <v>335</v>
      </c>
      <c r="C309" s="41" t="s">
        <v>281</v>
      </c>
      <c r="D309" s="103">
        <f t="shared" si="23"/>
        <v>5.8674900000000001</v>
      </c>
      <c r="E309" s="86">
        <v>3</v>
      </c>
      <c r="F309" s="30"/>
      <c r="G309" s="30"/>
    </row>
    <row r="310" spans="1:9" ht="21.95" customHeight="1" x14ac:dyDescent="0.3">
      <c r="A310" s="35">
        <f t="shared" si="24"/>
        <v>23</v>
      </c>
      <c r="B310" s="55" t="s">
        <v>274</v>
      </c>
      <c r="C310" s="41" t="s">
        <v>281</v>
      </c>
      <c r="D310" s="103">
        <f t="shared" si="23"/>
        <v>21.514129999999998</v>
      </c>
      <c r="E310" s="86">
        <v>11</v>
      </c>
      <c r="F310" s="30"/>
      <c r="G310" s="30"/>
    </row>
    <row r="311" spans="1:9" ht="21.95" customHeight="1" x14ac:dyDescent="0.3">
      <c r="A311" s="35">
        <f>SUM(A310+1)</f>
        <v>24</v>
      </c>
      <c r="B311" s="55" t="s">
        <v>336</v>
      </c>
      <c r="C311" s="41" t="s">
        <v>281</v>
      </c>
      <c r="D311" s="103">
        <f t="shared" si="23"/>
        <v>5.8674900000000001</v>
      </c>
      <c r="E311" s="86">
        <v>3</v>
      </c>
      <c r="F311" s="30"/>
      <c r="G311" s="30"/>
    </row>
    <row r="312" spans="1:9" ht="21.95" customHeight="1" x14ac:dyDescent="0.3">
      <c r="A312" s="35">
        <f t="shared" si="24"/>
        <v>25</v>
      </c>
      <c r="B312" s="55" t="s">
        <v>337</v>
      </c>
      <c r="C312" s="41" t="s">
        <v>281</v>
      </c>
      <c r="D312" s="103">
        <f t="shared" si="23"/>
        <v>5.8674900000000001</v>
      </c>
      <c r="E312" s="86">
        <v>3</v>
      </c>
      <c r="F312" s="30"/>
      <c r="G312" s="30"/>
    </row>
    <row r="313" spans="1:9" ht="21.95" customHeight="1" x14ac:dyDescent="0.3">
      <c r="A313" s="35">
        <f t="shared" si="24"/>
        <v>26</v>
      </c>
      <c r="B313" s="55" t="s">
        <v>338</v>
      </c>
      <c r="C313" s="41" t="s">
        <v>281</v>
      </c>
      <c r="D313" s="103">
        <f t="shared" si="23"/>
        <v>5.8674900000000001</v>
      </c>
      <c r="E313" s="86">
        <v>3</v>
      </c>
      <c r="F313" s="30"/>
      <c r="G313" s="30"/>
      <c r="I313" s="25"/>
    </row>
    <row r="314" spans="1:9" ht="21.95" customHeight="1" x14ac:dyDescent="0.3">
      <c r="A314" s="35">
        <f t="shared" si="24"/>
        <v>27</v>
      </c>
      <c r="B314" s="55" t="s">
        <v>339</v>
      </c>
      <c r="C314" s="41" t="s">
        <v>281</v>
      </c>
      <c r="D314" s="103">
        <f t="shared" si="23"/>
        <v>5.8674900000000001</v>
      </c>
      <c r="E314" s="86">
        <v>3</v>
      </c>
      <c r="F314" s="30"/>
      <c r="G314" s="30"/>
      <c r="I314" s="25"/>
    </row>
    <row r="315" spans="1:9" ht="21.95" customHeight="1" x14ac:dyDescent="0.3">
      <c r="A315" s="35">
        <f t="shared" si="24"/>
        <v>28</v>
      </c>
      <c r="B315" s="55" t="s">
        <v>340</v>
      </c>
      <c r="C315" s="41" t="s">
        <v>281</v>
      </c>
      <c r="D315" s="103">
        <f t="shared" si="23"/>
        <v>9.7791499999999996</v>
      </c>
      <c r="E315" s="86">
        <v>5</v>
      </c>
      <c r="F315" s="30"/>
      <c r="G315" s="30"/>
    </row>
    <row r="316" spans="1:9" ht="21.95" customHeight="1" x14ac:dyDescent="0.3">
      <c r="A316" s="35">
        <f t="shared" si="24"/>
        <v>29</v>
      </c>
      <c r="B316" s="55" t="s">
        <v>341</v>
      </c>
      <c r="C316" s="41" t="s">
        <v>281</v>
      </c>
      <c r="D316" s="103">
        <f t="shared" si="23"/>
        <v>9.7791499999999996</v>
      </c>
      <c r="E316" s="86">
        <v>5</v>
      </c>
      <c r="F316" s="30"/>
      <c r="G316" s="30"/>
    </row>
    <row r="317" spans="1:9" ht="21.95" customHeight="1" x14ac:dyDescent="0.3">
      <c r="A317" s="35">
        <f t="shared" si="24"/>
        <v>30</v>
      </c>
      <c r="B317" s="55" t="s">
        <v>342</v>
      </c>
      <c r="C317" s="41" t="s">
        <v>281</v>
      </c>
      <c r="D317" s="103">
        <f t="shared" si="23"/>
        <v>9.7791499999999996</v>
      </c>
      <c r="E317" s="86">
        <v>5</v>
      </c>
      <c r="F317" s="30"/>
      <c r="G317" s="30"/>
    </row>
    <row r="318" spans="1:9" ht="21.95" customHeight="1" x14ac:dyDescent="0.3">
      <c r="A318" s="35">
        <f t="shared" si="24"/>
        <v>31</v>
      </c>
      <c r="B318" s="55" t="s">
        <v>343</v>
      </c>
      <c r="C318" s="41" t="s">
        <v>281</v>
      </c>
      <c r="D318" s="103">
        <f t="shared" si="23"/>
        <v>9.7791499999999996</v>
      </c>
      <c r="E318" s="86">
        <v>5</v>
      </c>
      <c r="F318" s="30"/>
      <c r="G318" s="30"/>
    </row>
    <row r="319" spans="1:9" ht="21.95" customHeight="1" x14ac:dyDescent="0.3">
      <c r="A319" s="35">
        <f t="shared" si="24"/>
        <v>32</v>
      </c>
      <c r="B319" s="55" t="s">
        <v>344</v>
      </c>
      <c r="C319" s="41" t="s">
        <v>281</v>
      </c>
      <c r="D319" s="103">
        <f t="shared" si="23"/>
        <v>9.7791499999999996</v>
      </c>
      <c r="E319" s="86">
        <v>5</v>
      </c>
      <c r="F319" s="30"/>
      <c r="G319" s="30"/>
    </row>
    <row r="320" spans="1:9" ht="21.95" customHeight="1" x14ac:dyDescent="0.3">
      <c r="A320" s="35">
        <f t="shared" si="24"/>
        <v>33</v>
      </c>
      <c r="B320" s="55" t="s">
        <v>345</v>
      </c>
      <c r="C320" s="41" t="s">
        <v>281</v>
      </c>
      <c r="D320" s="103">
        <f t="shared" si="23"/>
        <v>9.7791499999999996</v>
      </c>
      <c r="E320" s="86">
        <v>5</v>
      </c>
      <c r="F320" s="30"/>
      <c r="G320" s="30"/>
    </row>
    <row r="321" spans="1:7" ht="21.95" customHeight="1" x14ac:dyDescent="0.3">
      <c r="A321" s="35">
        <f>SUM(A320+1)</f>
        <v>34</v>
      </c>
      <c r="B321" s="55" t="s">
        <v>346</v>
      </c>
      <c r="C321" s="41" t="s">
        <v>281</v>
      </c>
      <c r="D321" s="103">
        <f t="shared" si="23"/>
        <v>9.7791499999999996</v>
      </c>
      <c r="E321" s="86">
        <v>5</v>
      </c>
      <c r="F321" s="30"/>
      <c r="G321" s="30"/>
    </row>
    <row r="322" spans="1:7" ht="21.95" customHeight="1" x14ac:dyDescent="0.3">
      <c r="A322" s="35">
        <f t="shared" si="24"/>
        <v>35</v>
      </c>
      <c r="B322" s="55" t="s">
        <v>275</v>
      </c>
      <c r="C322" s="41" t="s">
        <v>281</v>
      </c>
      <c r="D322" s="103">
        <f t="shared" si="23"/>
        <v>9.7791499999999996</v>
      </c>
      <c r="E322" s="86">
        <v>5</v>
      </c>
      <c r="F322" s="30"/>
      <c r="G322" s="30"/>
    </row>
    <row r="323" spans="1:7" ht="21.95" customHeight="1" x14ac:dyDescent="0.3">
      <c r="A323" s="35">
        <f t="shared" si="24"/>
        <v>36</v>
      </c>
      <c r="B323" s="55" t="s">
        <v>347</v>
      </c>
      <c r="C323" s="41" t="s">
        <v>281</v>
      </c>
      <c r="D323" s="103">
        <f t="shared" si="23"/>
        <v>9.7791499999999996</v>
      </c>
      <c r="E323" s="86">
        <v>5</v>
      </c>
      <c r="F323" s="30"/>
      <c r="G323" s="30"/>
    </row>
    <row r="324" spans="1:7" ht="21.95" customHeight="1" x14ac:dyDescent="0.3">
      <c r="A324" s="35">
        <f>SUM(A323+1)</f>
        <v>37</v>
      </c>
      <c r="B324" s="55" t="s">
        <v>348</v>
      </c>
      <c r="C324" s="41" t="s">
        <v>281</v>
      </c>
      <c r="D324" s="103">
        <f t="shared" si="23"/>
        <v>9.7791499999999996</v>
      </c>
      <c r="E324" s="86">
        <v>5</v>
      </c>
      <c r="F324" s="30"/>
      <c r="G324" s="30"/>
    </row>
    <row r="325" spans="1:7" ht="21.95" customHeight="1" x14ac:dyDescent="0.3">
      <c r="A325" s="35">
        <f>SUM(A324+1)</f>
        <v>38</v>
      </c>
      <c r="B325" s="55" t="s">
        <v>349</v>
      </c>
      <c r="C325" s="41" t="s">
        <v>281</v>
      </c>
      <c r="D325" s="103">
        <f t="shared" si="23"/>
        <v>9.7791499999999996</v>
      </c>
      <c r="E325" s="86">
        <v>5</v>
      </c>
      <c r="F325" s="30"/>
      <c r="G325" s="30"/>
    </row>
    <row r="326" spans="1:7" ht="21.95" customHeight="1" x14ac:dyDescent="0.3">
      <c r="A326" s="35">
        <f t="shared" si="24"/>
        <v>39</v>
      </c>
      <c r="B326" s="55" t="s">
        <v>350</v>
      </c>
      <c r="C326" s="41" t="s">
        <v>281</v>
      </c>
      <c r="D326" s="103">
        <f t="shared" si="23"/>
        <v>9.7791499999999996</v>
      </c>
      <c r="E326" s="86">
        <v>5</v>
      </c>
      <c r="F326" s="30"/>
      <c r="G326" s="30"/>
    </row>
    <row r="327" spans="1:7" ht="21.95" customHeight="1" x14ac:dyDescent="0.3">
      <c r="A327" s="35">
        <f t="shared" si="24"/>
        <v>40</v>
      </c>
      <c r="B327" s="55" t="s">
        <v>351</v>
      </c>
      <c r="C327" s="41" t="s">
        <v>281</v>
      </c>
      <c r="D327" s="103">
        <f t="shared" si="23"/>
        <v>11.73498</v>
      </c>
      <c r="E327" s="86">
        <v>6</v>
      </c>
      <c r="F327" s="30"/>
      <c r="G327" s="30"/>
    </row>
    <row r="328" spans="1:7" ht="21.95" customHeight="1" x14ac:dyDescent="0.3">
      <c r="A328" s="35">
        <f t="shared" si="24"/>
        <v>41</v>
      </c>
      <c r="B328" s="55" t="s">
        <v>352</v>
      </c>
      <c r="C328" s="41" t="s">
        <v>281</v>
      </c>
      <c r="D328" s="103">
        <f t="shared" si="23"/>
        <v>5.8674900000000001</v>
      </c>
      <c r="E328" s="86">
        <v>3</v>
      </c>
      <c r="F328" s="30"/>
      <c r="G328" s="30"/>
    </row>
    <row r="329" spans="1:7" ht="21.95" customHeight="1" x14ac:dyDescent="0.3">
      <c r="A329" s="35">
        <f t="shared" si="24"/>
        <v>42</v>
      </c>
      <c r="B329" s="55" t="s">
        <v>353</v>
      </c>
      <c r="C329" s="41" t="s">
        <v>281</v>
      </c>
      <c r="D329" s="103">
        <f t="shared" si="23"/>
        <v>9.7791499999999996</v>
      </c>
      <c r="E329" s="86">
        <v>5</v>
      </c>
      <c r="F329" s="30"/>
      <c r="G329" s="30"/>
    </row>
    <row r="330" spans="1:7" ht="21.95" customHeight="1" x14ac:dyDescent="0.3">
      <c r="A330" s="35">
        <f t="shared" si="24"/>
        <v>43</v>
      </c>
      <c r="B330" s="55" t="s">
        <v>354</v>
      </c>
      <c r="C330" s="41" t="s">
        <v>281</v>
      </c>
      <c r="D330" s="103">
        <f t="shared" si="23"/>
        <v>7.8233199999999998</v>
      </c>
      <c r="E330" s="86">
        <v>4</v>
      </c>
      <c r="F330" s="30"/>
      <c r="G330" s="30"/>
    </row>
    <row r="331" spans="1:7" ht="21.95" customHeight="1" x14ac:dyDescent="0.3">
      <c r="A331" s="35">
        <f t="shared" si="24"/>
        <v>44</v>
      </c>
      <c r="B331" s="55" t="s">
        <v>355</v>
      </c>
      <c r="C331" s="41" t="s">
        <v>281</v>
      </c>
      <c r="D331" s="103">
        <f t="shared" si="23"/>
        <v>15.64664</v>
      </c>
      <c r="E331" s="86">
        <v>8</v>
      </c>
      <c r="F331" s="30"/>
      <c r="G331" s="30"/>
    </row>
    <row r="332" spans="1:7" ht="21.95" customHeight="1" x14ac:dyDescent="0.3">
      <c r="A332" s="35">
        <f t="shared" si="24"/>
        <v>45</v>
      </c>
      <c r="B332" s="55" t="s">
        <v>356</v>
      </c>
      <c r="C332" s="41" t="s">
        <v>281</v>
      </c>
      <c r="D332" s="103">
        <f t="shared" si="23"/>
        <v>25.425789999999999</v>
      </c>
      <c r="E332" s="86">
        <v>13</v>
      </c>
      <c r="F332" s="30"/>
      <c r="G332" s="30"/>
    </row>
    <row r="333" spans="1:7" ht="21.95" customHeight="1" x14ac:dyDescent="0.3">
      <c r="A333" s="35">
        <f t="shared" si="24"/>
        <v>46</v>
      </c>
      <c r="B333" s="55" t="s">
        <v>357</v>
      </c>
      <c r="C333" s="41" t="s">
        <v>281</v>
      </c>
      <c r="D333" s="103">
        <f t="shared" si="23"/>
        <v>29.33745</v>
      </c>
      <c r="E333" s="86">
        <v>15</v>
      </c>
      <c r="F333" s="30"/>
      <c r="G333" s="30"/>
    </row>
    <row r="334" spans="1:7" ht="21.95" customHeight="1" x14ac:dyDescent="0.3">
      <c r="A334" s="35">
        <f t="shared" si="24"/>
        <v>47</v>
      </c>
      <c r="B334" s="55" t="s">
        <v>358</v>
      </c>
      <c r="C334" s="41" t="s">
        <v>281</v>
      </c>
      <c r="D334" s="103">
        <f t="shared" si="23"/>
        <v>33.249110000000002</v>
      </c>
      <c r="E334" s="86">
        <v>17</v>
      </c>
      <c r="F334" s="30"/>
      <c r="G334" s="30"/>
    </row>
    <row r="335" spans="1:7" ht="21.95" customHeight="1" x14ac:dyDescent="0.3">
      <c r="A335" s="35">
        <f t="shared" si="24"/>
        <v>48</v>
      </c>
      <c r="B335" s="55" t="s">
        <v>359</v>
      </c>
      <c r="C335" s="41" t="s">
        <v>281</v>
      </c>
      <c r="D335" s="103">
        <f t="shared" si="23"/>
        <v>9.7791499999999996</v>
      </c>
      <c r="E335" s="86">
        <v>5</v>
      </c>
      <c r="F335" s="30"/>
      <c r="G335" s="30"/>
    </row>
    <row r="336" spans="1:7" ht="21.95" customHeight="1" x14ac:dyDescent="0.2">
      <c r="A336" s="35">
        <f t="shared" si="24"/>
        <v>49</v>
      </c>
      <c r="B336" s="98" t="s">
        <v>448</v>
      </c>
      <c r="C336" s="41" t="s">
        <v>281</v>
      </c>
      <c r="D336" s="103">
        <f t="shared" si="23"/>
        <v>33.249110000000002</v>
      </c>
      <c r="E336" s="101">
        <v>17</v>
      </c>
      <c r="F336" s="30"/>
      <c r="G336" s="30"/>
    </row>
    <row r="337" spans="1:7" ht="21.95" customHeight="1" x14ac:dyDescent="0.2">
      <c r="A337" s="35">
        <f t="shared" si="24"/>
        <v>50</v>
      </c>
      <c r="B337" s="99" t="s">
        <v>449</v>
      </c>
      <c r="C337" s="41" t="s">
        <v>281</v>
      </c>
      <c r="D337" s="103">
        <f t="shared" si="23"/>
        <v>25.425789999999999</v>
      </c>
      <c r="E337" s="86">
        <v>13</v>
      </c>
      <c r="F337" s="30"/>
      <c r="G337" s="30"/>
    </row>
    <row r="338" spans="1:7" ht="21.95" customHeight="1" x14ac:dyDescent="0.2">
      <c r="A338" s="35">
        <f t="shared" si="24"/>
        <v>51</v>
      </c>
      <c r="B338" s="100" t="s">
        <v>450</v>
      </c>
      <c r="C338" s="41" t="s">
        <v>281</v>
      </c>
      <c r="D338" s="103">
        <f t="shared" si="23"/>
        <v>1.95583</v>
      </c>
      <c r="E338" s="86">
        <v>1</v>
      </c>
      <c r="F338" s="30"/>
      <c r="G338" s="30"/>
    </row>
    <row r="339" spans="1:7" ht="21.95" customHeight="1" x14ac:dyDescent="0.3">
      <c r="A339" s="35"/>
      <c r="B339" s="48" t="s">
        <v>360</v>
      </c>
      <c r="C339" s="41"/>
      <c r="D339" s="28"/>
      <c r="E339" s="28"/>
      <c r="F339" s="30"/>
      <c r="G339" s="30"/>
    </row>
    <row r="340" spans="1:7" ht="21.95" customHeight="1" x14ac:dyDescent="0.3">
      <c r="A340" s="35">
        <v>1</v>
      </c>
      <c r="B340" s="57" t="s">
        <v>361</v>
      </c>
      <c r="C340" s="41" t="s">
        <v>281</v>
      </c>
      <c r="D340" s="104">
        <f>E340*1.95583</f>
        <v>11.73498</v>
      </c>
      <c r="E340" s="86">
        <v>6</v>
      </c>
      <c r="F340" s="30"/>
      <c r="G340" s="30"/>
    </row>
    <row r="341" spans="1:7" ht="21.95" customHeight="1" x14ac:dyDescent="0.3">
      <c r="A341" s="35">
        <v>2</v>
      </c>
      <c r="B341" s="57" t="s">
        <v>362</v>
      </c>
      <c r="C341" s="41" t="s">
        <v>281</v>
      </c>
      <c r="D341" s="104">
        <f t="shared" ref="D341:D390" si="25">E341*1.95583</f>
        <v>13.690809999999999</v>
      </c>
      <c r="E341" s="86">
        <v>7</v>
      </c>
      <c r="F341" s="30"/>
      <c r="G341" s="30"/>
    </row>
    <row r="342" spans="1:7" ht="21.95" customHeight="1" x14ac:dyDescent="0.3">
      <c r="A342" s="35">
        <v>3</v>
      </c>
      <c r="B342" s="57" t="s">
        <v>363</v>
      </c>
      <c r="C342" s="41" t="s">
        <v>281</v>
      </c>
      <c r="D342" s="104">
        <f t="shared" si="25"/>
        <v>13.690809999999999</v>
      </c>
      <c r="E342" s="86">
        <v>7</v>
      </c>
      <c r="F342" s="30"/>
      <c r="G342" s="30"/>
    </row>
    <row r="343" spans="1:7" ht="34.5" customHeight="1" x14ac:dyDescent="0.3">
      <c r="A343" s="37">
        <v>4</v>
      </c>
      <c r="B343" s="57" t="s">
        <v>364</v>
      </c>
      <c r="C343" s="41" t="s">
        <v>281</v>
      </c>
      <c r="D343" s="104">
        <f t="shared" si="25"/>
        <v>25.425789999999999</v>
      </c>
      <c r="E343" s="86">
        <v>13</v>
      </c>
      <c r="F343" s="30"/>
      <c r="G343" s="30"/>
    </row>
    <row r="344" spans="1:7" ht="21.95" customHeight="1" x14ac:dyDescent="0.3">
      <c r="A344" s="35">
        <v>5</v>
      </c>
      <c r="B344" s="57" t="s">
        <v>365</v>
      </c>
      <c r="C344" s="41" t="s">
        <v>281</v>
      </c>
      <c r="D344" s="104">
        <f t="shared" si="25"/>
        <v>19.558299999999999</v>
      </c>
      <c r="E344" s="86">
        <v>10</v>
      </c>
      <c r="F344" s="30"/>
      <c r="G344" s="30"/>
    </row>
    <row r="345" spans="1:7" ht="21.95" customHeight="1" x14ac:dyDescent="0.3">
      <c r="A345" s="35">
        <v>6</v>
      </c>
      <c r="B345" s="57" t="s">
        <v>366</v>
      </c>
      <c r="C345" s="41" t="s">
        <v>281</v>
      </c>
      <c r="D345" s="104">
        <f t="shared" si="25"/>
        <v>29.33745</v>
      </c>
      <c r="E345" s="86">
        <v>15</v>
      </c>
      <c r="F345" s="30"/>
      <c r="G345" s="30"/>
    </row>
    <row r="346" spans="1:7" ht="21.95" customHeight="1" x14ac:dyDescent="0.3">
      <c r="A346" s="35">
        <v>7</v>
      </c>
      <c r="B346" s="57" t="s">
        <v>367</v>
      </c>
      <c r="C346" s="41" t="s">
        <v>281</v>
      </c>
      <c r="D346" s="104">
        <f t="shared" si="25"/>
        <v>27.381619999999998</v>
      </c>
      <c r="E346" s="86">
        <v>14</v>
      </c>
      <c r="F346" s="30"/>
      <c r="G346" s="30"/>
    </row>
    <row r="347" spans="1:7" ht="21.95" customHeight="1" x14ac:dyDescent="0.3">
      <c r="A347" s="35">
        <v>8</v>
      </c>
      <c r="B347" s="57" t="s">
        <v>368</v>
      </c>
      <c r="C347" s="41" t="s">
        <v>281</v>
      </c>
      <c r="D347" s="104">
        <f t="shared" si="25"/>
        <v>17.60247</v>
      </c>
      <c r="E347" s="86">
        <v>9</v>
      </c>
      <c r="F347" s="30"/>
      <c r="G347" s="30"/>
    </row>
    <row r="348" spans="1:7" ht="21.95" customHeight="1" x14ac:dyDescent="0.3">
      <c r="A348" s="35">
        <v>9</v>
      </c>
      <c r="B348" s="57" t="s">
        <v>369</v>
      </c>
      <c r="C348" s="41" t="s">
        <v>281</v>
      </c>
      <c r="D348" s="104">
        <f t="shared" si="25"/>
        <v>27.381619999999998</v>
      </c>
      <c r="E348" s="86">
        <v>14</v>
      </c>
      <c r="F348" s="30"/>
      <c r="G348" s="30"/>
    </row>
    <row r="349" spans="1:7" ht="21.95" customHeight="1" x14ac:dyDescent="0.3">
      <c r="A349" s="35">
        <v>10</v>
      </c>
      <c r="B349" s="57" t="s">
        <v>370</v>
      </c>
      <c r="C349" s="41" t="s">
        <v>281</v>
      </c>
      <c r="D349" s="104">
        <f t="shared" si="25"/>
        <v>27.381619999999998</v>
      </c>
      <c r="E349" s="86">
        <v>14</v>
      </c>
      <c r="F349" s="30"/>
      <c r="G349" s="30"/>
    </row>
    <row r="350" spans="1:7" ht="21.95" customHeight="1" x14ac:dyDescent="0.3">
      <c r="A350" s="35">
        <v>11</v>
      </c>
      <c r="B350" s="57" t="s">
        <v>371</v>
      </c>
      <c r="C350" s="41" t="s">
        <v>281</v>
      </c>
      <c r="D350" s="104">
        <f t="shared" si="25"/>
        <v>27.381619999999998</v>
      </c>
      <c r="E350" s="86">
        <v>14</v>
      </c>
      <c r="F350" s="30"/>
      <c r="G350" s="30"/>
    </row>
    <row r="351" spans="1:7" ht="21.95" customHeight="1" x14ac:dyDescent="0.3">
      <c r="A351" s="35">
        <v>12</v>
      </c>
      <c r="B351" s="57" t="s">
        <v>372</v>
      </c>
      <c r="C351" s="41" t="s">
        <v>281</v>
      </c>
      <c r="D351" s="104">
        <f t="shared" si="25"/>
        <v>27.381619999999998</v>
      </c>
      <c r="E351" s="86">
        <v>14</v>
      </c>
      <c r="F351" s="30"/>
      <c r="G351" s="30"/>
    </row>
    <row r="352" spans="1:7" ht="21.95" customHeight="1" x14ac:dyDescent="0.3">
      <c r="A352" s="35">
        <v>13</v>
      </c>
      <c r="B352" s="57" t="s">
        <v>373</v>
      </c>
      <c r="C352" s="41" t="s">
        <v>281</v>
      </c>
      <c r="D352" s="104">
        <f t="shared" si="25"/>
        <v>27.381619999999998</v>
      </c>
      <c r="E352" s="102">
        <v>14</v>
      </c>
      <c r="F352" s="30"/>
      <c r="G352" s="30"/>
    </row>
    <row r="353" spans="1:7" ht="21.95" customHeight="1" x14ac:dyDescent="0.3">
      <c r="A353" s="35">
        <v>14</v>
      </c>
      <c r="B353" s="57" t="s">
        <v>374</v>
      </c>
      <c r="C353" s="41" t="s">
        <v>281</v>
      </c>
      <c r="D353" s="104">
        <f t="shared" si="25"/>
        <v>27.381619999999998</v>
      </c>
      <c r="E353" s="93">
        <v>14</v>
      </c>
      <c r="F353" s="30"/>
      <c r="G353" s="30"/>
    </row>
    <row r="354" spans="1:7" ht="21.95" customHeight="1" x14ac:dyDescent="0.3">
      <c r="A354" s="35">
        <v>15</v>
      </c>
      <c r="B354" s="57" t="s">
        <v>375</v>
      </c>
      <c r="C354" s="41" t="s">
        <v>281</v>
      </c>
      <c r="D354" s="104">
        <f t="shared" si="25"/>
        <v>37.160769999999999</v>
      </c>
      <c r="E354" s="93">
        <v>19</v>
      </c>
      <c r="F354" s="30"/>
      <c r="G354" s="30"/>
    </row>
    <row r="355" spans="1:7" ht="21.95" customHeight="1" x14ac:dyDescent="0.3">
      <c r="A355" s="38"/>
      <c r="B355" s="49" t="s">
        <v>376</v>
      </c>
      <c r="C355" s="41"/>
      <c r="D355" s="104"/>
      <c r="E355" s="29"/>
      <c r="F355" s="30"/>
      <c r="G355" s="30"/>
    </row>
    <row r="356" spans="1:7" ht="21.95" customHeight="1" x14ac:dyDescent="0.3">
      <c r="A356" s="35">
        <v>1</v>
      </c>
      <c r="B356" s="57" t="s">
        <v>377</v>
      </c>
      <c r="C356" s="41" t="s">
        <v>281</v>
      </c>
      <c r="D356" s="104">
        <f t="shared" si="25"/>
        <v>15.64664</v>
      </c>
      <c r="E356" s="93">
        <v>8</v>
      </c>
      <c r="F356" s="30"/>
      <c r="G356" s="30"/>
    </row>
    <row r="357" spans="1:7" ht="21.95" customHeight="1" x14ac:dyDescent="0.3">
      <c r="A357" s="35">
        <f>SUM(A356+1)</f>
        <v>2</v>
      </c>
      <c r="B357" s="57" t="s">
        <v>378</v>
      </c>
      <c r="C357" s="41" t="s">
        <v>281</v>
      </c>
      <c r="D357" s="104">
        <f t="shared" si="25"/>
        <v>17.60247</v>
      </c>
      <c r="E357" s="93">
        <v>9</v>
      </c>
      <c r="F357" s="30"/>
      <c r="G357" s="30"/>
    </row>
    <row r="358" spans="1:7" ht="21.95" customHeight="1" x14ac:dyDescent="0.3">
      <c r="A358" s="35">
        <f>SUM(A357+1)</f>
        <v>3</v>
      </c>
      <c r="B358" s="57" t="s">
        <v>379</v>
      </c>
      <c r="C358" s="41" t="s">
        <v>281</v>
      </c>
      <c r="D358" s="104">
        <f t="shared" si="25"/>
        <v>25.425789999999999</v>
      </c>
      <c r="E358" s="93">
        <v>13</v>
      </c>
      <c r="F358" s="30"/>
      <c r="G358" s="30"/>
    </row>
    <row r="359" spans="1:7" ht="21.95" customHeight="1" x14ac:dyDescent="0.3">
      <c r="A359" s="35">
        <f>SUM(A358+1)</f>
        <v>4</v>
      </c>
      <c r="B359" s="57" t="s">
        <v>380</v>
      </c>
      <c r="C359" s="41" t="s">
        <v>281</v>
      </c>
      <c r="D359" s="104">
        <f t="shared" si="25"/>
        <v>25.425789999999999</v>
      </c>
      <c r="E359" s="93">
        <v>13</v>
      </c>
      <c r="F359" s="30"/>
      <c r="G359" s="30"/>
    </row>
    <row r="360" spans="1:7" ht="21.95" customHeight="1" x14ac:dyDescent="0.3">
      <c r="A360" s="35">
        <f>SUM(A359+1)</f>
        <v>5</v>
      </c>
      <c r="B360" s="57" t="s">
        <v>381</v>
      </c>
      <c r="C360" s="41" t="s">
        <v>281</v>
      </c>
      <c r="D360" s="104">
        <f t="shared" si="25"/>
        <v>25.425789999999999</v>
      </c>
      <c r="E360" s="93">
        <v>13</v>
      </c>
      <c r="F360" s="30"/>
      <c r="G360" s="30"/>
    </row>
    <row r="361" spans="1:7" ht="21.95" customHeight="1" x14ac:dyDescent="0.3">
      <c r="A361" s="35">
        <f>SUM(A360+1)</f>
        <v>6</v>
      </c>
      <c r="B361" s="57" t="s">
        <v>382</v>
      </c>
      <c r="C361" s="41" t="s">
        <v>281</v>
      </c>
      <c r="D361" s="104">
        <f t="shared" si="25"/>
        <v>27.381619999999998</v>
      </c>
      <c r="E361" s="93">
        <v>14</v>
      </c>
      <c r="F361" s="30"/>
      <c r="G361" s="30"/>
    </row>
    <row r="362" spans="1:7" ht="21.95" customHeight="1" x14ac:dyDescent="0.3">
      <c r="A362" s="35"/>
      <c r="B362" s="57" t="s">
        <v>383</v>
      </c>
      <c r="C362" s="41"/>
      <c r="D362" s="104"/>
      <c r="E362" s="28"/>
      <c r="F362" s="30"/>
      <c r="G362" s="30"/>
    </row>
    <row r="363" spans="1:7" ht="21.95" customHeight="1" x14ac:dyDescent="0.3">
      <c r="A363" s="35">
        <v>1</v>
      </c>
      <c r="B363" s="57" t="s">
        <v>384</v>
      </c>
      <c r="C363" s="41" t="s">
        <v>281</v>
      </c>
      <c r="D363" s="104">
        <f t="shared" si="25"/>
        <v>19.558299999999999</v>
      </c>
      <c r="E363" s="93">
        <v>10</v>
      </c>
      <c r="F363" s="30"/>
      <c r="G363" s="30"/>
    </row>
    <row r="364" spans="1:7" ht="21.95" customHeight="1" x14ac:dyDescent="0.3">
      <c r="A364" s="35">
        <v>2</v>
      </c>
      <c r="B364" s="57" t="s">
        <v>385</v>
      </c>
      <c r="C364" s="41" t="s">
        <v>281</v>
      </c>
      <c r="D364" s="104">
        <f t="shared" si="25"/>
        <v>27.381619999999998</v>
      </c>
      <c r="E364" s="93">
        <v>14</v>
      </c>
      <c r="F364" s="30"/>
      <c r="G364" s="30"/>
    </row>
    <row r="365" spans="1:7" ht="21.95" customHeight="1" x14ac:dyDescent="0.3">
      <c r="A365" s="35">
        <v>3</v>
      </c>
      <c r="B365" s="57" t="s">
        <v>386</v>
      </c>
      <c r="C365" s="41" t="s">
        <v>281</v>
      </c>
      <c r="D365" s="104">
        <f t="shared" si="25"/>
        <v>35.204940000000001</v>
      </c>
      <c r="E365" s="93">
        <v>18</v>
      </c>
      <c r="F365" s="30"/>
      <c r="G365" s="30"/>
    </row>
    <row r="366" spans="1:7" ht="21.95" customHeight="1" x14ac:dyDescent="0.3">
      <c r="A366" s="35">
        <v>4</v>
      </c>
      <c r="B366" s="57" t="s">
        <v>387</v>
      </c>
      <c r="C366" s="41" t="s">
        <v>281</v>
      </c>
      <c r="D366" s="104">
        <f t="shared" si="25"/>
        <v>25.425789999999999</v>
      </c>
      <c r="E366" s="93">
        <v>13</v>
      </c>
      <c r="F366" s="30"/>
      <c r="G366" s="30"/>
    </row>
    <row r="367" spans="1:7" ht="21.95" customHeight="1" x14ac:dyDescent="0.3">
      <c r="A367" s="35">
        <v>5</v>
      </c>
      <c r="B367" s="57" t="s">
        <v>388</v>
      </c>
      <c r="C367" s="41" t="s">
        <v>281</v>
      </c>
      <c r="D367" s="104">
        <f t="shared" si="25"/>
        <v>19.558299999999999</v>
      </c>
      <c r="E367" s="93">
        <v>10</v>
      </c>
      <c r="F367" s="30"/>
      <c r="G367" s="30"/>
    </row>
    <row r="368" spans="1:7" ht="21.95" customHeight="1" x14ac:dyDescent="0.3">
      <c r="A368" s="35">
        <v>6</v>
      </c>
      <c r="B368" s="57" t="s">
        <v>389</v>
      </c>
      <c r="C368" s="41" t="s">
        <v>281</v>
      </c>
      <c r="D368" s="104">
        <f t="shared" si="25"/>
        <v>21.514129999999998</v>
      </c>
      <c r="E368" s="93">
        <v>11</v>
      </c>
      <c r="F368" s="30"/>
      <c r="G368" s="30"/>
    </row>
    <row r="369" spans="1:116" ht="21.95" customHeight="1" x14ac:dyDescent="0.3">
      <c r="A369" s="35">
        <v>7</v>
      </c>
      <c r="B369" s="57" t="s">
        <v>390</v>
      </c>
      <c r="C369" s="41" t="s">
        <v>281</v>
      </c>
      <c r="D369" s="104">
        <f t="shared" si="25"/>
        <v>27.381619999999998</v>
      </c>
      <c r="E369" s="93">
        <v>14</v>
      </c>
      <c r="F369" s="30"/>
      <c r="G369" s="30"/>
    </row>
    <row r="370" spans="1:116" ht="21.95" customHeight="1" x14ac:dyDescent="0.3">
      <c r="A370" s="35">
        <v>8</v>
      </c>
      <c r="B370" s="57" t="s">
        <v>391</v>
      </c>
      <c r="C370" s="41" t="s">
        <v>281</v>
      </c>
      <c r="D370" s="104">
        <f t="shared" si="25"/>
        <v>25.425789999999999</v>
      </c>
      <c r="E370" s="93">
        <v>13</v>
      </c>
      <c r="F370" s="30"/>
      <c r="G370" s="30"/>
    </row>
    <row r="371" spans="1:116" ht="21.95" customHeight="1" x14ac:dyDescent="0.3">
      <c r="A371" s="35">
        <v>9</v>
      </c>
      <c r="B371" s="57" t="s">
        <v>392</v>
      </c>
      <c r="C371" s="41" t="s">
        <v>281</v>
      </c>
      <c r="D371" s="104">
        <f t="shared" si="25"/>
        <v>25.425789999999999</v>
      </c>
      <c r="E371" s="93">
        <v>13</v>
      </c>
      <c r="F371" s="30"/>
      <c r="G371" s="30"/>
    </row>
    <row r="372" spans="1:116" ht="21.95" customHeight="1" x14ac:dyDescent="0.3">
      <c r="A372" s="35"/>
      <c r="B372" s="48" t="s">
        <v>393</v>
      </c>
      <c r="C372" s="41"/>
      <c r="D372" s="104"/>
      <c r="E372" s="28"/>
      <c r="F372" s="30"/>
      <c r="G372" s="30"/>
    </row>
    <row r="373" spans="1:116" ht="21.95" customHeight="1" x14ac:dyDescent="0.3">
      <c r="A373" s="35">
        <v>1</v>
      </c>
      <c r="B373" s="57" t="s">
        <v>394</v>
      </c>
      <c r="C373" s="41" t="s">
        <v>281</v>
      </c>
      <c r="D373" s="104">
        <f t="shared" si="25"/>
        <v>19.558299999999999</v>
      </c>
      <c r="E373" s="93">
        <v>10</v>
      </c>
      <c r="F373" s="30"/>
      <c r="G373" s="30"/>
    </row>
    <row r="374" spans="1:116" ht="21.95" customHeight="1" x14ac:dyDescent="0.3">
      <c r="A374" s="50">
        <f>A373+1</f>
        <v>2</v>
      </c>
      <c r="B374" s="58" t="s">
        <v>423</v>
      </c>
      <c r="C374" s="46" t="s">
        <v>281</v>
      </c>
      <c r="D374" s="104">
        <f t="shared" si="25"/>
        <v>19.558299999999999</v>
      </c>
      <c r="E374" s="93">
        <v>10</v>
      </c>
      <c r="F374" s="47"/>
      <c r="G374" s="47"/>
    </row>
    <row r="375" spans="1:116" ht="21.95" customHeight="1" x14ac:dyDescent="0.3">
      <c r="A375" s="50">
        <f t="shared" ref="A375:A390" si="26">A374+1</f>
        <v>3</v>
      </c>
      <c r="B375" s="57" t="s">
        <v>395</v>
      </c>
      <c r="C375" s="41" t="s">
        <v>281</v>
      </c>
      <c r="D375" s="104">
        <f t="shared" si="25"/>
        <v>19.558299999999999</v>
      </c>
      <c r="E375" s="93">
        <v>10</v>
      </c>
      <c r="F375" s="30"/>
      <c r="G375" s="30"/>
    </row>
    <row r="376" spans="1:116" ht="21.95" customHeight="1" x14ac:dyDescent="0.3">
      <c r="A376" s="50">
        <f t="shared" si="26"/>
        <v>4</v>
      </c>
      <c r="B376" s="57" t="s">
        <v>396</v>
      </c>
      <c r="C376" s="41" t="s">
        <v>281</v>
      </c>
      <c r="D376" s="104">
        <f t="shared" si="25"/>
        <v>29.33745</v>
      </c>
      <c r="E376" s="93">
        <v>15</v>
      </c>
      <c r="F376" s="30"/>
      <c r="G376" s="30"/>
    </row>
    <row r="377" spans="1:116" ht="21.95" customHeight="1" x14ac:dyDescent="0.3">
      <c r="A377" s="50">
        <f t="shared" si="26"/>
        <v>5</v>
      </c>
      <c r="B377" s="57" t="s">
        <v>397</v>
      </c>
      <c r="C377" s="41" t="s">
        <v>281</v>
      </c>
      <c r="D377" s="104">
        <f t="shared" si="25"/>
        <v>31.293279999999999</v>
      </c>
      <c r="E377" s="93">
        <v>16</v>
      </c>
      <c r="F377" s="30"/>
      <c r="G377" s="30"/>
    </row>
    <row r="378" spans="1:116" ht="21.95" customHeight="1" x14ac:dyDescent="0.3">
      <c r="A378" s="50">
        <f t="shared" si="26"/>
        <v>6</v>
      </c>
      <c r="B378" s="57" t="s">
        <v>398</v>
      </c>
      <c r="C378" s="41" t="s">
        <v>281</v>
      </c>
      <c r="D378" s="104">
        <f t="shared" si="25"/>
        <v>23.46996</v>
      </c>
      <c r="E378" s="93">
        <v>12</v>
      </c>
      <c r="F378" s="30"/>
      <c r="G378" s="30"/>
    </row>
    <row r="379" spans="1:116" ht="21.95" customHeight="1" x14ac:dyDescent="0.3">
      <c r="A379" s="50">
        <f t="shared" si="26"/>
        <v>7</v>
      </c>
      <c r="B379" s="57" t="s">
        <v>399</v>
      </c>
      <c r="C379" s="41" t="s">
        <v>281</v>
      </c>
      <c r="D379" s="104">
        <f t="shared" si="25"/>
        <v>23.46996</v>
      </c>
      <c r="E379" s="93">
        <v>12</v>
      </c>
      <c r="F379" s="30"/>
      <c r="G379" s="30"/>
    </row>
    <row r="380" spans="1:116" ht="21.95" customHeight="1" x14ac:dyDescent="0.3">
      <c r="A380" s="50">
        <f t="shared" si="26"/>
        <v>8</v>
      </c>
      <c r="B380" s="57" t="s">
        <v>400</v>
      </c>
      <c r="C380" s="41" t="s">
        <v>281</v>
      </c>
      <c r="D380" s="104">
        <f t="shared" si="25"/>
        <v>23.46996</v>
      </c>
      <c r="E380" s="93">
        <v>12</v>
      </c>
      <c r="F380" s="30"/>
      <c r="G380" s="30"/>
    </row>
    <row r="381" spans="1:116" ht="21.95" customHeight="1" x14ac:dyDescent="0.3">
      <c r="A381" s="50">
        <f t="shared" si="26"/>
        <v>9</v>
      </c>
      <c r="B381" s="57" t="s">
        <v>401</v>
      </c>
      <c r="C381" s="41" t="s">
        <v>281</v>
      </c>
      <c r="D381" s="104">
        <f t="shared" si="25"/>
        <v>23.46996</v>
      </c>
      <c r="E381" s="93">
        <v>12</v>
      </c>
      <c r="F381" s="30"/>
      <c r="G381" s="30"/>
    </row>
    <row r="382" spans="1:116" ht="21.95" customHeight="1" x14ac:dyDescent="0.3">
      <c r="A382" s="50">
        <f t="shared" si="26"/>
        <v>10</v>
      </c>
      <c r="B382" s="57" t="s">
        <v>402</v>
      </c>
      <c r="C382" s="41" t="s">
        <v>281</v>
      </c>
      <c r="D382" s="104">
        <f t="shared" si="25"/>
        <v>23.46996</v>
      </c>
      <c r="E382" s="93">
        <v>12</v>
      </c>
      <c r="F382" s="30"/>
      <c r="G382" s="30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  <c r="CW382" s="42"/>
      <c r="CX382" s="42"/>
      <c r="CY382" s="42"/>
      <c r="CZ382" s="42"/>
      <c r="DA382" s="42"/>
      <c r="DB382" s="42"/>
      <c r="DC382" s="42"/>
      <c r="DD382" s="42"/>
      <c r="DE382" s="42"/>
      <c r="DF382" s="42"/>
      <c r="DG382" s="42"/>
      <c r="DH382" s="42"/>
      <c r="DI382" s="42"/>
      <c r="DJ382" s="42"/>
      <c r="DK382" s="42"/>
      <c r="DL382" s="42"/>
    </row>
    <row r="383" spans="1:116" ht="21.95" customHeight="1" x14ac:dyDescent="0.3">
      <c r="A383" s="50">
        <f t="shared" si="26"/>
        <v>11</v>
      </c>
      <c r="B383" s="57" t="s">
        <v>403</v>
      </c>
      <c r="C383" s="41" t="s">
        <v>281</v>
      </c>
      <c r="D383" s="104">
        <f t="shared" si="25"/>
        <v>23.46996</v>
      </c>
      <c r="E383" s="93">
        <v>12</v>
      </c>
      <c r="F383" s="30"/>
      <c r="G383" s="30"/>
    </row>
    <row r="384" spans="1:116" ht="21.95" customHeight="1" x14ac:dyDescent="0.3">
      <c r="A384" s="50">
        <f t="shared" si="26"/>
        <v>12</v>
      </c>
      <c r="B384" s="57" t="s">
        <v>404</v>
      </c>
      <c r="C384" s="41" t="s">
        <v>281</v>
      </c>
      <c r="D384" s="104">
        <f t="shared" si="25"/>
        <v>23.46996</v>
      </c>
      <c r="E384" s="93">
        <v>12</v>
      </c>
      <c r="F384" s="30"/>
      <c r="G384" s="30"/>
    </row>
    <row r="385" spans="1:7" ht="21.95" customHeight="1" x14ac:dyDescent="0.3">
      <c r="A385" s="50">
        <f t="shared" si="26"/>
        <v>13</v>
      </c>
      <c r="B385" s="57" t="s">
        <v>405</v>
      </c>
      <c r="C385" s="41" t="s">
        <v>281</v>
      </c>
      <c r="D385" s="104">
        <f t="shared" si="25"/>
        <v>23.46996</v>
      </c>
      <c r="E385" s="93">
        <v>12</v>
      </c>
      <c r="F385" s="30"/>
      <c r="G385" s="30"/>
    </row>
    <row r="386" spans="1:7" ht="21.95" customHeight="1" x14ac:dyDescent="0.3">
      <c r="A386" s="50">
        <f t="shared" si="26"/>
        <v>14</v>
      </c>
      <c r="B386" s="57" t="s">
        <v>406</v>
      </c>
      <c r="C386" s="41" t="s">
        <v>281</v>
      </c>
      <c r="D386" s="104">
        <f t="shared" si="25"/>
        <v>23.46996</v>
      </c>
      <c r="E386" s="93">
        <v>12</v>
      </c>
      <c r="F386" s="30"/>
      <c r="G386" s="30"/>
    </row>
    <row r="387" spans="1:7" ht="21.95" customHeight="1" x14ac:dyDescent="0.3">
      <c r="A387" s="50">
        <f t="shared" si="26"/>
        <v>15</v>
      </c>
      <c r="B387" s="57" t="s">
        <v>407</v>
      </c>
      <c r="C387" s="41" t="s">
        <v>281</v>
      </c>
      <c r="D387" s="104">
        <f t="shared" si="25"/>
        <v>23.46996</v>
      </c>
      <c r="E387" s="93">
        <v>12</v>
      </c>
      <c r="F387" s="30"/>
      <c r="G387" s="30"/>
    </row>
    <row r="388" spans="1:7" ht="21.95" customHeight="1" x14ac:dyDescent="0.3">
      <c r="A388" s="50">
        <f t="shared" si="26"/>
        <v>16</v>
      </c>
      <c r="B388" s="57" t="s">
        <v>408</v>
      </c>
      <c r="C388" s="41" t="s">
        <v>281</v>
      </c>
      <c r="D388" s="104">
        <f t="shared" si="25"/>
        <v>23.46996</v>
      </c>
      <c r="E388" s="93">
        <v>12</v>
      </c>
      <c r="F388" s="30"/>
      <c r="G388" s="30"/>
    </row>
    <row r="389" spans="1:7" ht="21.95" customHeight="1" x14ac:dyDescent="0.3">
      <c r="A389" s="50">
        <f t="shared" si="26"/>
        <v>17</v>
      </c>
      <c r="B389" s="57" t="s">
        <v>409</v>
      </c>
      <c r="C389" s="41" t="s">
        <v>281</v>
      </c>
      <c r="D389" s="104">
        <f t="shared" si="25"/>
        <v>25.425789999999999</v>
      </c>
      <c r="E389" s="93">
        <v>13</v>
      </c>
      <c r="F389" s="30"/>
      <c r="G389" s="30"/>
    </row>
    <row r="390" spans="1:7" ht="21.95" customHeight="1" x14ac:dyDescent="0.3">
      <c r="A390" s="50">
        <f t="shared" si="26"/>
        <v>18</v>
      </c>
      <c r="B390" s="58" t="s">
        <v>424</v>
      </c>
      <c r="C390" s="46" t="s">
        <v>281</v>
      </c>
      <c r="D390" s="104">
        <f t="shared" si="25"/>
        <v>25.425789999999999</v>
      </c>
      <c r="E390" s="93">
        <v>13</v>
      </c>
      <c r="F390" s="47"/>
      <c r="G390" s="47"/>
    </row>
    <row r="391" spans="1:7" ht="21.95" customHeight="1" x14ac:dyDescent="0.3">
      <c r="A391" s="35"/>
      <c r="B391" s="48" t="s">
        <v>410</v>
      </c>
      <c r="C391" s="41"/>
      <c r="D391" s="34"/>
      <c r="E391" s="34"/>
      <c r="F391" s="30"/>
      <c r="G391" s="30"/>
    </row>
    <row r="392" spans="1:7" ht="21.95" customHeight="1" x14ac:dyDescent="0.3">
      <c r="A392" s="35">
        <v>1</v>
      </c>
      <c r="B392" s="57" t="s">
        <v>411</v>
      </c>
      <c r="C392" s="41" t="s">
        <v>281</v>
      </c>
      <c r="D392" s="104">
        <f>E392*1.95583</f>
        <v>21.514129999999998</v>
      </c>
      <c r="E392" s="93">
        <v>11</v>
      </c>
      <c r="F392" s="30"/>
      <c r="G392" s="30"/>
    </row>
    <row r="393" spans="1:7" ht="33" customHeight="1" x14ac:dyDescent="0.3">
      <c r="A393" s="35">
        <f>A392+1</f>
        <v>2</v>
      </c>
      <c r="B393" s="57" t="s">
        <v>420</v>
      </c>
      <c r="C393" s="41" t="s">
        <v>281</v>
      </c>
      <c r="D393" s="104">
        <f>E393*1.95583</f>
        <v>41.072429999999997</v>
      </c>
      <c r="E393" s="93">
        <v>21</v>
      </c>
      <c r="F393" s="30"/>
      <c r="G393" s="30"/>
    </row>
    <row r="394" spans="1:7" ht="21.95" customHeight="1" x14ac:dyDescent="0.3">
      <c r="A394" s="35"/>
      <c r="B394" s="48" t="s">
        <v>412</v>
      </c>
      <c r="C394" s="41"/>
      <c r="D394" s="36"/>
      <c r="E394" s="36"/>
      <c r="F394" s="30"/>
      <c r="G394" s="30"/>
    </row>
    <row r="395" spans="1:7" ht="21.95" customHeight="1" x14ac:dyDescent="0.3">
      <c r="A395" s="35">
        <v>1</v>
      </c>
      <c r="B395" s="59" t="s">
        <v>413</v>
      </c>
      <c r="C395" s="41" t="s">
        <v>281</v>
      </c>
      <c r="D395" s="85">
        <f>E395*1.95583</f>
        <v>29.33745</v>
      </c>
      <c r="E395" s="93">
        <v>15</v>
      </c>
      <c r="F395" s="30"/>
      <c r="G395" s="30"/>
    </row>
    <row r="396" spans="1:7" ht="21.95" customHeight="1" x14ac:dyDescent="0.3">
      <c r="A396" s="35">
        <f>SUM(A395+1)</f>
        <v>2</v>
      </c>
      <c r="B396" s="59" t="s">
        <v>286</v>
      </c>
      <c r="C396" s="41" t="s">
        <v>281</v>
      </c>
      <c r="D396" s="85">
        <f t="shared" ref="D396:D404" si="27">E396*1.95583</f>
        <v>88.012349999999998</v>
      </c>
      <c r="E396" s="93">
        <v>45</v>
      </c>
      <c r="F396" s="30"/>
      <c r="G396" s="30"/>
    </row>
    <row r="397" spans="1:7" ht="21.95" customHeight="1" x14ac:dyDescent="0.3">
      <c r="A397" s="35">
        <f t="shared" ref="A397:A404" si="28">SUM(A396+1)</f>
        <v>3</v>
      </c>
      <c r="B397" s="55" t="s">
        <v>414</v>
      </c>
      <c r="C397" s="41" t="s">
        <v>281</v>
      </c>
      <c r="D397" s="85">
        <f>E397*1.95583</f>
        <v>37.160769999999999</v>
      </c>
      <c r="E397" s="93">
        <v>19</v>
      </c>
      <c r="F397" s="30"/>
      <c r="G397" s="30"/>
    </row>
    <row r="398" spans="1:7" ht="21.95" customHeight="1" x14ac:dyDescent="0.3">
      <c r="A398" s="35">
        <f t="shared" si="28"/>
        <v>4</v>
      </c>
      <c r="B398" s="56" t="s">
        <v>418</v>
      </c>
      <c r="C398" s="41" t="s">
        <v>281</v>
      </c>
      <c r="D398" s="85">
        <f t="shared" si="27"/>
        <v>46.939920000000001</v>
      </c>
      <c r="E398" s="93">
        <v>24</v>
      </c>
      <c r="F398" s="30"/>
      <c r="G398" s="30"/>
    </row>
    <row r="399" spans="1:7" ht="21.95" customHeight="1" x14ac:dyDescent="0.3">
      <c r="A399" s="35">
        <f t="shared" si="28"/>
        <v>5</v>
      </c>
      <c r="B399" s="56" t="s">
        <v>415</v>
      </c>
      <c r="C399" s="41" t="s">
        <v>281</v>
      </c>
      <c r="D399" s="85">
        <f t="shared" si="27"/>
        <v>37.160769999999999</v>
      </c>
      <c r="E399" s="93">
        <v>19</v>
      </c>
      <c r="F399" s="30"/>
      <c r="G399" s="30"/>
    </row>
    <row r="400" spans="1:7" ht="21.95" customHeight="1" x14ac:dyDescent="0.3">
      <c r="A400" s="35">
        <f t="shared" si="28"/>
        <v>6</v>
      </c>
      <c r="B400" s="55" t="s">
        <v>416</v>
      </c>
      <c r="C400" s="41" t="s">
        <v>281</v>
      </c>
      <c r="D400" s="85">
        <f t="shared" si="27"/>
        <v>86.056519999999992</v>
      </c>
      <c r="E400" s="93">
        <v>44</v>
      </c>
      <c r="F400" s="30"/>
      <c r="G400" s="30"/>
    </row>
    <row r="401" spans="1:7" ht="21.95" customHeight="1" x14ac:dyDescent="0.3">
      <c r="A401" s="35">
        <f t="shared" si="28"/>
        <v>7</v>
      </c>
      <c r="B401" s="59" t="s">
        <v>277</v>
      </c>
      <c r="C401" s="41" t="s">
        <v>281</v>
      </c>
      <c r="D401" s="85">
        <f t="shared" si="27"/>
        <v>72.365709999999993</v>
      </c>
      <c r="E401" s="93">
        <v>37</v>
      </c>
      <c r="F401" s="30"/>
      <c r="G401" s="30"/>
    </row>
    <row r="402" spans="1:7" ht="21.95" customHeight="1" x14ac:dyDescent="0.3">
      <c r="A402" s="35">
        <f t="shared" si="28"/>
        <v>8</v>
      </c>
      <c r="B402" s="59" t="s">
        <v>432</v>
      </c>
      <c r="C402" s="41" t="s">
        <v>281</v>
      </c>
      <c r="D402" s="85">
        <f t="shared" si="27"/>
        <v>172.11303999999998</v>
      </c>
      <c r="E402" s="93">
        <v>88</v>
      </c>
      <c r="F402" s="30"/>
      <c r="G402" s="30"/>
    </row>
    <row r="403" spans="1:7" ht="21.95" customHeight="1" x14ac:dyDescent="0.3">
      <c r="A403" s="35">
        <f t="shared" si="28"/>
        <v>9</v>
      </c>
      <c r="B403" s="59" t="s">
        <v>419</v>
      </c>
      <c r="C403" s="41" t="s">
        <v>281</v>
      </c>
      <c r="D403" s="85">
        <f t="shared" si="27"/>
        <v>193.62717000000001</v>
      </c>
      <c r="E403" s="93">
        <v>99</v>
      </c>
      <c r="F403" s="30"/>
      <c r="G403" s="30"/>
    </row>
    <row r="404" spans="1:7" ht="21.95" customHeight="1" x14ac:dyDescent="0.3">
      <c r="A404" s="35">
        <f t="shared" si="28"/>
        <v>10</v>
      </c>
      <c r="B404" s="59" t="s">
        <v>288</v>
      </c>
      <c r="C404" s="41" t="s">
        <v>281</v>
      </c>
      <c r="D404" s="85">
        <f t="shared" si="27"/>
        <v>27.381619999999998</v>
      </c>
      <c r="E404" s="93">
        <v>14</v>
      </c>
      <c r="F404" s="30"/>
      <c r="G404" s="30"/>
    </row>
    <row r="405" spans="1:7" ht="21.95" customHeight="1" x14ac:dyDescent="0.2">
      <c r="A405" s="39"/>
      <c r="B405" s="51" t="s">
        <v>417</v>
      </c>
      <c r="C405" s="41"/>
      <c r="D405" s="39"/>
      <c r="E405" s="39"/>
      <c r="F405" s="30"/>
      <c r="G405" s="30"/>
    </row>
    <row r="406" spans="1:7" ht="21.95" customHeight="1" x14ac:dyDescent="0.25">
      <c r="A406" s="35">
        <v>1</v>
      </c>
      <c r="B406" s="54" t="s">
        <v>433</v>
      </c>
      <c r="C406" s="41" t="s">
        <v>281</v>
      </c>
      <c r="D406" s="105">
        <f>E406*1.95583</f>
        <v>127.12895</v>
      </c>
      <c r="E406" s="93">
        <v>65</v>
      </c>
      <c r="F406" s="30"/>
      <c r="G406" s="30"/>
    </row>
    <row r="407" spans="1:7" ht="21.95" customHeight="1" x14ac:dyDescent="0.25">
      <c r="A407" s="35">
        <v>2</v>
      </c>
      <c r="B407" s="54" t="s">
        <v>434</v>
      </c>
      <c r="C407" s="41" t="s">
        <v>281</v>
      </c>
      <c r="D407" s="105">
        <f>E407*1.95583</f>
        <v>88.012349999999998</v>
      </c>
      <c r="E407" s="93">
        <v>45</v>
      </c>
      <c r="F407" s="30"/>
      <c r="G407" s="30"/>
    </row>
    <row r="408" spans="1:7" ht="21.95" customHeight="1" x14ac:dyDescent="0.25">
      <c r="A408" s="40">
        <v>3</v>
      </c>
      <c r="B408" s="54" t="s">
        <v>435</v>
      </c>
      <c r="C408" s="41" t="s">
        <v>281</v>
      </c>
      <c r="D408" s="105">
        <f>E408*1.95583</f>
        <v>89.968180000000004</v>
      </c>
      <c r="E408" s="93">
        <v>46</v>
      </c>
      <c r="F408" s="30"/>
      <c r="G408" s="30"/>
    </row>
    <row r="409" spans="1:7" ht="21.95" customHeight="1" x14ac:dyDescent="0.25">
      <c r="A409" s="35">
        <v>4</v>
      </c>
      <c r="B409" s="54" t="s">
        <v>436</v>
      </c>
      <c r="C409" s="41" t="s">
        <v>281</v>
      </c>
      <c r="D409" s="105">
        <f>E409*1.95583</f>
        <v>258.16955999999999</v>
      </c>
      <c r="E409" s="93">
        <v>132</v>
      </c>
      <c r="F409" s="30"/>
      <c r="G409" s="30"/>
    </row>
    <row r="410" spans="1:7" ht="21.95" customHeight="1" x14ac:dyDescent="0.2">
      <c r="A410" s="43"/>
      <c r="B410" s="44"/>
      <c r="C410" s="41"/>
      <c r="D410" s="45"/>
      <c r="E410" s="45"/>
      <c r="F410" s="30"/>
      <c r="G410" s="30"/>
    </row>
    <row r="411" spans="1:7" s="42" customFormat="1" ht="20.25" customHeight="1" x14ac:dyDescent="0.3">
      <c r="A411" s="52">
        <v>1</v>
      </c>
      <c r="B411" s="60" t="s">
        <v>425</v>
      </c>
      <c r="C411" s="46" t="s">
        <v>281</v>
      </c>
      <c r="D411" s="105">
        <f>E411*1.95583</f>
        <v>7.8233199999999998</v>
      </c>
      <c r="E411" s="93">
        <v>4</v>
      </c>
      <c r="F411" s="47"/>
      <c r="G411" s="47"/>
    </row>
    <row r="412" spans="1:7" s="42" customFormat="1" ht="22.5" customHeight="1" x14ac:dyDescent="0.3">
      <c r="A412" s="52">
        <v>2</v>
      </c>
      <c r="B412" s="58" t="s">
        <v>426</v>
      </c>
      <c r="C412" s="46" t="s">
        <v>281</v>
      </c>
      <c r="D412" s="105">
        <f>E412*1.95583</f>
        <v>5.8674900000000001</v>
      </c>
      <c r="E412" s="93">
        <v>3</v>
      </c>
      <c r="F412" s="47"/>
      <c r="G412" s="47"/>
    </row>
    <row r="413" spans="1:7" s="42" customFormat="1" ht="21.75" customHeight="1" x14ac:dyDescent="0.3">
      <c r="A413" s="52">
        <v>3</v>
      </c>
      <c r="B413" s="58" t="s">
        <v>427</v>
      </c>
      <c r="C413" s="46" t="s">
        <v>281</v>
      </c>
      <c r="D413" s="105">
        <f>E413*1.95583</f>
        <v>5.8674900000000001</v>
      </c>
      <c r="E413" s="93">
        <v>3</v>
      </c>
      <c r="F413" s="47"/>
      <c r="G413" s="47"/>
    </row>
    <row r="414" spans="1:7" s="42" customFormat="1" ht="22.5" customHeight="1" x14ac:dyDescent="0.3">
      <c r="A414" s="53">
        <v>4</v>
      </c>
      <c r="B414" s="58" t="s">
        <v>428</v>
      </c>
      <c r="C414" s="46" t="s">
        <v>281</v>
      </c>
      <c r="D414" s="105">
        <f>E414*1.95583</f>
        <v>5.8674900000000001</v>
      </c>
      <c r="E414" s="93">
        <v>3</v>
      </c>
      <c r="F414" s="47"/>
      <c r="G414" s="47"/>
    </row>
    <row r="415" spans="1:7" s="42" customFormat="1" ht="23.25" customHeight="1" x14ac:dyDescent="0.3">
      <c r="A415" s="53">
        <v>5</v>
      </c>
      <c r="B415" s="58" t="s">
        <v>429</v>
      </c>
      <c r="C415" s="46" t="s">
        <v>281</v>
      </c>
      <c r="D415" s="105">
        <f>E415*1.95583</f>
        <v>5.8674900000000001</v>
      </c>
      <c r="E415" s="93">
        <v>3</v>
      </c>
      <c r="F415" s="47"/>
      <c r="G415" s="47"/>
    </row>
    <row r="416" spans="1:7" ht="18.75" x14ac:dyDescent="0.25">
      <c r="B416" s="61"/>
    </row>
    <row r="417" spans="1:5" customFormat="1" x14ac:dyDescent="0.25">
      <c r="A417" s="128" t="s">
        <v>280</v>
      </c>
      <c r="B417" s="128"/>
      <c r="C417" s="128"/>
      <c r="D417" s="105">
        <f>E417*1.95583</f>
        <v>21.514129999999998</v>
      </c>
      <c r="E417" s="86">
        <v>11</v>
      </c>
    </row>
    <row r="418" spans="1:5" customFormat="1" ht="15" customHeight="1" x14ac:dyDescent="0.25">
      <c r="A418" s="129" t="s">
        <v>279</v>
      </c>
      <c r="B418" s="129"/>
      <c r="C418" s="129"/>
      <c r="D418" s="105">
        <f>E418*1.95583</f>
        <v>11.73498</v>
      </c>
      <c r="E418" s="86">
        <v>6</v>
      </c>
    </row>
  </sheetData>
  <mergeCells count="13">
    <mergeCell ref="A417:C417"/>
    <mergeCell ref="A418:C418"/>
    <mergeCell ref="B285:B286"/>
    <mergeCell ref="A1:G1"/>
    <mergeCell ref="A2:G2"/>
    <mergeCell ref="A3:G3"/>
    <mergeCell ref="A6:A7"/>
    <mergeCell ref="B6:B7"/>
    <mergeCell ref="C6:C7"/>
    <mergeCell ref="D6:G6"/>
    <mergeCell ref="A59:G59"/>
    <mergeCell ref="A218:G218"/>
    <mergeCell ref="A258:G258"/>
  </mergeCells>
  <pageMargins left="0" right="0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InfoHospital!Област_печат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Сиси Ночева</cp:lastModifiedBy>
  <cp:lastPrinted>2022-05-10T14:13:56Z</cp:lastPrinted>
  <dcterms:created xsi:type="dcterms:W3CDTF">2019-05-29T08:54:45Z</dcterms:created>
  <dcterms:modified xsi:type="dcterms:W3CDTF">2025-08-26T13:45:34Z</dcterms:modified>
</cp:coreProperties>
</file>