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Tsveta\Documents\"/>
    </mc:Choice>
  </mc:AlternateContent>
  <xr:revisionPtr revIDLastSave="0" documentId="8_{F56EC1F7-1835-496C-8A0F-6D0A276179E5}" xr6:coauthVersionLast="47" xr6:coauthVersionMax="47" xr10:uidLastSave="{00000000-0000-0000-0000-000000000000}"/>
  <bookViews>
    <workbookView xWindow="-120" yWindow="-120" windowWidth="19440" windowHeight="14880" activeTab="1" xr2:uid="{00000000-000D-0000-FFFF-FFFF00000000}"/>
  </bookViews>
  <sheets>
    <sheet name="InfoHospital" sheetId="1" r:id="rId1"/>
    <sheet name="HospitalPriceList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66" i="2" l="1"/>
  <c r="E165" i="2"/>
  <c r="E164" i="2"/>
  <c r="E163" i="2"/>
  <c r="E162" i="2"/>
  <c r="E161" i="2"/>
  <c r="E160" i="2"/>
  <c r="E159" i="2"/>
  <c r="E158" i="2"/>
  <c r="E157" i="2"/>
  <c r="E156" i="2"/>
  <c r="E154" i="2"/>
  <c r="E153" i="2"/>
  <c r="E151" i="2"/>
  <c r="E150" i="2"/>
  <c r="E149" i="2"/>
  <c r="E148" i="2"/>
  <c r="E147" i="2"/>
  <c r="E146" i="2"/>
  <c r="E145" i="2"/>
  <c r="E144" i="2"/>
  <c r="E142" i="2"/>
  <c r="E141" i="2"/>
  <c r="E140" i="2"/>
  <c r="E139" i="2"/>
  <c r="E138" i="2"/>
  <c r="E136" i="2"/>
  <c r="E135" i="2"/>
  <c r="E134" i="2"/>
  <c r="E133" i="2"/>
  <c r="E132" i="2"/>
  <c r="E131" i="2"/>
  <c r="E130" i="2"/>
  <c r="E129" i="2"/>
  <c r="E128" i="2"/>
  <c r="E127" i="2"/>
  <c r="E125" i="2"/>
  <c r="E124" i="2"/>
  <c r="E123" i="2"/>
  <c r="E122" i="2"/>
  <c r="E121" i="2"/>
  <c r="E120" i="2"/>
  <c r="E118" i="2"/>
  <c r="E117" i="2"/>
  <c r="E116" i="2"/>
  <c r="E115" i="2"/>
  <c r="E114" i="2"/>
  <c r="E113" i="2"/>
  <c r="E112" i="2"/>
  <c r="E111" i="2"/>
  <c r="E110" i="2"/>
  <c r="E109" i="2"/>
  <c r="E108" i="2"/>
  <c r="E107" i="2"/>
  <c r="E106" i="2"/>
  <c r="E104" i="2"/>
  <c r="E103" i="2"/>
  <c r="E102" i="2"/>
  <c r="E101" i="2"/>
  <c r="E100" i="2"/>
  <c r="E99" i="2"/>
  <c r="E98" i="2"/>
  <c r="E97" i="2"/>
  <c r="E96" i="2"/>
  <c r="E95" i="2"/>
  <c r="E94" i="2"/>
  <c r="E93" i="2"/>
  <c r="E92" i="2"/>
  <c r="E91" i="2"/>
  <c r="E90" i="2"/>
  <c r="E87" i="2"/>
  <c r="E86" i="2"/>
  <c r="E85" i="2"/>
  <c r="E84" i="2"/>
  <c r="E83" i="2"/>
  <c r="E82" i="2"/>
  <c r="E81" i="2"/>
  <c r="E80" i="2"/>
  <c r="E79" i="2"/>
  <c r="E78" i="2"/>
  <c r="E77" i="2"/>
  <c r="E76" i="2"/>
  <c r="E75" i="2"/>
  <c r="E74" i="2"/>
  <c r="E73" i="2"/>
  <c r="E72" i="2"/>
  <c r="E71" i="2"/>
  <c r="E70" i="2"/>
  <c r="E69" i="2"/>
  <c r="E68" i="2"/>
  <c r="E67" i="2"/>
  <c r="E66" i="2"/>
  <c r="E65" i="2"/>
  <c r="E64" i="2"/>
  <c r="E63" i="2"/>
  <c r="E62" i="2"/>
  <c r="E61" i="2"/>
  <c r="E60" i="2"/>
  <c r="E59" i="2"/>
  <c r="E58" i="2"/>
  <c r="E57" i="2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B4" i="2"/>
</calcChain>
</file>

<file path=xl/sharedStrings.xml><?xml version="1.0" encoding="utf-8"?>
<sst xmlns="http://schemas.openxmlformats.org/spreadsheetml/2006/main" count="205" uniqueCount="188">
  <si>
    <t>(трите имена на лицето, представляващо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</si>
  <si>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</si>
  <si>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</si>
  <si>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</si>
  <si>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</si>
  <si>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</si>
  <si>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</si>
  <si>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</si>
  <si>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</si>
  <si>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</si>
  <si>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</si>
  <si>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</si>
  <si>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</si>
  <si>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Наименование на услугата</t>
  </si>
  <si>
    <t>(eлектронен адрес,  на които е оповестена информация за вида и цената на всички предоставяни медицински и други услуги)</t>
  </si>
  <si>
    <t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</si>
  <si>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</si>
  <si>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</si>
  <si>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</si>
  <si>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</si>
  <si>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</si>
  <si>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>МЗ</t>
  </si>
  <si>
    <t xml:space="preserve">Мерна единица
(ден, брой и др.) </t>
  </si>
  <si>
    <t>МЕДИЦИНСКИ ЦЕНТЪР ТРИМОНЦИУМ ООД</t>
  </si>
  <si>
    <t>115312430</t>
  </si>
  <si>
    <t>ПЛОВДИВСКА</t>
  </si>
  <si>
    <t>ПЛОВДИВ</t>
  </si>
  <si>
    <t>КРАЛИ МАРКО</t>
  </si>
  <si>
    <t>trimontiummc@abv.bg</t>
  </si>
  <si>
    <t>Първичен преглед офталмолог</t>
  </si>
  <si>
    <t>Вторичен амбулаторен преглед</t>
  </si>
  <si>
    <t>Изследване на зенични реакции</t>
  </si>
  <si>
    <t xml:space="preserve">Изследване на заден очен сегмент - офталмоскопия </t>
  </si>
  <si>
    <t xml:space="preserve">Денонощна крива </t>
  </si>
  <si>
    <t xml:space="preserve">Екзофталмометрия </t>
  </si>
  <si>
    <t xml:space="preserve">Периметрия </t>
  </si>
  <si>
    <t xml:space="preserve">Изследване на цветното зрение </t>
  </si>
  <si>
    <t>Изследване на адаптацията</t>
  </si>
  <si>
    <t>Изследване на бинокулярно зрение</t>
  </si>
  <si>
    <t xml:space="preserve">Изследване с триогледални стъкла </t>
  </si>
  <si>
    <t xml:space="preserve">Гониоскопия </t>
  </si>
  <si>
    <t>Изследване на преден сегмент, биомикроскопия</t>
  </si>
  <si>
    <t xml:space="preserve">Изследване на централно зрение по Амслер </t>
  </si>
  <si>
    <t xml:space="preserve">Офталмометрия по Жавал </t>
  </si>
  <si>
    <t>Авторефрактометрия и зрителна острота</t>
  </si>
  <si>
    <t>Субконюнктивна пара и ретробулбарна инжекция</t>
  </si>
  <si>
    <t xml:space="preserve">Поставяне и сваляне на очна протеза </t>
  </si>
  <si>
    <t xml:space="preserve">Поставяне и сваляне на контактни лещи </t>
  </si>
  <si>
    <t xml:space="preserve">Първичен преглед за поставяне на контактни лещи </t>
  </si>
  <si>
    <t xml:space="preserve">Вторичен преглед за поставяне на контактни лещи </t>
  </si>
  <si>
    <t xml:space="preserve">Промивка на конюнктивален сак </t>
  </si>
  <si>
    <t xml:space="preserve">Промивка на слъзни пътища </t>
  </si>
  <si>
    <t xml:space="preserve">Проба на Ширмер </t>
  </si>
  <si>
    <t xml:space="preserve">Проба на Зайдел </t>
  </si>
  <si>
    <t xml:space="preserve">Отстраняване чуждо тяло от роговица и конюнктива </t>
  </si>
  <si>
    <t xml:space="preserve">Консултация и подготовка за лазер </t>
  </si>
  <si>
    <t xml:space="preserve">Лазертерапия при диабетици, съдови и дегенеративни заболявания (на око) </t>
  </si>
  <si>
    <t xml:space="preserve">Лазертерапия при глаукома (на око) </t>
  </si>
  <si>
    <t>Лазертерапия при вторична катаракта (на око)</t>
  </si>
  <si>
    <t>Флуоресцеинова ангиография</t>
  </si>
  <si>
    <t>Заснемане на очно дъно нативно и зелен филтър</t>
  </si>
  <si>
    <t>Запис на диск на резултат от FA и контрастна материя</t>
  </si>
  <si>
    <t>ОСТ очен скенер при глаукома</t>
  </si>
  <si>
    <t>Компютърно калкулиране на ВОЛ</t>
  </si>
  <si>
    <t>Преглед</t>
  </si>
  <si>
    <t xml:space="preserve">Инцизия на септум с местна анестезия </t>
  </si>
  <si>
    <t>Пункция на максиларен синус с местна анестезия</t>
  </si>
  <si>
    <t>Пункция на максиларен синус с обща анестезия</t>
  </si>
  <si>
    <t xml:space="preserve">Отстраняване на чужди тела от устната кухина и фаринкс  с местна анестезия </t>
  </si>
  <si>
    <t>Инцизия на перитонзиларен абсцес (преглед +40 лв.)</t>
  </si>
  <si>
    <t>Постинцизионна ревизия на перитонзиларен абсцес (преглед +20 лв.)</t>
  </si>
  <si>
    <t>Продухване по Полицер (преглед +20 лв)</t>
  </si>
  <si>
    <t xml:space="preserve">Пробиване на уши с местна анестезия </t>
  </si>
  <si>
    <t xml:space="preserve">Парацентеза  на уши с местна анестезия </t>
  </si>
  <si>
    <t xml:space="preserve">Аудиограма /изследване на слуха/ за възрастни </t>
  </si>
  <si>
    <t xml:space="preserve">Аудиограма /изследване на слуха/ за деца до 10 г. </t>
  </si>
  <si>
    <t xml:space="preserve">Аудиограма /изследване на слуха/ за възрастни /контролна/ </t>
  </si>
  <si>
    <t>Аудиограма /изследване на слуха/ за деца до 10 г. /контролна/</t>
  </si>
  <si>
    <t>Носна тампонада (преглед +30 лв)</t>
  </si>
  <si>
    <t>Каутеризация на конхи с мeстна анестезия</t>
  </si>
  <si>
    <t>Каутеризация на конхи с обща анестезия</t>
  </si>
  <si>
    <t>Премахване на адхезии (срастване) в носа</t>
  </si>
  <si>
    <t>Промивка на ушна кал двустранно (преглед +20 лв)</t>
  </si>
  <si>
    <t xml:space="preserve">Вземане на материал за микробиолог. изследване </t>
  </si>
  <si>
    <t>Отстраняване на чуждо тяло от външен слухов проход (преглед +20лв.)</t>
  </si>
  <si>
    <t>Отстраняване на чуждо тяло от носа (преглед +20лв.)</t>
  </si>
  <si>
    <t>Аспирация и лаваж на външен слухов проход</t>
  </si>
  <si>
    <t>Амбулаторен преглед</t>
  </si>
  <si>
    <t xml:space="preserve">Амбулаторен преглед при хабилитирано лице </t>
  </si>
  <si>
    <t>Преглед от естетичен хирург</t>
  </si>
  <si>
    <t>Инцизия на гнойни процеси: Флегмон, абсцес на меки тъкани, шев на рани с инфилтративна или проводна анестезия</t>
  </si>
  <si>
    <t>100-120</t>
  </si>
  <si>
    <t>Операции на доброкачествени образования на меки тъкани</t>
  </si>
  <si>
    <t>Превръзка</t>
  </si>
  <si>
    <t xml:space="preserve">Пункция на киста, хематом </t>
  </si>
  <si>
    <t xml:space="preserve">Малки рани - първична обработка без сутура </t>
  </si>
  <si>
    <t xml:space="preserve">Малки рани първична сутура до пет лигатури </t>
  </si>
  <si>
    <t xml:space="preserve">Вторична обработка на рана - превръзка без сутура </t>
  </si>
  <si>
    <t xml:space="preserve">Вторична обработка на рана с изрязване и втор.сутура </t>
  </si>
  <si>
    <t xml:space="preserve">Големи рани с първична обработка и сутура от 5 до 10 лигатури </t>
  </si>
  <si>
    <t>Отстраняване на конци</t>
  </si>
  <si>
    <t xml:space="preserve">Отстраняване на чужди тела </t>
  </si>
  <si>
    <t>Катетеризация-жени, вкл. Катетър</t>
  </si>
  <si>
    <t>Катетеризация-мъже,вкл. Катетър</t>
  </si>
  <si>
    <t>Подлепване на рана с медицинско лепило</t>
  </si>
  <si>
    <t xml:space="preserve">Френулотомия </t>
  </si>
  <si>
    <t>Екстракция на нокът</t>
  </si>
  <si>
    <t>Естетична консултация при пластичен хирург</t>
  </si>
  <si>
    <t>Малки амбулаторни операции</t>
  </si>
  <si>
    <t>Средни амбулаторни операции</t>
  </si>
  <si>
    <t>Сложни амбулаторни операции</t>
  </si>
  <si>
    <t>Вторичен преглед - превръзка</t>
  </si>
  <si>
    <t>Вътреставни инжекции</t>
  </si>
  <si>
    <t>Гипсова имобилизация на типично място</t>
  </si>
  <si>
    <t>Гипсова имобилизация на лакетна става</t>
  </si>
  <si>
    <t>Гипсова имобилизация на ключица</t>
  </si>
  <si>
    <t>Гипсова имобилизация на глезена</t>
  </si>
  <si>
    <t>Гипсова имобилизация на подбедрица</t>
  </si>
  <si>
    <t xml:space="preserve">Сваляне на гипс </t>
  </si>
  <si>
    <t>15-25</t>
  </si>
  <si>
    <t xml:space="preserve"> Луксация пръст на ръка с редукция и имобилизация без анестезия</t>
  </si>
  <si>
    <t>Луксация на рамос редукция и имобилизация без анестезия</t>
  </si>
  <si>
    <t>Обработка на малка рана без шев</t>
  </si>
  <si>
    <t>Обработка на малка рана с шев</t>
  </si>
  <si>
    <t>Обработка на голяма рана без шев</t>
  </si>
  <si>
    <t>Обработка на голяма рана с шев</t>
  </si>
  <si>
    <t>ЕКГ - без разчитане</t>
  </si>
  <si>
    <t>ЕКГ -с разчитане</t>
  </si>
  <si>
    <t>Ехокардиография</t>
  </si>
  <si>
    <t>Измерване на артериално  налягане</t>
  </si>
  <si>
    <t>Поставяне на инжекция</t>
  </si>
  <si>
    <t xml:space="preserve">Ставна ехография </t>
  </si>
  <si>
    <t>Ставна пункция</t>
  </si>
  <si>
    <t>Вътреставни и околоставни инжекции</t>
  </si>
  <si>
    <t>Ехография TV / TA</t>
  </si>
  <si>
    <t>PAP вземане</t>
  </si>
  <si>
    <t>Пробна биопсия</t>
  </si>
  <si>
    <t>Електрокоагулация</t>
  </si>
  <si>
    <t>Поставяне на спирала</t>
  </si>
  <si>
    <t>Сваляне на спирала</t>
  </si>
  <si>
    <t>Влагалищна чистота</t>
  </si>
  <si>
    <t>Цитонамазка</t>
  </si>
  <si>
    <t>Биопсия - хистолог.изследвания</t>
  </si>
  <si>
    <t>Графия на крайници -1 проекция</t>
  </si>
  <si>
    <t>Графия на крайници -2 проекции</t>
  </si>
  <si>
    <t>Графия на гръбначен стълб -1 проекция</t>
  </si>
  <si>
    <t>Графия на гръбначен стълб -2 проекции</t>
  </si>
  <si>
    <t>Графия на таз</t>
  </si>
  <si>
    <t>Графия на череп - 1 проекция</t>
  </si>
  <si>
    <t>Графия на череп - 2 проекции</t>
  </si>
  <si>
    <t>Графия на бял дроб (Гръден кош)</t>
  </si>
  <si>
    <t>КАТ</t>
  </si>
  <si>
    <t>Ехомамография</t>
  </si>
  <si>
    <t>Абдоминална ехография</t>
  </si>
  <si>
    <t>1609</t>
  </si>
  <si>
    <t>162213001</t>
  </si>
  <si>
    <t>mbaltrimontium.com</t>
  </si>
  <si>
    <t>в чакалнята, на регистратурата и на сайта  mbaltrimontium.com</t>
  </si>
  <si>
    <t>касов бон, фактура при поискване, приемат се банкови преводи, за които се издава фактура.</t>
  </si>
  <si>
    <t>Пациент в лева</t>
  </si>
  <si>
    <t>Пациент в евро</t>
  </si>
  <si>
    <t>Първичен преглед д-р Кацаров, доц. Колева</t>
  </si>
  <si>
    <t>Изследване на рефракция с корекция</t>
  </si>
  <si>
    <t>Тонометрия -въздушна, безконтактна</t>
  </si>
  <si>
    <t>Ехобиометрия</t>
  </si>
  <si>
    <t>Запис на диск на резултат от ICG  и контрастна материя</t>
  </si>
  <si>
    <t>ICG ангиография</t>
  </si>
  <si>
    <t>ОСТ макула</t>
  </si>
  <si>
    <t>ОСТ пахиметрия</t>
  </si>
  <si>
    <t>ОСТ диск мапт</t>
  </si>
  <si>
    <t>ОСТ мапт</t>
  </si>
  <si>
    <t>ОСТ ретро</t>
  </si>
  <si>
    <t>ОСТ преднокамерен ъгъл</t>
  </si>
  <si>
    <t>ОСТ широкоъгълна снимка</t>
  </si>
  <si>
    <t>Ангио ОСТ</t>
  </si>
  <si>
    <t xml:space="preserve">Ехография на очна ябълка А или В </t>
  </si>
  <si>
    <t>Ендотелна биомикроскопия</t>
  </si>
  <si>
    <t xml:space="preserve"> КАБИНЕТ УНГ</t>
  </si>
  <si>
    <t>ХИРУРГИЧЕН КАБИНЕТ</t>
  </si>
  <si>
    <t>КАБИНЕТ ОРТОПЕДИЯ И ТРАВМАТОЛОГИЯ</t>
  </si>
  <si>
    <t xml:space="preserve">КАБИНЕТ ВЪТРЕШНИ БОЛЕСТИ, КАРДИОЛОГИЯ </t>
  </si>
  <si>
    <t>Вторичен преглед</t>
  </si>
  <si>
    <t xml:space="preserve">КАБИНЕТ РЕВМАТОЛОГИЯ </t>
  </si>
  <si>
    <t xml:space="preserve"> АГ КАБИНЕТ без НЗОК</t>
  </si>
  <si>
    <t xml:space="preserve"> ЛАБОРАТОРИЯ ОБЩА И КЛИНИЧНА ПАТОЛОГИЯ</t>
  </si>
  <si>
    <t>ОБРАЗНА ДИАГНОСТИКА</t>
  </si>
  <si>
    <r>
      <t>51.13</t>
    </r>
    <r>
      <rPr>
        <b/>
        <sz val="10"/>
        <rFont val="Calibri"/>
        <family val="2"/>
        <charset val="204"/>
      </rPr>
      <t>€</t>
    </r>
    <r>
      <rPr>
        <b/>
        <sz val="10"/>
        <rFont val="Arial"/>
        <family val="2"/>
        <charset val="204"/>
      </rPr>
      <t>-61.26€</t>
    </r>
  </si>
  <si>
    <t>7.67€ - 12.78€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</si>
</sst>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_ ;[Red]\-#,##0\ "/>
    <numFmt numFmtId="165" formatCode="#,##0.00\ [$€-1]"/>
  </numFmts>
  <fonts count="22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2"/>
      <name val="All Times New Roman "/>
      <family val="1"/>
      <charset val="204"/>
    </font>
    <font>
      <b/>
      <i/>
      <sz val="11"/>
      <name val="Times New Roman"/>
      <family val="1"/>
      <charset val="204"/>
    </font>
    <font>
      <b/>
      <sz val="10"/>
      <name val="Arial"/>
      <family val="2"/>
      <charset val="204"/>
    </font>
    <font>
      <b/>
      <i/>
      <u/>
      <sz val="14"/>
      <name val="All Times New Roman "/>
      <family val="1"/>
      <charset val="204"/>
    </font>
    <font>
      <b/>
      <sz val="10"/>
      <name val="Calibri"/>
      <family val="2"/>
      <charset val="204"/>
    </font>
    <font>
      <b/>
      <i/>
      <sz val="10"/>
      <name val="All Times New Roman 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114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4" fontId="13" fillId="0" borderId="13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0" fontId="7" fillId="0" borderId="8" xfId="1" applyBorder="1" applyAlignment="1">
      <alignment horizontal="center" vertical="center"/>
    </xf>
    <xf numFmtId="0" fontId="15" fillId="0" borderId="14" xfId="0" applyFont="1" applyBorder="1"/>
    <xf numFmtId="0" fontId="15" fillId="0" borderId="14" xfId="0" applyFont="1" applyBorder="1" applyAlignment="1">
      <alignment vertical="top" wrapText="1"/>
    </xf>
    <xf numFmtId="0" fontId="15" fillId="0" borderId="14" xfId="0" applyFont="1" applyBorder="1" applyAlignment="1">
      <alignment horizontal="right"/>
    </xf>
    <xf numFmtId="0" fontId="15" fillId="0" borderId="14" xfId="0" applyFont="1" applyBorder="1" applyAlignment="1">
      <alignment horizontal="right" vertical="top"/>
    </xf>
    <xf numFmtId="0" fontId="15" fillId="2" borderId="14" xfId="0" applyFont="1" applyFill="1" applyBorder="1"/>
    <xf numFmtId="0" fontId="15" fillId="2" borderId="14" xfId="0" applyFont="1" applyFill="1" applyBorder="1" applyAlignment="1">
      <alignment horizontal="left" wrapText="1"/>
    </xf>
    <xf numFmtId="0" fontId="15" fillId="2" borderId="14" xfId="0" applyFont="1" applyFill="1" applyBorder="1" applyProtection="1">
      <protection locked="0"/>
    </xf>
    <xf numFmtId="0" fontId="15" fillId="2" borderId="14" xfId="0" applyFont="1" applyFill="1" applyBorder="1" applyAlignment="1">
      <alignment horizontal="right" vertical="top"/>
    </xf>
    <xf numFmtId="0" fontId="16" fillId="0" borderId="14" xfId="0" applyFont="1" applyBorder="1" applyAlignment="1">
      <alignment vertical="top" wrapText="1"/>
    </xf>
    <xf numFmtId="0" fontId="16" fillId="0" borderId="14" xfId="0" applyFont="1" applyBorder="1" applyAlignment="1">
      <alignment horizontal="right" vertical="top"/>
    </xf>
    <xf numFmtId="0" fontId="16" fillId="0" borderId="14" xfId="0" applyFont="1" applyBorder="1"/>
    <xf numFmtId="0" fontId="16" fillId="0" borderId="14" xfId="0" applyFont="1" applyBorder="1" applyAlignment="1">
      <alignment horizontal="right"/>
    </xf>
    <xf numFmtId="0" fontId="15" fillId="2" borderId="14" xfId="0" applyFont="1" applyFill="1" applyBorder="1" applyAlignment="1">
      <alignment vertical="top" wrapText="1"/>
    </xf>
    <xf numFmtId="0" fontId="15" fillId="2" borderId="14" xfId="0" applyFont="1" applyFill="1" applyBorder="1" applyAlignment="1">
      <alignment wrapText="1"/>
    </xf>
    <xf numFmtId="1" fontId="15" fillId="2" borderId="14" xfId="0" applyNumberFormat="1" applyFont="1" applyFill="1" applyBorder="1" applyAlignment="1">
      <alignment horizontal="right" vertical="top"/>
    </xf>
    <xf numFmtId="0" fontId="15" fillId="2" borderId="14" xfId="0" applyFont="1" applyFill="1" applyBorder="1" applyAlignment="1">
      <alignment vertical="top"/>
    </xf>
    <xf numFmtId="1" fontId="15" fillId="2" borderId="14" xfId="0" applyNumberFormat="1" applyFont="1" applyFill="1" applyBorder="1" applyAlignment="1">
      <alignment horizontal="right" vertical="top" wrapText="1"/>
    </xf>
    <xf numFmtId="164" fontId="15" fillId="2" borderId="14" xfId="0" applyNumberFormat="1" applyFont="1" applyFill="1" applyBorder="1" applyAlignment="1">
      <alignment horizontal="right" vertical="top" wrapText="1"/>
    </xf>
    <xf numFmtId="1" fontId="15" fillId="2" borderId="14" xfId="0" applyNumberFormat="1" applyFont="1" applyFill="1" applyBorder="1"/>
    <xf numFmtId="1" fontId="15" fillId="0" borderId="14" xfId="0" applyNumberFormat="1" applyFont="1" applyBorder="1" applyAlignment="1">
      <alignment horizontal="right" vertical="top"/>
    </xf>
    <xf numFmtId="0" fontId="15" fillId="0" borderId="14" xfId="0" applyFont="1" applyBorder="1" applyAlignment="1">
      <alignment vertical="top"/>
    </xf>
    <xf numFmtId="1" fontId="15" fillId="0" borderId="14" xfId="0" applyNumberFormat="1" applyFont="1" applyBorder="1" applyAlignment="1">
      <alignment horizontal="right" vertical="top" wrapText="1"/>
    </xf>
    <xf numFmtId="164" fontId="15" fillId="0" borderId="14" xfId="0" applyNumberFormat="1" applyFont="1" applyBorder="1" applyAlignment="1">
      <alignment horizontal="right" vertical="top" wrapText="1"/>
    </xf>
    <xf numFmtId="1" fontId="15" fillId="0" borderId="14" xfId="0" applyNumberFormat="1" applyFont="1" applyBorder="1"/>
    <xf numFmtId="0" fontId="16" fillId="2" borderId="14" xfId="0" applyFont="1" applyFill="1" applyBorder="1" applyAlignment="1">
      <alignment horizontal="right"/>
    </xf>
    <xf numFmtId="0" fontId="15" fillId="2" borderId="14" xfId="0" applyFont="1" applyFill="1" applyBorder="1" applyAlignment="1">
      <alignment horizontal="right"/>
    </xf>
    <xf numFmtId="4" fontId="13" fillId="0" borderId="15" xfId="0" applyNumberFormat="1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8" fillId="0" borderId="2" xfId="1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3" fillId="0" borderId="10" xfId="0" applyFont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4" fontId="13" fillId="0" borderId="16" xfId="0" applyNumberFormat="1" applyFont="1" applyBorder="1" applyAlignment="1">
      <alignment vertical="center"/>
    </xf>
    <xf numFmtId="4" fontId="13" fillId="0" borderId="17" xfId="0" applyNumberFormat="1" applyFont="1" applyBorder="1" applyAlignment="1">
      <alignment vertical="center"/>
    </xf>
    <xf numFmtId="0" fontId="4" fillId="0" borderId="18" xfId="0" applyFont="1" applyBorder="1" applyAlignment="1">
      <alignment vertical="center"/>
    </xf>
    <xf numFmtId="0" fontId="10" fillId="0" borderId="15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/>
    </xf>
    <xf numFmtId="0" fontId="16" fillId="0" borderId="14" xfId="0" applyFont="1" applyBorder="1" applyAlignment="1">
      <alignment wrapText="1"/>
    </xf>
    <xf numFmtId="0" fontId="17" fillId="0" borderId="14" xfId="0" applyFont="1" applyBorder="1" applyAlignment="1">
      <alignment vertical="top" wrapText="1"/>
    </xf>
    <xf numFmtId="0" fontId="15" fillId="2" borderId="14" xfId="0" applyFont="1" applyFill="1" applyBorder="1" applyAlignment="1">
      <alignment horizontal="center" wrapText="1"/>
    </xf>
    <xf numFmtId="0" fontId="15" fillId="2" borderId="14" xfId="0" applyFont="1" applyFill="1" applyBorder="1" applyAlignment="1">
      <alignment horizontal="center"/>
    </xf>
    <xf numFmtId="0" fontId="15" fillId="0" borderId="14" xfId="0" applyFont="1" applyBorder="1" applyAlignment="1">
      <alignment horizontal="center" wrapText="1"/>
    </xf>
    <xf numFmtId="0" fontId="15" fillId="0" borderId="14" xfId="0" applyFont="1" applyBorder="1" applyAlignment="1">
      <alignment horizontal="right" vertical="center"/>
    </xf>
    <xf numFmtId="165" fontId="18" fillId="0" borderId="14" xfId="0" applyNumberFormat="1" applyFont="1" applyBorder="1" applyAlignment="1">
      <alignment vertical="center"/>
    </xf>
    <xf numFmtId="0" fontId="15" fillId="2" borderId="14" xfId="0" applyFont="1" applyFill="1" applyBorder="1" applyAlignment="1">
      <alignment horizontal="right" vertical="center"/>
    </xf>
    <xf numFmtId="0" fontId="15" fillId="0" borderId="14" xfId="0" applyFont="1" applyBorder="1" applyAlignment="1">
      <alignment vertical="center" wrapText="1"/>
    </xf>
    <xf numFmtId="0" fontId="15" fillId="0" borderId="14" xfId="0" applyFont="1" applyBorder="1" applyAlignment="1">
      <alignment vertical="center"/>
    </xf>
    <xf numFmtId="0" fontId="15" fillId="2" borderId="14" xfId="0" applyFont="1" applyFill="1" applyBorder="1" applyAlignment="1" applyProtection="1">
      <alignment vertical="center"/>
      <protection locked="0"/>
    </xf>
    <xf numFmtId="0" fontId="19" fillId="0" borderId="14" xfId="0" applyFont="1" applyBorder="1" applyAlignment="1">
      <alignment horizontal="center" vertical="center"/>
    </xf>
    <xf numFmtId="0" fontId="16" fillId="0" borderId="14" xfId="0" applyFont="1" applyBorder="1" applyAlignment="1">
      <alignment horizontal="right" vertical="center"/>
    </xf>
    <xf numFmtId="165" fontId="18" fillId="0" borderId="14" xfId="0" applyNumberFormat="1" applyFont="1" applyBorder="1" applyAlignment="1">
      <alignment horizontal="right" vertical="center"/>
    </xf>
    <xf numFmtId="0" fontId="16" fillId="0" borderId="14" xfId="0" applyFont="1" applyBorder="1" applyAlignment="1">
      <alignment vertical="center"/>
    </xf>
    <xf numFmtId="0" fontId="19" fillId="2" borderId="14" xfId="0" applyFont="1" applyFill="1" applyBorder="1" applyAlignment="1">
      <alignment horizontal="center" vertical="center"/>
    </xf>
    <xf numFmtId="1" fontId="15" fillId="2" borderId="14" xfId="0" applyNumberFormat="1" applyFont="1" applyFill="1" applyBorder="1" applyAlignment="1">
      <alignment horizontal="right" vertical="center"/>
    </xf>
    <xf numFmtId="1" fontId="15" fillId="2" borderId="14" xfId="0" applyNumberFormat="1" applyFont="1" applyFill="1" applyBorder="1" applyAlignment="1">
      <alignment horizontal="right" vertical="center" wrapText="1"/>
    </xf>
    <xf numFmtId="164" fontId="15" fillId="2" borderId="14" xfId="0" applyNumberFormat="1" applyFont="1" applyFill="1" applyBorder="1" applyAlignment="1">
      <alignment horizontal="right" vertical="center" wrapText="1"/>
    </xf>
    <xf numFmtId="1" fontId="15" fillId="2" borderId="14" xfId="0" applyNumberFormat="1" applyFont="1" applyFill="1" applyBorder="1" applyAlignment="1">
      <alignment vertical="center"/>
    </xf>
    <xf numFmtId="0" fontId="15" fillId="2" borderId="14" xfId="0" applyFont="1" applyFill="1" applyBorder="1" applyAlignment="1">
      <alignment vertical="center" wrapText="1"/>
    </xf>
    <xf numFmtId="0" fontId="21" fillId="0" borderId="14" xfId="0" applyFont="1" applyBorder="1" applyAlignment="1">
      <alignment horizontal="right" vertical="center"/>
    </xf>
    <xf numFmtId="1" fontId="15" fillId="0" borderId="14" xfId="0" applyNumberFormat="1" applyFont="1" applyBorder="1" applyAlignment="1">
      <alignment horizontal="right" vertical="center"/>
    </xf>
    <xf numFmtId="1" fontId="15" fillId="0" borderId="14" xfId="0" applyNumberFormat="1" applyFont="1" applyBorder="1" applyAlignment="1">
      <alignment horizontal="right" vertical="center" wrapText="1"/>
    </xf>
    <xf numFmtId="164" fontId="15" fillId="0" borderId="14" xfId="0" applyNumberFormat="1" applyFont="1" applyBorder="1" applyAlignment="1">
      <alignment horizontal="right" vertical="center" wrapText="1"/>
    </xf>
    <xf numFmtId="1" fontId="15" fillId="0" borderId="14" xfId="0" applyNumberFormat="1" applyFont="1" applyBorder="1" applyAlignment="1">
      <alignment vertical="center"/>
    </xf>
    <xf numFmtId="0" fontId="16" fillId="2" borderId="14" xfId="0" applyFont="1" applyFill="1" applyBorder="1" applyAlignment="1">
      <alignment horizontal="right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rimontiummc@abv.b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9"/>
  <sheetViews>
    <sheetView showGridLines="0" view="pageBreakPreview" zoomScale="80" zoomScaleNormal="100" zoomScaleSheetLayoutView="80" workbookViewId="0">
      <selection activeCell="A18" sqref="A18:F18"/>
    </sheetView>
  </sheetViews>
  <sheetFormatPr defaultColWidth="9.140625" defaultRowHeight="19.5" customHeight="1"/>
  <cols>
    <col min="1" max="1" width="7.85546875" style="2" customWidth="1"/>
    <col min="2" max="2" width="25.5703125" style="2" customWidth="1"/>
    <col min="3" max="3" width="22.7109375" style="2" customWidth="1"/>
    <col min="4" max="4" width="24.85546875" style="2" customWidth="1"/>
    <col min="5" max="5" width="23.7109375" style="2" customWidth="1"/>
    <col min="6" max="6" width="28.85546875" style="2" customWidth="1"/>
    <col min="7" max="16384" width="9.140625" style="2"/>
  </cols>
  <sheetData>
    <row r="1" spans="1:6" ht="15.75">
      <c r="A1" s="71"/>
      <c r="B1" s="63"/>
      <c r="C1" s="63"/>
      <c r="D1" s="63"/>
      <c r="E1" s="63"/>
      <c r="F1" s="64"/>
    </row>
    <row r="2" spans="1:6" ht="15.75">
      <c r="A2" s="68" t="s">
        <v>23</v>
      </c>
      <c r="B2" s="69"/>
      <c r="C2" s="69"/>
      <c r="D2" s="69"/>
      <c r="E2" s="69"/>
      <c r="F2" s="70"/>
    </row>
    <row r="3" spans="1:6" ht="15.75">
      <c r="A3" s="3" t="s">
        <v>3</v>
      </c>
      <c r="B3" s="25" t="s">
        <v>24</v>
      </c>
      <c r="C3" s="4" t="s">
        <v>4</v>
      </c>
      <c r="D3" s="25" t="s">
        <v>155</v>
      </c>
      <c r="E3" s="4" t="s">
        <v>5</v>
      </c>
      <c r="F3" s="26" t="s">
        <v>154</v>
      </c>
    </row>
    <row r="4" spans="1:6" ht="15.75">
      <c r="A4" s="72"/>
      <c r="B4" s="73"/>
      <c r="C4" s="73"/>
      <c r="D4" s="73"/>
      <c r="E4" s="73"/>
      <c r="F4" s="74"/>
    </row>
    <row r="5" spans="1:6" ht="15.75">
      <c r="A5" s="68" t="s">
        <v>0</v>
      </c>
      <c r="B5" s="69"/>
      <c r="C5" s="69"/>
      <c r="D5" s="69"/>
      <c r="E5" s="69"/>
      <c r="F5" s="70"/>
    </row>
    <row r="6" spans="1:6" ht="15.75">
      <c r="A6" s="3" t="s">
        <v>6</v>
      </c>
      <c r="B6" s="8" t="s">
        <v>25</v>
      </c>
      <c r="C6" s="4" t="s">
        <v>7</v>
      </c>
      <c r="D6" s="8" t="s">
        <v>26</v>
      </c>
      <c r="E6" s="4" t="s">
        <v>8</v>
      </c>
      <c r="F6" s="7" t="s">
        <v>26</v>
      </c>
    </row>
    <row r="7" spans="1:6" ht="15.75">
      <c r="A7" s="68" t="s">
        <v>10</v>
      </c>
      <c r="B7" s="69"/>
      <c r="C7" s="69"/>
      <c r="D7" s="69"/>
      <c r="E7" s="69"/>
      <c r="F7" s="70"/>
    </row>
    <row r="8" spans="1:6" ht="15.75">
      <c r="A8" s="3" t="s">
        <v>9</v>
      </c>
      <c r="B8" s="9" t="s">
        <v>27</v>
      </c>
      <c r="C8" s="4">
        <v>17</v>
      </c>
      <c r="D8" s="9"/>
      <c r="E8" s="4" t="s">
        <v>12</v>
      </c>
      <c r="F8" s="7"/>
    </row>
    <row r="9" spans="1:6" ht="15.75">
      <c r="A9" s="75" t="s">
        <v>10</v>
      </c>
      <c r="B9" s="76"/>
      <c r="C9" s="76"/>
      <c r="D9" s="76"/>
      <c r="E9" s="76"/>
      <c r="F9" s="77"/>
    </row>
    <row r="10" spans="1:6" ht="15.75">
      <c r="A10" s="72"/>
      <c r="B10" s="73"/>
      <c r="C10" s="73"/>
      <c r="D10" s="73"/>
      <c r="E10" s="73"/>
      <c r="F10" s="74"/>
    </row>
    <row r="11" spans="1:6" ht="15.75">
      <c r="A11" s="68" t="s">
        <v>11</v>
      </c>
      <c r="B11" s="69"/>
      <c r="C11" s="69"/>
      <c r="D11" s="69"/>
      <c r="E11" s="69"/>
      <c r="F11" s="70"/>
    </row>
    <row r="12" spans="1:6" ht="16.5" thickBot="1">
      <c r="A12" s="5" t="s">
        <v>1</v>
      </c>
      <c r="B12" s="27" t="s">
        <v>28</v>
      </c>
      <c r="C12" s="6" t="s">
        <v>2</v>
      </c>
      <c r="D12" s="10">
        <v>32663900</v>
      </c>
      <c r="E12" s="11"/>
      <c r="F12" s="12"/>
    </row>
    <row r="13" spans="1:6" ht="19.5" customHeight="1" thickBot="1">
      <c r="A13" s="1"/>
    </row>
    <row r="14" spans="1:6" ht="19.5" customHeight="1">
      <c r="A14" s="62" t="s">
        <v>156</v>
      </c>
      <c r="B14" s="63"/>
      <c r="C14" s="63"/>
      <c r="D14" s="63"/>
      <c r="E14" s="63"/>
      <c r="F14" s="64"/>
    </row>
    <row r="15" spans="1:6" ht="23.25" customHeight="1">
      <c r="A15" s="65" t="s">
        <v>14</v>
      </c>
      <c r="B15" s="66"/>
      <c r="C15" s="66"/>
      <c r="D15" s="66"/>
      <c r="E15" s="66"/>
      <c r="F15" s="67"/>
    </row>
    <row r="16" spans="1:6" ht="15.75">
      <c r="A16" s="59" t="s">
        <v>157</v>
      </c>
      <c r="B16" s="60"/>
      <c r="C16" s="60"/>
      <c r="D16" s="60"/>
      <c r="E16" s="60"/>
      <c r="F16" s="61"/>
    </row>
    <row r="17" spans="1:6" ht="42.75" customHeight="1">
      <c r="A17" s="56" t="s">
        <v>15</v>
      </c>
      <c r="B17" s="57"/>
      <c r="C17" s="57"/>
      <c r="D17" s="57"/>
      <c r="E17" s="57"/>
      <c r="F17" s="58"/>
    </row>
    <row r="18" spans="1:6" ht="59.25" customHeight="1">
      <c r="A18" s="59" t="s">
        <v>158</v>
      </c>
      <c r="B18" s="60"/>
      <c r="C18" s="60"/>
      <c r="D18" s="60"/>
      <c r="E18" s="60"/>
      <c r="F18" s="61"/>
    </row>
    <row r="19" spans="1:6" ht="42.75" customHeight="1">
      <c r="A19" s="56" t="s">
        <v>16</v>
      </c>
      <c r="B19" s="57"/>
      <c r="C19" s="57"/>
      <c r="D19" s="57"/>
      <c r="E19" s="57"/>
      <c r="F19" s="58"/>
    </row>
  </sheetData>
  <mergeCells count="14">
    <mergeCell ref="A11:F11"/>
    <mergeCell ref="A1:F1"/>
    <mergeCell ref="A2:F2"/>
    <mergeCell ref="A7:F7"/>
    <mergeCell ref="A4:F4"/>
    <mergeCell ref="A5:F5"/>
    <mergeCell ref="A9:F9"/>
    <mergeCell ref="A10:F10"/>
    <mergeCell ref="A19:F19"/>
    <mergeCell ref="A18:F18"/>
    <mergeCell ref="A14:F14"/>
    <mergeCell ref="A15:F15"/>
    <mergeCell ref="A16:F16"/>
    <mergeCell ref="A17:F17"/>
  </mergeCells>
  <hyperlinks>
    <hyperlink ref="B12" r:id="rId1" xr:uid="{0A3F132C-C91A-4E0D-9095-D8EBDACF5134}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168"/>
  <sheetViews>
    <sheetView tabSelected="1" zoomScale="87" zoomScaleNormal="87" workbookViewId="0">
      <selection activeCell="A167" sqref="A167:G168"/>
    </sheetView>
  </sheetViews>
  <sheetFormatPr defaultColWidth="9.140625" defaultRowHeight="15"/>
  <cols>
    <col min="1" max="1" width="12.28515625" style="14" customWidth="1"/>
    <col min="2" max="2" width="68.7109375" style="14" customWidth="1"/>
    <col min="3" max="7" width="10.28515625" style="14" customWidth="1"/>
    <col min="8" max="16384" width="9.140625" style="14"/>
  </cols>
  <sheetData>
    <row r="1" spans="1:7" s="13" customFormat="1" ht="50.25" customHeight="1">
      <c r="A1" s="78" t="s">
        <v>17</v>
      </c>
      <c r="B1" s="78"/>
      <c r="C1" s="78"/>
      <c r="D1" s="78"/>
      <c r="E1" s="78"/>
      <c r="F1" s="78"/>
      <c r="G1" s="78"/>
    </row>
    <row r="2" spans="1:7" ht="49.5" customHeight="1">
      <c r="A2" s="80" t="s">
        <v>23</v>
      </c>
      <c r="B2" s="80"/>
      <c r="C2" s="80"/>
      <c r="D2" s="80"/>
      <c r="E2" s="80"/>
      <c r="F2" s="80"/>
      <c r="G2" s="80"/>
    </row>
    <row r="3" spans="1:7" ht="49.5" customHeight="1"/>
    <row r="4" spans="1:7" ht="15.75">
      <c r="A4" s="22" t="s">
        <v>3</v>
      </c>
      <c r="B4" s="21" t="str">
        <f>InfoHospital!B3</f>
        <v>115312430</v>
      </c>
      <c r="C4" s="20"/>
      <c r="D4" s="20"/>
      <c r="E4" s="20"/>
      <c r="F4" s="20"/>
      <c r="G4" s="20"/>
    </row>
    <row r="5" spans="1:7" ht="25.5" customHeight="1">
      <c r="A5" s="15"/>
      <c r="B5" s="15"/>
      <c r="C5" s="15"/>
      <c r="D5" s="15"/>
      <c r="E5" s="15"/>
      <c r="F5" s="15"/>
      <c r="G5" s="15"/>
    </row>
    <row r="6" spans="1:7" s="17" customFormat="1" ht="24.75" customHeight="1">
      <c r="A6" s="79" t="s">
        <v>20</v>
      </c>
      <c r="B6" s="79" t="s">
        <v>13</v>
      </c>
      <c r="C6" s="79" t="s">
        <v>22</v>
      </c>
      <c r="D6" s="79" t="s">
        <v>18</v>
      </c>
      <c r="E6" s="79"/>
      <c r="F6" s="79"/>
      <c r="G6" s="79"/>
    </row>
    <row r="7" spans="1:7" s="18" customFormat="1" ht="51.75" customHeight="1">
      <c r="A7" s="79"/>
      <c r="B7" s="84"/>
      <c r="C7" s="84"/>
      <c r="D7" s="85" t="s">
        <v>159</v>
      </c>
      <c r="E7" s="85" t="s">
        <v>160</v>
      </c>
      <c r="F7" s="23" t="s">
        <v>19</v>
      </c>
      <c r="G7" s="23" t="s">
        <v>21</v>
      </c>
    </row>
    <row r="8" spans="1:7" s="16" customFormat="1" ht="15.75">
      <c r="A8" s="30"/>
      <c r="B8" s="29" t="s">
        <v>161</v>
      </c>
      <c r="C8" s="30"/>
      <c r="D8" s="92">
        <v>100</v>
      </c>
      <c r="E8" s="93">
        <f>D8/1.95583</f>
        <v>51.129188119621851</v>
      </c>
      <c r="F8" s="81"/>
      <c r="G8" s="24"/>
    </row>
    <row r="9" spans="1:7" s="19" customFormat="1" ht="15.75">
      <c r="A9" s="30"/>
      <c r="B9" s="29" t="s">
        <v>29</v>
      </c>
      <c r="C9" s="30"/>
      <c r="D9" s="92">
        <v>70</v>
      </c>
      <c r="E9" s="93">
        <f t="shared" ref="E9:E72" si="0">D9/1.95583</f>
        <v>35.790431683735292</v>
      </c>
      <c r="F9" s="81"/>
      <c r="G9" s="24"/>
    </row>
    <row r="10" spans="1:7" s="19" customFormat="1" ht="15.75">
      <c r="A10" s="30"/>
      <c r="B10" s="29" t="s">
        <v>30</v>
      </c>
      <c r="C10" s="31"/>
      <c r="D10" s="92">
        <v>50</v>
      </c>
      <c r="E10" s="93">
        <f t="shared" si="0"/>
        <v>25.564594059810926</v>
      </c>
      <c r="F10" s="81"/>
      <c r="G10" s="24"/>
    </row>
    <row r="11" spans="1:7" s="19" customFormat="1" ht="15.75">
      <c r="A11" s="30"/>
      <c r="B11" s="29" t="s">
        <v>31</v>
      </c>
      <c r="C11" s="30"/>
      <c r="D11" s="92">
        <v>15</v>
      </c>
      <c r="E11" s="93">
        <f t="shared" si="0"/>
        <v>7.6693782179432777</v>
      </c>
      <c r="F11" s="81"/>
      <c r="G11" s="24"/>
    </row>
    <row r="12" spans="1:7" s="19" customFormat="1" ht="15.75">
      <c r="A12" s="30"/>
      <c r="B12" s="29" t="s">
        <v>162</v>
      </c>
      <c r="C12" s="30"/>
      <c r="D12" s="92">
        <v>60</v>
      </c>
      <c r="E12" s="93">
        <f t="shared" si="0"/>
        <v>30.677512871773111</v>
      </c>
      <c r="F12" s="81"/>
      <c r="G12" s="24"/>
    </row>
    <row r="13" spans="1:7" s="19" customFormat="1" ht="15.75">
      <c r="A13" s="30"/>
      <c r="B13" s="29" t="s">
        <v>32</v>
      </c>
      <c r="C13" s="30"/>
      <c r="D13" s="92">
        <v>60</v>
      </c>
      <c r="E13" s="93">
        <f t="shared" si="0"/>
        <v>30.677512871773111</v>
      </c>
      <c r="F13" s="81"/>
      <c r="G13" s="24"/>
    </row>
    <row r="14" spans="1:7" s="19" customFormat="1" ht="15.75">
      <c r="A14" s="30"/>
      <c r="B14" s="29" t="s">
        <v>163</v>
      </c>
      <c r="C14" s="30"/>
      <c r="D14" s="92">
        <v>60</v>
      </c>
      <c r="E14" s="93">
        <f t="shared" si="0"/>
        <v>30.677512871773111</v>
      </c>
      <c r="F14" s="81"/>
      <c r="G14" s="24"/>
    </row>
    <row r="15" spans="1:7" s="19" customFormat="1" ht="15.75">
      <c r="A15" s="30"/>
      <c r="B15" s="29" t="s">
        <v>33</v>
      </c>
      <c r="C15" s="30"/>
      <c r="D15" s="92">
        <v>60</v>
      </c>
      <c r="E15" s="93">
        <f t="shared" si="0"/>
        <v>30.677512871773111</v>
      </c>
      <c r="F15" s="81"/>
      <c r="G15" s="24"/>
    </row>
    <row r="16" spans="1:7" s="16" customFormat="1" ht="15.75">
      <c r="A16" s="30"/>
      <c r="B16" s="29" t="s">
        <v>34</v>
      </c>
      <c r="C16" s="30"/>
      <c r="D16" s="92">
        <v>30</v>
      </c>
      <c r="E16" s="93">
        <f t="shared" si="0"/>
        <v>15.338756435886555</v>
      </c>
      <c r="F16" s="81"/>
      <c r="G16" s="24"/>
    </row>
    <row r="17" spans="1:7" s="16" customFormat="1" ht="15.75">
      <c r="A17" s="30"/>
      <c r="B17" s="29" t="s">
        <v>35</v>
      </c>
      <c r="C17" s="30"/>
      <c r="D17" s="92">
        <v>100</v>
      </c>
      <c r="E17" s="93">
        <f t="shared" si="0"/>
        <v>51.129188119621851</v>
      </c>
      <c r="F17" s="81"/>
      <c r="G17" s="24"/>
    </row>
    <row r="18" spans="1:7" s="19" customFormat="1" ht="15.75">
      <c r="A18" s="30"/>
      <c r="B18" s="29" t="s">
        <v>36</v>
      </c>
      <c r="C18" s="30"/>
      <c r="D18" s="92">
        <v>20</v>
      </c>
      <c r="E18" s="93">
        <f t="shared" si="0"/>
        <v>10.22583762392437</v>
      </c>
      <c r="F18" s="81"/>
      <c r="G18" s="24"/>
    </row>
    <row r="19" spans="1:7" s="19" customFormat="1" ht="15.75">
      <c r="A19" s="30"/>
      <c r="B19" s="29" t="s">
        <v>37</v>
      </c>
      <c r="C19" s="30"/>
      <c r="D19" s="92">
        <v>15</v>
      </c>
      <c r="E19" s="93">
        <f t="shared" si="0"/>
        <v>7.6693782179432777</v>
      </c>
      <c r="F19" s="81"/>
      <c r="G19" s="24"/>
    </row>
    <row r="20" spans="1:7" s="19" customFormat="1" ht="15.75">
      <c r="A20" s="30"/>
      <c r="B20" s="29" t="s">
        <v>38</v>
      </c>
      <c r="C20" s="30"/>
      <c r="D20" s="92">
        <v>25</v>
      </c>
      <c r="E20" s="93">
        <f t="shared" si="0"/>
        <v>12.782297029905463</v>
      </c>
      <c r="F20" s="81"/>
      <c r="G20" s="24"/>
    </row>
    <row r="21" spans="1:7" s="16" customFormat="1" ht="15.75">
      <c r="A21" s="30"/>
      <c r="B21" s="29" t="s">
        <v>39</v>
      </c>
      <c r="C21" s="30"/>
      <c r="D21" s="92">
        <v>60</v>
      </c>
      <c r="E21" s="93">
        <f t="shared" si="0"/>
        <v>30.677512871773111</v>
      </c>
      <c r="F21" s="81"/>
      <c r="G21" s="24"/>
    </row>
    <row r="22" spans="1:7" s="16" customFormat="1" ht="15.75">
      <c r="A22" s="30"/>
      <c r="B22" s="29" t="s">
        <v>40</v>
      </c>
      <c r="C22" s="30"/>
      <c r="D22" s="92">
        <v>40</v>
      </c>
      <c r="E22" s="93">
        <f t="shared" si="0"/>
        <v>20.45167524784874</v>
      </c>
      <c r="F22" s="81"/>
      <c r="G22" s="24"/>
    </row>
    <row r="23" spans="1:7" s="16" customFormat="1" ht="15.75">
      <c r="A23" s="30"/>
      <c r="B23" s="29" t="s">
        <v>41</v>
      </c>
      <c r="C23" s="30"/>
      <c r="D23" s="92">
        <v>50</v>
      </c>
      <c r="E23" s="93">
        <f t="shared" si="0"/>
        <v>25.564594059810926</v>
      </c>
      <c r="F23" s="81"/>
      <c r="G23" s="24"/>
    </row>
    <row r="24" spans="1:7" s="16" customFormat="1" ht="15.75">
      <c r="A24" s="30"/>
      <c r="B24" s="29" t="s">
        <v>42</v>
      </c>
      <c r="C24" s="30"/>
      <c r="D24" s="92">
        <v>20</v>
      </c>
      <c r="E24" s="93">
        <f t="shared" si="0"/>
        <v>10.22583762392437</v>
      </c>
      <c r="F24" s="81"/>
      <c r="G24" s="24"/>
    </row>
    <row r="25" spans="1:7" s="16" customFormat="1" ht="15.75">
      <c r="A25" s="30"/>
      <c r="B25" s="29" t="s">
        <v>43</v>
      </c>
      <c r="C25" s="30"/>
      <c r="D25" s="92">
        <v>40</v>
      </c>
      <c r="E25" s="93">
        <f t="shared" si="0"/>
        <v>20.45167524784874</v>
      </c>
      <c r="F25" s="81"/>
      <c r="G25" s="24"/>
    </row>
    <row r="26" spans="1:7" s="16" customFormat="1" ht="15.75">
      <c r="A26" s="30"/>
      <c r="B26" s="29" t="s">
        <v>44</v>
      </c>
      <c r="C26" s="30"/>
      <c r="D26" s="92">
        <v>50</v>
      </c>
      <c r="E26" s="93">
        <f t="shared" si="0"/>
        <v>25.564594059810926</v>
      </c>
      <c r="F26" s="81"/>
      <c r="G26" s="24"/>
    </row>
    <row r="27" spans="1:7" s="16" customFormat="1" ht="15.75">
      <c r="A27" s="30"/>
      <c r="B27" s="29" t="s">
        <v>45</v>
      </c>
      <c r="C27" s="30"/>
      <c r="D27" s="92">
        <v>50</v>
      </c>
      <c r="E27" s="93">
        <f t="shared" si="0"/>
        <v>25.564594059810926</v>
      </c>
      <c r="F27" s="81"/>
      <c r="G27" s="24"/>
    </row>
    <row r="28" spans="1:7" s="16" customFormat="1" ht="15.75">
      <c r="A28" s="30"/>
      <c r="B28" s="29" t="s">
        <v>46</v>
      </c>
      <c r="C28" s="30"/>
      <c r="D28" s="92">
        <v>30</v>
      </c>
      <c r="E28" s="93">
        <f t="shared" si="0"/>
        <v>15.338756435886555</v>
      </c>
      <c r="F28" s="81"/>
      <c r="G28" s="24"/>
    </row>
    <row r="29" spans="1:7" s="16" customFormat="1" ht="15.75">
      <c r="A29" s="30"/>
      <c r="B29" s="29" t="s">
        <v>47</v>
      </c>
      <c r="C29" s="30"/>
      <c r="D29" s="92">
        <v>20</v>
      </c>
      <c r="E29" s="93">
        <f t="shared" si="0"/>
        <v>10.22583762392437</v>
      </c>
      <c r="F29" s="81"/>
      <c r="G29" s="24"/>
    </row>
    <row r="30" spans="1:7" ht="15.75">
      <c r="A30" s="30"/>
      <c r="B30" s="29" t="s">
        <v>48</v>
      </c>
      <c r="C30" s="30"/>
      <c r="D30" s="92">
        <v>60</v>
      </c>
      <c r="E30" s="93">
        <f t="shared" si="0"/>
        <v>30.677512871773111</v>
      </c>
      <c r="F30" s="81"/>
      <c r="G30" s="24"/>
    </row>
    <row r="31" spans="1:7" ht="15.75">
      <c r="A31" s="30"/>
      <c r="B31" s="29" t="s">
        <v>49</v>
      </c>
      <c r="C31" s="30"/>
      <c r="D31" s="92">
        <v>30</v>
      </c>
      <c r="E31" s="93">
        <f t="shared" si="0"/>
        <v>15.338756435886555</v>
      </c>
      <c r="F31" s="81"/>
      <c r="G31" s="24"/>
    </row>
    <row r="32" spans="1:7" ht="15.75">
      <c r="A32" s="30"/>
      <c r="B32" s="29" t="s">
        <v>50</v>
      </c>
      <c r="C32" s="30"/>
      <c r="D32" s="92">
        <v>15</v>
      </c>
      <c r="E32" s="93">
        <f t="shared" si="0"/>
        <v>7.6693782179432777</v>
      </c>
      <c r="F32" s="81"/>
      <c r="G32" s="24"/>
    </row>
    <row r="33" spans="1:7" ht="15.75">
      <c r="A33" s="30"/>
      <c r="B33" s="29" t="s">
        <v>51</v>
      </c>
      <c r="C33" s="30"/>
      <c r="D33" s="92">
        <v>30</v>
      </c>
      <c r="E33" s="93">
        <f t="shared" si="0"/>
        <v>15.338756435886555</v>
      </c>
      <c r="F33" s="81"/>
      <c r="G33" s="24"/>
    </row>
    <row r="34" spans="1:7" ht="15.75">
      <c r="A34" s="30"/>
      <c r="B34" s="29" t="s">
        <v>52</v>
      </c>
      <c r="C34" s="30"/>
      <c r="D34" s="92">
        <v>30</v>
      </c>
      <c r="E34" s="93">
        <f t="shared" si="0"/>
        <v>15.338756435886555</v>
      </c>
      <c r="F34" s="81"/>
      <c r="G34" s="24"/>
    </row>
    <row r="35" spans="1:7" ht="15.75">
      <c r="A35" s="30"/>
      <c r="B35" s="29" t="s">
        <v>53</v>
      </c>
      <c r="C35" s="30"/>
      <c r="D35" s="92">
        <v>30</v>
      </c>
      <c r="E35" s="93">
        <f t="shared" si="0"/>
        <v>15.338756435886555</v>
      </c>
      <c r="F35" s="81"/>
      <c r="G35" s="24"/>
    </row>
    <row r="36" spans="1:7" ht="15.75">
      <c r="A36" s="30"/>
      <c r="B36" s="29" t="s">
        <v>54</v>
      </c>
      <c r="C36" s="30"/>
      <c r="D36" s="92">
        <v>40</v>
      </c>
      <c r="E36" s="93">
        <f t="shared" si="0"/>
        <v>20.45167524784874</v>
      </c>
      <c r="F36" s="82"/>
      <c r="G36" s="54"/>
    </row>
    <row r="37" spans="1:7" ht="15.75">
      <c r="A37" s="30"/>
      <c r="B37" s="29" t="s">
        <v>164</v>
      </c>
      <c r="C37" s="30"/>
      <c r="D37" s="92">
        <v>80</v>
      </c>
      <c r="E37" s="93">
        <f t="shared" si="0"/>
        <v>40.903350495697481</v>
      </c>
      <c r="F37" s="83"/>
      <c r="G37" s="55"/>
    </row>
    <row r="38" spans="1:7" ht="15.75">
      <c r="A38" s="30"/>
      <c r="B38" s="28" t="s">
        <v>55</v>
      </c>
      <c r="C38" s="30"/>
      <c r="D38" s="92">
        <v>60</v>
      </c>
      <c r="E38" s="93">
        <f t="shared" si="0"/>
        <v>30.677512871773111</v>
      </c>
      <c r="F38" s="83"/>
      <c r="G38" s="55"/>
    </row>
    <row r="39" spans="1:7" ht="31.5">
      <c r="A39" s="30"/>
      <c r="B39" s="29" t="s">
        <v>56</v>
      </c>
      <c r="C39" s="30"/>
      <c r="D39" s="92">
        <v>100</v>
      </c>
      <c r="E39" s="93">
        <f t="shared" si="0"/>
        <v>51.129188119621851</v>
      </c>
      <c r="F39" s="83"/>
      <c r="G39" s="55"/>
    </row>
    <row r="40" spans="1:7" ht="15.75">
      <c r="A40" s="30"/>
      <c r="B40" s="29" t="s">
        <v>57</v>
      </c>
      <c r="C40" s="30"/>
      <c r="D40" s="92">
        <v>220</v>
      </c>
      <c r="E40" s="93">
        <f t="shared" si="0"/>
        <v>112.48421386316807</v>
      </c>
      <c r="F40" s="83"/>
      <c r="G40" s="55"/>
    </row>
    <row r="41" spans="1:7" ht="15.75">
      <c r="A41" s="30"/>
      <c r="B41" s="29" t="s">
        <v>58</v>
      </c>
      <c r="C41" s="30"/>
      <c r="D41" s="92">
        <v>200</v>
      </c>
      <c r="E41" s="93">
        <f t="shared" si="0"/>
        <v>102.2583762392437</v>
      </c>
      <c r="F41" s="83"/>
      <c r="G41" s="55"/>
    </row>
    <row r="42" spans="1:7" ht="15.75">
      <c r="A42" s="30"/>
      <c r="B42" s="29" t="s">
        <v>59</v>
      </c>
      <c r="C42" s="30"/>
      <c r="D42" s="92">
        <v>130</v>
      </c>
      <c r="E42" s="93">
        <f t="shared" si="0"/>
        <v>66.46794455550841</v>
      </c>
      <c r="F42" s="83"/>
      <c r="G42" s="55"/>
    </row>
    <row r="43" spans="1:7" ht="15.75">
      <c r="A43" s="30"/>
      <c r="B43" s="28" t="s">
        <v>60</v>
      </c>
      <c r="C43" s="30"/>
      <c r="D43" s="92">
        <v>60</v>
      </c>
      <c r="E43" s="93">
        <f t="shared" si="0"/>
        <v>30.677512871773111</v>
      </c>
      <c r="F43" s="83"/>
      <c r="G43" s="55"/>
    </row>
    <row r="44" spans="1:7" ht="15.75">
      <c r="A44" s="30"/>
      <c r="B44" s="28" t="s">
        <v>61</v>
      </c>
      <c r="C44" s="30"/>
      <c r="D44" s="92">
        <v>60</v>
      </c>
      <c r="E44" s="93">
        <f t="shared" si="0"/>
        <v>30.677512871773111</v>
      </c>
      <c r="F44" s="83"/>
      <c r="G44" s="55"/>
    </row>
    <row r="45" spans="1:7" ht="15.75">
      <c r="A45" s="30"/>
      <c r="B45" s="28" t="s">
        <v>165</v>
      </c>
      <c r="C45" s="30"/>
      <c r="D45" s="92">
        <v>150</v>
      </c>
      <c r="E45" s="93">
        <f t="shared" si="0"/>
        <v>76.693782179432773</v>
      </c>
      <c r="F45" s="83"/>
      <c r="G45" s="55"/>
    </row>
    <row r="46" spans="1:7" ht="15.75">
      <c r="A46" s="30"/>
      <c r="B46" s="28" t="s">
        <v>166</v>
      </c>
      <c r="C46" s="30"/>
      <c r="D46" s="92">
        <v>220</v>
      </c>
      <c r="E46" s="93">
        <f t="shared" si="0"/>
        <v>112.48421386316807</v>
      </c>
      <c r="F46" s="83"/>
      <c r="G46" s="55"/>
    </row>
    <row r="47" spans="1:7" ht="15.75">
      <c r="A47" s="30"/>
      <c r="B47" s="28" t="s">
        <v>167</v>
      </c>
      <c r="C47" s="30"/>
      <c r="D47" s="92">
        <v>100</v>
      </c>
      <c r="E47" s="93">
        <f t="shared" si="0"/>
        <v>51.129188119621851</v>
      </c>
      <c r="F47" s="83"/>
      <c r="G47" s="55"/>
    </row>
    <row r="48" spans="1:7" ht="15.75">
      <c r="A48" s="30"/>
      <c r="B48" s="28" t="s">
        <v>168</v>
      </c>
      <c r="C48" s="30"/>
      <c r="D48" s="92">
        <v>100</v>
      </c>
      <c r="E48" s="93">
        <f t="shared" si="0"/>
        <v>51.129188119621851</v>
      </c>
      <c r="F48" s="83"/>
      <c r="G48" s="55"/>
    </row>
    <row r="49" spans="1:7" ht="15.75">
      <c r="A49" s="30"/>
      <c r="B49" s="28" t="s">
        <v>169</v>
      </c>
      <c r="C49" s="30"/>
      <c r="D49" s="92">
        <v>160</v>
      </c>
      <c r="E49" s="93">
        <f t="shared" si="0"/>
        <v>81.806700991394962</v>
      </c>
      <c r="F49" s="83"/>
      <c r="G49" s="55"/>
    </row>
    <row r="50" spans="1:7" ht="15.75">
      <c r="A50" s="30"/>
      <c r="B50" s="28" t="s">
        <v>170</v>
      </c>
      <c r="C50" s="30"/>
      <c r="D50" s="92">
        <v>140</v>
      </c>
      <c r="E50" s="93">
        <f t="shared" si="0"/>
        <v>71.580863367470585</v>
      </c>
      <c r="F50" s="83"/>
      <c r="G50" s="55"/>
    </row>
    <row r="51" spans="1:7" ht="15.75">
      <c r="A51" s="30"/>
      <c r="B51" s="28" t="s">
        <v>62</v>
      </c>
      <c r="C51" s="30"/>
      <c r="D51" s="92">
        <v>150</v>
      </c>
      <c r="E51" s="93">
        <f t="shared" si="0"/>
        <v>76.693782179432773</v>
      </c>
      <c r="F51" s="83"/>
      <c r="G51" s="55"/>
    </row>
    <row r="52" spans="1:7" ht="15.75">
      <c r="A52" s="30"/>
      <c r="B52" s="28" t="s">
        <v>171</v>
      </c>
      <c r="C52" s="30"/>
      <c r="D52" s="92">
        <v>100</v>
      </c>
      <c r="E52" s="93">
        <f t="shared" si="0"/>
        <v>51.129188119621851</v>
      </c>
      <c r="F52" s="83"/>
      <c r="G52" s="55"/>
    </row>
    <row r="53" spans="1:7" ht="15.75">
      <c r="A53" s="30"/>
      <c r="B53" s="28" t="s">
        <v>172</v>
      </c>
      <c r="C53" s="30"/>
      <c r="D53" s="92">
        <v>80</v>
      </c>
      <c r="E53" s="93">
        <f t="shared" si="0"/>
        <v>40.903350495697481</v>
      </c>
      <c r="F53" s="83"/>
      <c r="G53" s="55"/>
    </row>
    <row r="54" spans="1:7" ht="15.75">
      <c r="A54" s="30"/>
      <c r="B54" s="28" t="s">
        <v>173</v>
      </c>
      <c r="C54" s="30"/>
      <c r="D54" s="92">
        <v>260</v>
      </c>
      <c r="E54" s="93">
        <f t="shared" si="0"/>
        <v>132.93588911101682</v>
      </c>
      <c r="F54" s="83"/>
      <c r="G54" s="55"/>
    </row>
    <row r="55" spans="1:7" ht="15.75">
      <c r="A55" s="30"/>
      <c r="B55" s="28" t="s">
        <v>174</v>
      </c>
      <c r="C55" s="30"/>
      <c r="D55" s="92">
        <v>160</v>
      </c>
      <c r="E55" s="93">
        <f t="shared" si="0"/>
        <v>81.806700991394962</v>
      </c>
      <c r="F55" s="83"/>
      <c r="G55" s="55"/>
    </row>
    <row r="56" spans="1:7" ht="15.75">
      <c r="A56" s="30"/>
      <c r="B56" s="28" t="s">
        <v>63</v>
      </c>
      <c r="C56" s="30"/>
      <c r="D56" s="92">
        <v>250</v>
      </c>
      <c r="E56" s="93">
        <f t="shared" si="0"/>
        <v>127.82297029905462</v>
      </c>
      <c r="F56" s="83"/>
      <c r="G56" s="55"/>
    </row>
    <row r="57" spans="1:7" ht="15.75">
      <c r="A57" s="30"/>
      <c r="B57" s="28" t="s">
        <v>175</v>
      </c>
      <c r="C57" s="31"/>
      <c r="D57" s="92">
        <v>160</v>
      </c>
      <c r="E57" s="93">
        <f t="shared" si="0"/>
        <v>81.806700991394962</v>
      </c>
      <c r="F57" s="83"/>
      <c r="G57" s="55"/>
    </row>
    <row r="58" spans="1:7" ht="15.75">
      <c r="A58" s="30"/>
      <c r="B58" s="32" t="s">
        <v>176</v>
      </c>
      <c r="C58" s="31"/>
      <c r="D58" s="94">
        <v>80</v>
      </c>
      <c r="E58" s="93">
        <f t="shared" si="0"/>
        <v>40.903350495697481</v>
      </c>
      <c r="F58" s="83"/>
      <c r="G58" s="55"/>
    </row>
    <row r="59" spans="1:7" ht="15.75">
      <c r="A59" s="30"/>
      <c r="B59" s="86" t="s">
        <v>177</v>
      </c>
      <c r="C59" s="31"/>
      <c r="D59" s="95"/>
      <c r="E59" s="93">
        <f t="shared" si="0"/>
        <v>0</v>
      </c>
      <c r="F59" s="83"/>
      <c r="G59" s="55"/>
    </row>
    <row r="60" spans="1:7" ht="15.75">
      <c r="A60" s="30"/>
      <c r="B60" s="29" t="s">
        <v>64</v>
      </c>
      <c r="C60" s="31"/>
      <c r="D60" s="92">
        <v>60</v>
      </c>
      <c r="E60" s="93">
        <f t="shared" si="0"/>
        <v>30.677512871773111</v>
      </c>
      <c r="F60" s="83"/>
      <c r="G60" s="55"/>
    </row>
    <row r="61" spans="1:7" ht="15.75">
      <c r="A61" s="30"/>
      <c r="B61" s="29" t="s">
        <v>30</v>
      </c>
      <c r="C61" s="31"/>
      <c r="D61" s="92">
        <v>30</v>
      </c>
      <c r="E61" s="93">
        <f t="shared" si="0"/>
        <v>15.338756435886555</v>
      </c>
      <c r="F61" s="83"/>
      <c r="G61" s="55"/>
    </row>
    <row r="62" spans="1:7" ht="15.75">
      <c r="A62" s="30"/>
      <c r="B62" s="29" t="s">
        <v>65</v>
      </c>
      <c r="C62" s="31"/>
      <c r="D62" s="92">
        <v>60</v>
      </c>
      <c r="E62" s="93">
        <f t="shared" si="0"/>
        <v>30.677512871773111</v>
      </c>
      <c r="F62" s="83"/>
      <c r="G62" s="55"/>
    </row>
    <row r="63" spans="1:7" ht="15.75">
      <c r="A63" s="30"/>
      <c r="B63" s="29" t="s">
        <v>66</v>
      </c>
      <c r="C63" s="31"/>
      <c r="D63" s="92">
        <v>150</v>
      </c>
      <c r="E63" s="93">
        <f t="shared" si="0"/>
        <v>76.693782179432773</v>
      </c>
      <c r="F63" s="83"/>
      <c r="G63" s="55"/>
    </row>
    <row r="64" spans="1:7" ht="15.75">
      <c r="A64" s="30"/>
      <c r="B64" s="29" t="s">
        <v>67</v>
      </c>
      <c r="C64" s="31"/>
      <c r="D64" s="92">
        <v>200</v>
      </c>
      <c r="E64" s="93">
        <f t="shared" si="0"/>
        <v>102.2583762392437</v>
      </c>
      <c r="F64" s="83"/>
      <c r="G64" s="55"/>
    </row>
    <row r="65" spans="1:7" ht="31.5">
      <c r="A65" s="30"/>
      <c r="B65" s="29" t="s">
        <v>68</v>
      </c>
      <c r="C65" s="31"/>
      <c r="D65" s="92">
        <v>350</v>
      </c>
      <c r="E65" s="93">
        <f t="shared" si="0"/>
        <v>178.95215841867648</v>
      </c>
      <c r="F65" s="83"/>
      <c r="G65" s="55"/>
    </row>
    <row r="66" spans="1:7" ht="15.75">
      <c r="A66" s="30"/>
      <c r="B66" s="29" t="s">
        <v>69</v>
      </c>
      <c r="C66" s="31"/>
      <c r="D66" s="92">
        <v>40</v>
      </c>
      <c r="E66" s="93">
        <f t="shared" si="0"/>
        <v>20.45167524784874</v>
      </c>
      <c r="F66" s="83"/>
      <c r="G66" s="55"/>
    </row>
    <row r="67" spans="1:7" ht="31.5">
      <c r="A67" s="30"/>
      <c r="B67" s="29" t="s">
        <v>70</v>
      </c>
      <c r="C67" s="31"/>
      <c r="D67" s="92">
        <v>20</v>
      </c>
      <c r="E67" s="93">
        <f t="shared" si="0"/>
        <v>10.22583762392437</v>
      </c>
      <c r="F67" s="83"/>
      <c r="G67" s="55"/>
    </row>
    <row r="68" spans="1:7" ht="15.75">
      <c r="A68" s="30"/>
      <c r="B68" s="29" t="s">
        <v>71</v>
      </c>
      <c r="C68" s="31"/>
      <c r="D68" s="92">
        <v>20</v>
      </c>
      <c r="E68" s="93">
        <f t="shared" si="0"/>
        <v>10.22583762392437</v>
      </c>
      <c r="F68" s="83"/>
      <c r="G68" s="55"/>
    </row>
    <row r="69" spans="1:7" ht="15.75">
      <c r="A69" s="30"/>
      <c r="B69" s="29" t="s">
        <v>72</v>
      </c>
      <c r="C69" s="31"/>
      <c r="D69" s="92">
        <v>20</v>
      </c>
      <c r="E69" s="93">
        <f t="shared" si="0"/>
        <v>10.22583762392437</v>
      </c>
      <c r="F69" s="83"/>
      <c r="G69" s="55"/>
    </row>
    <row r="70" spans="1:7" ht="15.75">
      <c r="A70" s="30"/>
      <c r="B70" s="29" t="s">
        <v>73</v>
      </c>
      <c r="C70" s="31"/>
      <c r="D70" s="92">
        <v>80</v>
      </c>
      <c r="E70" s="93">
        <f t="shared" si="0"/>
        <v>40.903350495697481</v>
      </c>
      <c r="F70" s="83"/>
      <c r="G70" s="55"/>
    </row>
    <row r="71" spans="1:7" ht="15.75">
      <c r="A71" s="30"/>
      <c r="B71" s="29" t="s">
        <v>74</v>
      </c>
      <c r="C71" s="31"/>
      <c r="D71" s="92">
        <v>30</v>
      </c>
      <c r="E71" s="93">
        <f t="shared" si="0"/>
        <v>15.338756435886555</v>
      </c>
      <c r="F71" s="83"/>
      <c r="G71" s="55"/>
    </row>
    <row r="72" spans="1:7" ht="15.75">
      <c r="A72" s="30"/>
      <c r="B72" s="29" t="s">
        <v>75</v>
      </c>
      <c r="C72" s="28"/>
      <c r="D72" s="92">
        <v>30</v>
      </c>
      <c r="E72" s="93">
        <f t="shared" si="0"/>
        <v>15.338756435886555</v>
      </c>
      <c r="F72" s="83"/>
      <c r="G72" s="55"/>
    </row>
    <row r="73" spans="1:7" ht="15.75">
      <c r="A73" s="30"/>
      <c r="B73" s="29" t="s">
        <v>76</v>
      </c>
      <c r="C73" s="28"/>
      <c r="D73" s="92">
        <v>20</v>
      </c>
      <c r="E73" s="93">
        <f t="shared" ref="E73:E136" si="1">D73/1.95583</f>
        <v>10.22583762392437</v>
      </c>
      <c r="F73" s="83"/>
      <c r="G73" s="55"/>
    </row>
    <row r="74" spans="1:7" ht="15.75">
      <c r="A74" s="30"/>
      <c r="B74" s="29" t="s">
        <v>77</v>
      </c>
      <c r="C74" s="28"/>
      <c r="D74" s="92">
        <v>10</v>
      </c>
      <c r="E74" s="93">
        <f t="shared" si="1"/>
        <v>5.1129188119621851</v>
      </c>
      <c r="F74" s="83"/>
      <c r="G74" s="55"/>
    </row>
    <row r="75" spans="1:7" ht="15.75">
      <c r="A75" s="30"/>
      <c r="B75" s="28" t="s">
        <v>78</v>
      </c>
      <c r="C75" s="28"/>
      <c r="D75" s="96">
        <v>30</v>
      </c>
      <c r="E75" s="93">
        <f t="shared" si="1"/>
        <v>15.338756435886555</v>
      </c>
      <c r="F75" s="83"/>
      <c r="G75" s="55"/>
    </row>
    <row r="76" spans="1:7" ht="15.75">
      <c r="A76" s="30"/>
      <c r="B76" s="28" t="s">
        <v>79</v>
      </c>
      <c r="C76" s="28"/>
      <c r="D76" s="96">
        <v>40</v>
      </c>
      <c r="E76" s="93">
        <f t="shared" si="1"/>
        <v>20.45167524784874</v>
      </c>
      <c r="F76" s="83"/>
      <c r="G76" s="55"/>
    </row>
    <row r="77" spans="1:7" ht="15.75">
      <c r="A77" s="30"/>
      <c r="B77" s="28" t="s">
        <v>80</v>
      </c>
      <c r="C77" s="30"/>
      <c r="D77" s="96">
        <v>110</v>
      </c>
      <c r="E77" s="93">
        <f t="shared" si="1"/>
        <v>56.242106931584033</v>
      </c>
      <c r="F77" s="83"/>
      <c r="G77" s="55"/>
    </row>
    <row r="78" spans="1:7" ht="15.75">
      <c r="A78" s="30"/>
      <c r="B78" s="28" t="s">
        <v>81</v>
      </c>
      <c r="C78" s="34"/>
      <c r="D78" s="96">
        <v>40</v>
      </c>
      <c r="E78" s="93">
        <f t="shared" si="1"/>
        <v>20.45167524784874</v>
      </c>
      <c r="F78" s="83"/>
      <c r="G78" s="55"/>
    </row>
    <row r="79" spans="1:7" ht="15.75">
      <c r="A79" s="30"/>
      <c r="B79" s="28" t="s">
        <v>82</v>
      </c>
      <c r="C79" s="34"/>
      <c r="D79" s="96">
        <v>20</v>
      </c>
      <c r="E79" s="93">
        <f t="shared" si="1"/>
        <v>10.22583762392437</v>
      </c>
      <c r="F79" s="83"/>
      <c r="G79" s="55"/>
    </row>
    <row r="80" spans="1:7" ht="15.75">
      <c r="A80" s="30"/>
      <c r="B80" s="32" t="s">
        <v>83</v>
      </c>
      <c r="C80" s="35"/>
      <c r="D80" s="92">
        <v>10</v>
      </c>
      <c r="E80" s="93">
        <f t="shared" si="1"/>
        <v>5.1129188119621851</v>
      </c>
      <c r="F80" s="83"/>
      <c r="G80" s="55"/>
    </row>
    <row r="81" spans="1:7" ht="31.5">
      <c r="A81" s="30"/>
      <c r="B81" s="33" t="s">
        <v>84</v>
      </c>
      <c r="C81" s="37"/>
      <c r="D81" s="97">
        <v>20</v>
      </c>
      <c r="E81" s="93">
        <f t="shared" si="1"/>
        <v>10.22583762392437</v>
      </c>
      <c r="F81" s="83"/>
      <c r="G81" s="55"/>
    </row>
    <row r="82" spans="1:7" ht="15.75">
      <c r="A82" s="30"/>
      <c r="B82" s="33" t="s">
        <v>85</v>
      </c>
      <c r="C82" s="37"/>
      <c r="D82" s="97">
        <v>20</v>
      </c>
      <c r="E82" s="93">
        <f t="shared" si="1"/>
        <v>10.22583762392437</v>
      </c>
      <c r="F82" s="83"/>
      <c r="G82" s="55"/>
    </row>
    <row r="83" spans="1:7" ht="15.75">
      <c r="A83" s="30"/>
      <c r="B83" s="32" t="s">
        <v>86</v>
      </c>
      <c r="C83" s="37"/>
      <c r="D83" s="94">
        <v>30</v>
      </c>
      <c r="E83" s="93">
        <f t="shared" si="1"/>
        <v>15.338756435886555</v>
      </c>
      <c r="F83" s="83"/>
      <c r="G83" s="55"/>
    </row>
    <row r="84" spans="1:7" ht="19.5">
      <c r="A84" s="30"/>
      <c r="B84" s="86" t="s">
        <v>178</v>
      </c>
      <c r="C84" s="37"/>
      <c r="D84" s="98"/>
      <c r="E84" s="93">
        <f t="shared" si="1"/>
        <v>0</v>
      </c>
      <c r="F84" s="83"/>
      <c r="G84" s="55"/>
    </row>
    <row r="85" spans="1:7" ht="15.75">
      <c r="A85" s="30"/>
      <c r="B85" s="36" t="s">
        <v>87</v>
      </c>
      <c r="C85" s="37"/>
      <c r="D85" s="99">
        <v>60</v>
      </c>
      <c r="E85" s="93">
        <f t="shared" si="1"/>
        <v>30.677512871773111</v>
      </c>
      <c r="F85" s="83"/>
      <c r="G85" s="55"/>
    </row>
    <row r="86" spans="1:7" ht="15.75">
      <c r="A86" s="30"/>
      <c r="B86" s="36" t="s">
        <v>88</v>
      </c>
      <c r="C86" s="37"/>
      <c r="D86" s="99">
        <v>60</v>
      </c>
      <c r="E86" s="93">
        <f t="shared" si="1"/>
        <v>30.677512871773111</v>
      </c>
      <c r="F86" s="83"/>
      <c r="G86" s="55"/>
    </row>
    <row r="87" spans="1:7" ht="15.75">
      <c r="A87" s="30"/>
      <c r="B87" s="36" t="s">
        <v>89</v>
      </c>
      <c r="C87" s="38"/>
      <c r="D87" s="99">
        <v>60</v>
      </c>
      <c r="E87" s="93">
        <f t="shared" si="1"/>
        <v>30.677512871773111</v>
      </c>
      <c r="F87" s="83"/>
      <c r="G87" s="55"/>
    </row>
    <row r="88" spans="1:7" ht="31.5">
      <c r="A88" s="30"/>
      <c r="B88" s="36" t="s">
        <v>90</v>
      </c>
      <c r="C88" s="39"/>
      <c r="D88" s="99" t="s">
        <v>91</v>
      </c>
      <c r="E88" s="100" t="s">
        <v>186</v>
      </c>
      <c r="F88" s="83"/>
      <c r="G88" s="55"/>
    </row>
    <row r="89" spans="1:7" ht="15.75">
      <c r="A89" s="30"/>
      <c r="B89" s="36" t="s">
        <v>92</v>
      </c>
      <c r="C89" s="39"/>
      <c r="D89" s="99" t="s">
        <v>91</v>
      </c>
      <c r="E89" s="100" t="s">
        <v>186</v>
      </c>
      <c r="F89" s="83"/>
      <c r="G89" s="55"/>
    </row>
    <row r="90" spans="1:7" ht="15.75">
      <c r="A90" s="30"/>
      <c r="B90" s="36" t="s">
        <v>93</v>
      </c>
      <c r="C90" s="38"/>
      <c r="D90" s="99">
        <v>15</v>
      </c>
      <c r="E90" s="93">
        <f t="shared" si="1"/>
        <v>7.6693782179432777</v>
      </c>
      <c r="F90" s="83"/>
      <c r="G90" s="55"/>
    </row>
    <row r="91" spans="1:7" ht="15.75">
      <c r="A91" s="30"/>
      <c r="B91" s="38" t="s">
        <v>94</v>
      </c>
      <c r="C91" s="38"/>
      <c r="D91" s="101">
        <v>30</v>
      </c>
      <c r="E91" s="93">
        <f t="shared" si="1"/>
        <v>15.338756435886555</v>
      </c>
      <c r="F91" s="83"/>
      <c r="G91" s="55"/>
    </row>
    <row r="92" spans="1:7" ht="15.75">
      <c r="A92" s="30"/>
      <c r="B92" s="38" t="s">
        <v>95</v>
      </c>
      <c r="C92" s="39"/>
      <c r="D92" s="99">
        <v>30</v>
      </c>
      <c r="E92" s="93">
        <f t="shared" si="1"/>
        <v>15.338756435886555</v>
      </c>
      <c r="F92" s="83"/>
      <c r="G92" s="55"/>
    </row>
    <row r="93" spans="1:7" ht="15.75">
      <c r="A93" s="30"/>
      <c r="B93" s="38" t="s">
        <v>96</v>
      </c>
      <c r="C93" s="38"/>
      <c r="D93" s="99">
        <v>40</v>
      </c>
      <c r="E93" s="93">
        <f t="shared" si="1"/>
        <v>20.45167524784874</v>
      </c>
      <c r="F93" s="83"/>
      <c r="G93" s="55"/>
    </row>
    <row r="94" spans="1:7" ht="15.75">
      <c r="A94" s="30"/>
      <c r="B94" s="38" t="s">
        <v>97</v>
      </c>
      <c r="C94" s="39"/>
      <c r="D94" s="101">
        <v>15</v>
      </c>
      <c r="E94" s="93">
        <f t="shared" si="1"/>
        <v>7.6693782179432777</v>
      </c>
      <c r="F94" s="83"/>
      <c r="G94" s="55"/>
    </row>
    <row r="95" spans="1:7" ht="15.75">
      <c r="A95" s="30"/>
      <c r="B95" s="38" t="s">
        <v>98</v>
      </c>
      <c r="C95" s="38"/>
      <c r="D95" s="101">
        <v>30</v>
      </c>
      <c r="E95" s="93">
        <f t="shared" si="1"/>
        <v>15.338756435886555</v>
      </c>
      <c r="F95" s="83"/>
      <c r="G95" s="55"/>
    </row>
    <row r="96" spans="1:7" ht="31.5">
      <c r="A96" s="30"/>
      <c r="B96" s="87" t="s">
        <v>99</v>
      </c>
      <c r="C96" s="38"/>
      <c r="D96" s="99">
        <v>50</v>
      </c>
      <c r="E96" s="93">
        <f t="shared" si="1"/>
        <v>25.564594059810926</v>
      </c>
      <c r="F96" s="83"/>
      <c r="G96" s="55"/>
    </row>
    <row r="97" spans="1:7" ht="15.75">
      <c r="A97" s="30"/>
      <c r="B97" s="38" t="s">
        <v>100</v>
      </c>
      <c r="C97" s="38"/>
      <c r="D97" s="101">
        <v>10</v>
      </c>
      <c r="E97" s="93">
        <f t="shared" si="1"/>
        <v>5.1129188119621851</v>
      </c>
      <c r="F97" s="83"/>
      <c r="G97" s="55"/>
    </row>
    <row r="98" spans="1:7" ht="15.75">
      <c r="A98" s="30"/>
      <c r="B98" s="38" t="s">
        <v>101</v>
      </c>
      <c r="C98" s="38"/>
      <c r="D98" s="99">
        <v>70</v>
      </c>
      <c r="E98" s="93">
        <f t="shared" si="1"/>
        <v>35.790431683735292</v>
      </c>
      <c r="F98" s="83"/>
      <c r="G98" s="55"/>
    </row>
    <row r="99" spans="1:7" ht="15.75">
      <c r="A99" s="30"/>
      <c r="B99" s="38" t="s">
        <v>102</v>
      </c>
      <c r="C99" s="37"/>
      <c r="D99" s="101">
        <v>20</v>
      </c>
      <c r="E99" s="93">
        <f t="shared" si="1"/>
        <v>10.22583762392437</v>
      </c>
      <c r="F99" s="83"/>
      <c r="G99" s="55"/>
    </row>
    <row r="100" spans="1:7" ht="15.75">
      <c r="A100" s="30"/>
      <c r="B100" s="38" t="s">
        <v>103</v>
      </c>
      <c r="C100" s="39"/>
      <c r="D100" s="101">
        <v>40</v>
      </c>
      <c r="E100" s="93">
        <f t="shared" si="1"/>
        <v>20.45167524784874</v>
      </c>
      <c r="F100" s="83"/>
      <c r="G100" s="55"/>
    </row>
    <row r="101" spans="1:7" ht="15.75">
      <c r="A101" s="30"/>
      <c r="B101" s="38" t="s">
        <v>104</v>
      </c>
      <c r="C101" s="31"/>
      <c r="D101" s="101">
        <v>20</v>
      </c>
      <c r="E101" s="93">
        <f t="shared" si="1"/>
        <v>10.22583762392437</v>
      </c>
      <c r="F101" s="83"/>
      <c r="G101" s="55"/>
    </row>
    <row r="102" spans="1:7" ht="15.75">
      <c r="A102" s="30"/>
      <c r="B102" s="38" t="s">
        <v>105</v>
      </c>
      <c r="C102" s="31"/>
      <c r="D102" s="101">
        <v>100</v>
      </c>
      <c r="E102" s="93">
        <f t="shared" si="1"/>
        <v>51.129188119621851</v>
      </c>
      <c r="F102" s="83"/>
      <c r="G102" s="55"/>
    </row>
    <row r="103" spans="1:7" ht="15.75">
      <c r="A103" s="30"/>
      <c r="B103" s="36" t="s">
        <v>106</v>
      </c>
      <c r="C103" s="31"/>
      <c r="D103" s="99">
        <v>120</v>
      </c>
      <c r="E103" s="93">
        <f t="shared" si="1"/>
        <v>61.355025743546221</v>
      </c>
      <c r="F103" s="83"/>
      <c r="G103" s="55"/>
    </row>
    <row r="104" spans="1:7" ht="15.75">
      <c r="A104" s="30"/>
      <c r="B104" s="36" t="s">
        <v>107</v>
      </c>
      <c r="C104" s="31"/>
      <c r="D104" s="99">
        <v>40</v>
      </c>
      <c r="E104" s="93">
        <f t="shared" si="1"/>
        <v>20.45167524784874</v>
      </c>
      <c r="F104" s="83"/>
      <c r="G104" s="55"/>
    </row>
    <row r="105" spans="1:7" ht="19.5">
      <c r="A105" s="30"/>
      <c r="B105" s="86" t="s">
        <v>179</v>
      </c>
      <c r="C105" s="31"/>
      <c r="D105" s="98"/>
      <c r="E105" s="93"/>
      <c r="F105" s="83"/>
      <c r="G105" s="55"/>
    </row>
    <row r="106" spans="1:7" ht="15.75">
      <c r="A106" s="30"/>
      <c r="B106" s="29" t="s">
        <v>64</v>
      </c>
      <c r="C106" s="31"/>
      <c r="D106" s="92">
        <v>60</v>
      </c>
      <c r="E106" s="93">
        <f t="shared" si="1"/>
        <v>30.677512871773111</v>
      </c>
      <c r="F106" s="83"/>
      <c r="G106" s="55"/>
    </row>
    <row r="107" spans="1:7" ht="15.75">
      <c r="A107" s="30"/>
      <c r="B107" s="29" t="s">
        <v>30</v>
      </c>
      <c r="C107" s="31"/>
      <c r="D107" s="92">
        <v>30</v>
      </c>
      <c r="E107" s="93">
        <f t="shared" si="1"/>
        <v>15.338756435886555</v>
      </c>
      <c r="F107" s="83"/>
      <c r="G107" s="55"/>
    </row>
    <row r="108" spans="1:7" ht="15.75">
      <c r="A108" s="30"/>
      <c r="B108" s="29" t="s">
        <v>108</v>
      </c>
      <c r="C108" s="31"/>
      <c r="D108" s="92">
        <v>50</v>
      </c>
      <c r="E108" s="93">
        <f t="shared" si="1"/>
        <v>25.564594059810926</v>
      </c>
      <c r="F108" s="83"/>
      <c r="G108" s="55"/>
    </row>
    <row r="109" spans="1:7" ht="15.75">
      <c r="A109" s="30"/>
      <c r="B109" s="29" t="s">
        <v>109</v>
      </c>
      <c r="C109" s="31"/>
      <c r="D109" s="92">
        <v>90</v>
      </c>
      <c r="E109" s="93">
        <f t="shared" si="1"/>
        <v>46.016269307659663</v>
      </c>
      <c r="F109" s="83"/>
      <c r="G109" s="55"/>
    </row>
    <row r="110" spans="1:7" ht="15.75">
      <c r="A110" s="30"/>
      <c r="B110" s="29" t="s">
        <v>110</v>
      </c>
      <c r="C110" s="31"/>
      <c r="D110" s="92">
        <v>150</v>
      </c>
      <c r="E110" s="93">
        <f>D110/1.95583</f>
        <v>76.693782179432773</v>
      </c>
      <c r="F110" s="83"/>
      <c r="G110" s="55"/>
    </row>
    <row r="111" spans="1:7" ht="15.75">
      <c r="A111" s="30"/>
      <c r="B111" s="29" t="s">
        <v>111</v>
      </c>
      <c r="C111" s="31"/>
      <c r="D111" s="92">
        <v>10</v>
      </c>
      <c r="E111" s="93">
        <f t="shared" si="1"/>
        <v>5.1129188119621851</v>
      </c>
      <c r="F111" s="83"/>
      <c r="G111" s="55"/>
    </row>
    <row r="112" spans="1:7" ht="15.75">
      <c r="A112" s="30"/>
      <c r="B112" s="29" t="s">
        <v>93</v>
      </c>
      <c r="C112" s="31"/>
      <c r="D112" s="92">
        <v>10</v>
      </c>
      <c r="E112" s="93">
        <f t="shared" si="1"/>
        <v>5.1129188119621851</v>
      </c>
      <c r="F112" s="83"/>
      <c r="G112" s="55"/>
    </row>
    <row r="113" spans="1:7" ht="15.75">
      <c r="A113" s="30"/>
      <c r="B113" s="29" t="s">
        <v>112</v>
      </c>
      <c r="C113" s="31"/>
      <c r="D113" s="92">
        <v>20</v>
      </c>
      <c r="E113" s="93">
        <f t="shared" si="1"/>
        <v>10.22583762392437</v>
      </c>
      <c r="F113" s="83"/>
      <c r="G113" s="55"/>
    </row>
    <row r="114" spans="1:7" ht="15.75">
      <c r="A114" s="30"/>
      <c r="B114" s="29" t="s">
        <v>113</v>
      </c>
      <c r="C114" s="31"/>
      <c r="D114" s="92">
        <v>25</v>
      </c>
      <c r="E114" s="93">
        <f t="shared" si="1"/>
        <v>12.782297029905463</v>
      </c>
      <c r="F114" s="83"/>
      <c r="G114" s="55"/>
    </row>
    <row r="115" spans="1:7" ht="15.75">
      <c r="A115" s="30"/>
      <c r="B115" s="29" t="s">
        <v>114</v>
      </c>
      <c r="C115" s="31"/>
      <c r="D115" s="92">
        <v>30</v>
      </c>
      <c r="E115" s="93">
        <f t="shared" si="1"/>
        <v>15.338756435886555</v>
      </c>
      <c r="F115" s="83"/>
      <c r="G115" s="55"/>
    </row>
    <row r="116" spans="1:7" ht="15.75">
      <c r="A116" s="30"/>
      <c r="B116" s="29" t="s">
        <v>115</v>
      </c>
      <c r="C116" s="31"/>
      <c r="D116" s="92">
        <v>15</v>
      </c>
      <c r="E116" s="93">
        <f t="shared" si="1"/>
        <v>7.6693782179432777</v>
      </c>
      <c r="F116" s="83"/>
      <c r="G116" s="55"/>
    </row>
    <row r="117" spans="1:7" ht="15.75">
      <c r="A117" s="30"/>
      <c r="B117" s="29" t="s">
        <v>116</v>
      </c>
      <c r="C117" s="31"/>
      <c r="D117" s="92">
        <v>30</v>
      </c>
      <c r="E117" s="93">
        <f t="shared" si="1"/>
        <v>15.338756435886555</v>
      </c>
      <c r="F117" s="83"/>
      <c r="G117" s="55"/>
    </row>
    <row r="118" spans="1:7" ht="15.75">
      <c r="A118" s="30"/>
      <c r="B118" s="29" t="s">
        <v>117</v>
      </c>
      <c r="C118" s="31"/>
      <c r="D118" s="92">
        <v>40</v>
      </c>
      <c r="E118" s="93">
        <f t="shared" si="1"/>
        <v>20.45167524784874</v>
      </c>
      <c r="F118" s="83"/>
      <c r="G118" s="55"/>
    </row>
    <row r="119" spans="1:7" ht="15.75">
      <c r="A119" s="30"/>
      <c r="B119" s="28" t="s">
        <v>118</v>
      </c>
      <c r="C119" s="31"/>
      <c r="D119" s="92" t="s">
        <v>119</v>
      </c>
      <c r="E119" s="100" t="s">
        <v>187</v>
      </c>
      <c r="F119" s="83"/>
      <c r="G119" s="55"/>
    </row>
    <row r="120" spans="1:7" ht="31.5">
      <c r="A120" s="30"/>
      <c r="B120" s="29" t="s">
        <v>120</v>
      </c>
      <c r="C120" s="31"/>
      <c r="D120" s="92">
        <v>35</v>
      </c>
      <c r="E120" s="93">
        <f t="shared" si="1"/>
        <v>17.895215841867646</v>
      </c>
      <c r="F120" s="83"/>
      <c r="G120" s="55"/>
    </row>
    <row r="121" spans="1:7" ht="15.75">
      <c r="A121" s="53"/>
      <c r="B121" s="88" t="s">
        <v>121</v>
      </c>
      <c r="C121" s="42"/>
      <c r="D121" s="92">
        <v>55</v>
      </c>
      <c r="E121" s="93">
        <f t="shared" si="1"/>
        <v>28.121053465792016</v>
      </c>
      <c r="F121" s="83"/>
      <c r="G121" s="55"/>
    </row>
    <row r="122" spans="1:7" ht="15.75">
      <c r="A122" s="53"/>
      <c r="B122" s="29" t="s">
        <v>122</v>
      </c>
      <c r="C122" s="42"/>
      <c r="D122" s="92">
        <v>18</v>
      </c>
      <c r="E122" s="93">
        <f t="shared" si="1"/>
        <v>9.2032538615319321</v>
      </c>
      <c r="F122" s="83"/>
      <c r="G122" s="55"/>
    </row>
    <row r="123" spans="1:7" ht="15.75">
      <c r="A123" s="53"/>
      <c r="B123" s="29" t="s">
        <v>123</v>
      </c>
      <c r="C123" s="42"/>
      <c r="D123" s="92">
        <v>45</v>
      </c>
      <c r="E123" s="93">
        <f t="shared" si="1"/>
        <v>23.008134653829831</v>
      </c>
      <c r="F123" s="83"/>
      <c r="G123" s="55"/>
    </row>
    <row r="124" spans="1:7" ht="15.75">
      <c r="A124" s="53"/>
      <c r="B124" s="29" t="s">
        <v>124</v>
      </c>
      <c r="C124" s="42"/>
      <c r="D124" s="92">
        <v>48</v>
      </c>
      <c r="E124" s="93">
        <f t="shared" si="1"/>
        <v>24.542010297418489</v>
      </c>
      <c r="F124" s="83"/>
      <c r="G124" s="55"/>
    </row>
    <row r="125" spans="1:7" ht="15.75">
      <c r="A125" s="53"/>
      <c r="B125" s="29" t="s">
        <v>125</v>
      </c>
      <c r="C125" s="44"/>
      <c r="D125" s="92">
        <v>87</v>
      </c>
      <c r="E125" s="93">
        <f t="shared" si="1"/>
        <v>44.482393664071012</v>
      </c>
      <c r="F125" s="83"/>
      <c r="G125" s="55"/>
    </row>
    <row r="126" spans="1:7" ht="19.5">
      <c r="A126" s="53"/>
      <c r="B126" s="89" t="s">
        <v>180</v>
      </c>
      <c r="C126" s="45"/>
      <c r="D126" s="102"/>
      <c r="E126" s="93"/>
      <c r="F126" s="83"/>
      <c r="G126" s="55"/>
    </row>
    <row r="127" spans="1:7" ht="15.75">
      <c r="A127" s="53"/>
      <c r="B127" s="40" t="s">
        <v>64</v>
      </c>
      <c r="C127" s="46"/>
      <c r="D127" s="103">
        <v>60</v>
      </c>
      <c r="E127" s="93">
        <f t="shared" si="1"/>
        <v>30.677512871773111</v>
      </c>
      <c r="F127" s="83"/>
      <c r="G127" s="55"/>
    </row>
    <row r="128" spans="1:7" ht="15.75">
      <c r="A128" s="53"/>
      <c r="B128" s="40" t="s">
        <v>181</v>
      </c>
      <c r="C128" s="44"/>
      <c r="D128" s="103">
        <v>30</v>
      </c>
      <c r="E128" s="93">
        <f t="shared" si="1"/>
        <v>15.338756435886555</v>
      </c>
      <c r="F128" s="83"/>
      <c r="G128" s="55"/>
    </row>
    <row r="129" spans="1:7" ht="15.75">
      <c r="A129" s="53"/>
      <c r="B129" s="43" t="s">
        <v>126</v>
      </c>
      <c r="C129" s="45"/>
      <c r="D129" s="103">
        <v>5</v>
      </c>
      <c r="E129" s="93">
        <f t="shared" si="1"/>
        <v>2.5564594059810926</v>
      </c>
      <c r="F129" s="83"/>
      <c r="G129" s="55"/>
    </row>
    <row r="130" spans="1:7" ht="15.75">
      <c r="A130" s="53"/>
      <c r="B130" s="43" t="s">
        <v>127</v>
      </c>
      <c r="C130" s="46"/>
      <c r="D130" s="103">
        <v>15</v>
      </c>
      <c r="E130" s="93">
        <f t="shared" si="1"/>
        <v>7.6693782179432777</v>
      </c>
      <c r="F130" s="83"/>
      <c r="G130" s="55"/>
    </row>
    <row r="131" spans="1:7" ht="15.75">
      <c r="A131" s="53"/>
      <c r="B131" s="40" t="s">
        <v>128</v>
      </c>
      <c r="C131" s="42"/>
      <c r="D131" s="104">
        <v>40</v>
      </c>
      <c r="E131" s="93">
        <f t="shared" si="1"/>
        <v>20.45167524784874</v>
      </c>
      <c r="F131" s="83"/>
      <c r="G131" s="55"/>
    </row>
    <row r="132" spans="1:7" ht="15.75">
      <c r="A132" s="53"/>
      <c r="B132" s="40" t="s">
        <v>129</v>
      </c>
      <c r="C132" s="42"/>
      <c r="D132" s="105">
        <v>5</v>
      </c>
      <c r="E132" s="93">
        <f t="shared" si="1"/>
        <v>2.5564594059810926</v>
      </c>
      <c r="F132" s="83"/>
      <c r="G132" s="55"/>
    </row>
    <row r="133" spans="1:7" ht="15.75">
      <c r="A133" s="53"/>
      <c r="B133" s="32" t="s">
        <v>130</v>
      </c>
      <c r="C133" s="44"/>
      <c r="D133" s="106">
        <v>3</v>
      </c>
      <c r="E133" s="93">
        <f t="shared" si="1"/>
        <v>1.5338756435886556</v>
      </c>
      <c r="F133" s="83"/>
      <c r="G133" s="55"/>
    </row>
    <row r="134" spans="1:7" ht="15.75">
      <c r="A134" s="53"/>
      <c r="B134" s="40" t="s">
        <v>128</v>
      </c>
      <c r="C134" s="46"/>
      <c r="D134" s="104">
        <v>40</v>
      </c>
      <c r="E134" s="93">
        <f t="shared" si="1"/>
        <v>20.45167524784874</v>
      </c>
      <c r="F134" s="83"/>
      <c r="G134" s="55"/>
    </row>
    <row r="135" spans="1:7" ht="15.75">
      <c r="A135" s="53"/>
      <c r="B135" s="40" t="s">
        <v>129</v>
      </c>
      <c r="C135" s="40"/>
      <c r="D135" s="105">
        <v>5</v>
      </c>
      <c r="E135" s="93">
        <f t="shared" si="1"/>
        <v>2.5564594059810926</v>
      </c>
      <c r="F135" s="83"/>
      <c r="G135" s="55"/>
    </row>
    <row r="136" spans="1:7" ht="15.75">
      <c r="A136" s="30"/>
      <c r="B136" s="32" t="s">
        <v>130</v>
      </c>
      <c r="C136" s="47"/>
      <c r="D136" s="106">
        <v>3</v>
      </c>
      <c r="E136" s="93">
        <f t="shared" si="1"/>
        <v>1.5338756435886556</v>
      </c>
      <c r="F136" s="83"/>
      <c r="G136" s="55"/>
    </row>
    <row r="137" spans="1:7" ht="15.75">
      <c r="A137" s="30"/>
      <c r="B137" s="32" t="s">
        <v>182</v>
      </c>
      <c r="C137" s="47"/>
      <c r="D137" s="106"/>
      <c r="E137" s="93"/>
      <c r="F137" s="83"/>
      <c r="G137" s="55"/>
    </row>
    <row r="138" spans="1:7" ht="15.75">
      <c r="A138" s="30"/>
      <c r="B138" s="40" t="s">
        <v>64</v>
      </c>
      <c r="C138" s="47"/>
      <c r="D138" s="103">
        <v>60</v>
      </c>
      <c r="E138" s="93">
        <f t="shared" ref="E138:E166" si="2">D138/1.95583</f>
        <v>30.677512871773111</v>
      </c>
      <c r="F138" s="83"/>
      <c r="G138" s="55"/>
    </row>
    <row r="139" spans="1:7" ht="15.75">
      <c r="A139" s="30"/>
      <c r="B139" s="40" t="s">
        <v>181</v>
      </c>
      <c r="C139" s="47"/>
      <c r="D139" s="103">
        <v>30</v>
      </c>
      <c r="E139" s="93">
        <f t="shared" si="2"/>
        <v>15.338756435886555</v>
      </c>
      <c r="F139" s="83"/>
      <c r="G139" s="55"/>
    </row>
    <row r="140" spans="1:7" ht="15.75">
      <c r="A140" s="30"/>
      <c r="B140" s="40" t="s">
        <v>131</v>
      </c>
      <c r="C140" s="47"/>
      <c r="D140" s="104">
        <v>40</v>
      </c>
      <c r="E140" s="93">
        <f t="shared" si="2"/>
        <v>20.45167524784874</v>
      </c>
      <c r="F140" s="83"/>
      <c r="G140" s="55"/>
    </row>
    <row r="141" spans="1:7" ht="15.75">
      <c r="A141" s="30"/>
      <c r="B141" s="32" t="s">
        <v>132</v>
      </c>
      <c r="C141" s="49"/>
      <c r="D141" s="106">
        <v>40</v>
      </c>
      <c r="E141" s="93">
        <f t="shared" si="2"/>
        <v>20.45167524784874</v>
      </c>
      <c r="F141" s="83"/>
      <c r="G141" s="55"/>
    </row>
    <row r="142" spans="1:7" ht="15.75">
      <c r="A142" s="30"/>
      <c r="B142" s="41" t="s">
        <v>133</v>
      </c>
      <c r="C142" s="50"/>
      <c r="D142" s="107">
        <v>10</v>
      </c>
      <c r="E142" s="93">
        <f t="shared" si="2"/>
        <v>5.1129188119621851</v>
      </c>
      <c r="F142" s="83"/>
      <c r="G142" s="55"/>
    </row>
    <row r="143" spans="1:7" ht="15.75">
      <c r="A143" s="30"/>
      <c r="B143" s="90" t="s">
        <v>183</v>
      </c>
      <c r="C143" s="51"/>
      <c r="D143" s="108"/>
      <c r="E143" s="93"/>
      <c r="F143" s="83"/>
      <c r="G143" s="55"/>
    </row>
    <row r="144" spans="1:7" ht="15.75">
      <c r="A144" s="30"/>
      <c r="B144" s="29" t="s">
        <v>64</v>
      </c>
      <c r="C144" s="47"/>
      <c r="D144" s="109">
        <v>40</v>
      </c>
      <c r="E144" s="93">
        <f t="shared" si="2"/>
        <v>20.45167524784874</v>
      </c>
      <c r="F144" s="83"/>
      <c r="G144" s="55"/>
    </row>
    <row r="145" spans="1:7" ht="15.75">
      <c r="A145" s="30"/>
      <c r="B145" s="29" t="s">
        <v>134</v>
      </c>
      <c r="C145" s="47"/>
      <c r="D145" s="109">
        <v>30</v>
      </c>
      <c r="E145" s="93">
        <f t="shared" si="2"/>
        <v>15.338756435886555</v>
      </c>
      <c r="F145" s="83"/>
      <c r="G145" s="55"/>
    </row>
    <row r="146" spans="1:7" ht="15.75">
      <c r="A146" s="30"/>
      <c r="B146" s="48" t="s">
        <v>135</v>
      </c>
      <c r="C146" s="42"/>
      <c r="D146" s="109">
        <v>5</v>
      </c>
      <c r="E146" s="93">
        <f t="shared" si="2"/>
        <v>2.5564594059810926</v>
      </c>
      <c r="F146" s="83"/>
      <c r="G146" s="55"/>
    </row>
    <row r="147" spans="1:7" ht="15.75">
      <c r="A147" s="30"/>
      <c r="B147" s="48" t="s">
        <v>136</v>
      </c>
      <c r="C147" s="42"/>
      <c r="D147" s="109">
        <v>20</v>
      </c>
      <c r="E147" s="93">
        <f t="shared" si="2"/>
        <v>10.22583762392437</v>
      </c>
      <c r="F147" s="83"/>
      <c r="G147" s="55"/>
    </row>
    <row r="148" spans="1:7" ht="15.75">
      <c r="A148" s="30"/>
      <c r="B148" s="48" t="s">
        <v>137</v>
      </c>
      <c r="C148" s="42"/>
      <c r="D148" s="109">
        <v>30</v>
      </c>
      <c r="E148" s="93">
        <f t="shared" si="2"/>
        <v>15.338756435886555</v>
      </c>
      <c r="F148" s="83"/>
      <c r="G148" s="55"/>
    </row>
    <row r="149" spans="1:7" ht="15.75">
      <c r="A149" s="30"/>
      <c r="B149" s="29" t="s">
        <v>138</v>
      </c>
      <c r="C149" s="42"/>
      <c r="D149" s="110">
        <v>40</v>
      </c>
      <c r="E149" s="93">
        <f t="shared" si="2"/>
        <v>20.45167524784874</v>
      </c>
      <c r="F149" s="83"/>
      <c r="G149" s="55"/>
    </row>
    <row r="150" spans="1:7" ht="15.75">
      <c r="A150" s="30"/>
      <c r="B150" s="29" t="s">
        <v>139</v>
      </c>
      <c r="C150" s="42"/>
      <c r="D150" s="111">
        <v>15</v>
      </c>
      <c r="E150" s="93">
        <f t="shared" si="2"/>
        <v>7.6693782179432777</v>
      </c>
      <c r="F150" s="83"/>
      <c r="G150" s="55"/>
    </row>
    <row r="151" spans="1:7" ht="15.75">
      <c r="A151" s="30"/>
      <c r="B151" s="28" t="s">
        <v>140</v>
      </c>
      <c r="C151" s="42"/>
      <c r="D151" s="112">
        <v>5</v>
      </c>
      <c r="E151" s="93">
        <f t="shared" si="2"/>
        <v>2.5564594059810926</v>
      </c>
      <c r="F151" s="83"/>
      <c r="G151" s="55"/>
    </row>
    <row r="152" spans="1:7" ht="15.75">
      <c r="A152" s="30"/>
      <c r="B152" s="91" t="s">
        <v>184</v>
      </c>
      <c r="C152" s="42"/>
      <c r="D152" s="108"/>
      <c r="E152" s="93"/>
      <c r="F152" s="83"/>
      <c r="G152" s="55"/>
    </row>
    <row r="153" spans="1:7" ht="15.75">
      <c r="A153" s="30"/>
      <c r="B153" s="29" t="s">
        <v>141</v>
      </c>
      <c r="C153" s="42"/>
      <c r="D153" s="109">
        <v>10</v>
      </c>
      <c r="E153" s="93">
        <f t="shared" si="2"/>
        <v>5.1129188119621851</v>
      </c>
      <c r="F153" s="83"/>
      <c r="G153" s="55"/>
    </row>
    <row r="154" spans="1:7" ht="15.75">
      <c r="A154" s="30"/>
      <c r="B154" s="29" t="s">
        <v>142</v>
      </c>
      <c r="C154" s="42"/>
      <c r="D154" s="109">
        <v>25</v>
      </c>
      <c r="E154" s="93">
        <f t="shared" si="2"/>
        <v>12.782297029905463</v>
      </c>
      <c r="F154" s="83"/>
      <c r="G154" s="55"/>
    </row>
    <row r="155" spans="1:7" ht="15.75">
      <c r="A155" s="30"/>
      <c r="B155" s="89" t="s">
        <v>185</v>
      </c>
      <c r="C155" s="52"/>
      <c r="D155" s="113"/>
      <c r="E155" s="93"/>
      <c r="F155" s="83"/>
      <c r="G155" s="55"/>
    </row>
    <row r="156" spans="1:7" ht="15.75">
      <c r="A156" s="30"/>
      <c r="B156" s="40" t="s">
        <v>143</v>
      </c>
      <c r="C156" s="44"/>
      <c r="D156" s="103">
        <v>30</v>
      </c>
      <c r="E156" s="93">
        <f t="shared" si="2"/>
        <v>15.338756435886555</v>
      </c>
      <c r="F156" s="83"/>
      <c r="G156" s="55"/>
    </row>
    <row r="157" spans="1:7" ht="15.75">
      <c r="A157" s="55"/>
      <c r="B157" s="40" t="s">
        <v>144</v>
      </c>
      <c r="C157" s="55"/>
      <c r="D157" s="103">
        <v>25</v>
      </c>
      <c r="E157" s="93">
        <f t="shared" si="2"/>
        <v>12.782297029905463</v>
      </c>
      <c r="F157" s="55"/>
      <c r="G157" s="55"/>
    </row>
    <row r="158" spans="1:7" ht="15.75">
      <c r="A158" s="55"/>
      <c r="B158" s="40" t="s">
        <v>145</v>
      </c>
      <c r="C158" s="55"/>
      <c r="D158" s="103">
        <v>25</v>
      </c>
      <c r="E158" s="93">
        <f t="shared" si="2"/>
        <v>12.782297029905463</v>
      </c>
      <c r="F158" s="55"/>
      <c r="G158" s="55"/>
    </row>
    <row r="159" spans="1:7" ht="15.75">
      <c r="A159" s="55"/>
      <c r="B159" s="40" t="s">
        <v>146</v>
      </c>
      <c r="C159" s="55"/>
      <c r="D159" s="103">
        <v>30</v>
      </c>
      <c r="E159" s="93">
        <f t="shared" si="2"/>
        <v>15.338756435886555</v>
      </c>
      <c r="F159" s="55"/>
      <c r="G159" s="55"/>
    </row>
    <row r="160" spans="1:7" ht="15.75">
      <c r="A160" s="55"/>
      <c r="B160" s="40" t="s">
        <v>147</v>
      </c>
      <c r="C160" s="55"/>
      <c r="D160" s="103">
        <v>25</v>
      </c>
      <c r="E160" s="93">
        <f t="shared" si="2"/>
        <v>12.782297029905463</v>
      </c>
      <c r="F160" s="55"/>
      <c r="G160" s="55"/>
    </row>
    <row r="161" spans="1:7" ht="15.75">
      <c r="A161" s="55"/>
      <c r="B161" s="40" t="s">
        <v>148</v>
      </c>
      <c r="C161" s="55"/>
      <c r="D161" s="103">
        <v>25</v>
      </c>
      <c r="E161" s="93">
        <f t="shared" si="2"/>
        <v>12.782297029905463</v>
      </c>
      <c r="F161" s="55"/>
      <c r="G161" s="55"/>
    </row>
    <row r="162" spans="1:7" ht="15.75">
      <c r="A162" s="55"/>
      <c r="B162" s="40" t="s">
        <v>149</v>
      </c>
      <c r="C162" s="55"/>
      <c r="D162" s="103">
        <v>30</v>
      </c>
      <c r="E162" s="93">
        <f t="shared" si="2"/>
        <v>15.338756435886555</v>
      </c>
      <c r="F162" s="55"/>
      <c r="G162" s="55"/>
    </row>
    <row r="163" spans="1:7" ht="15.75">
      <c r="A163" s="55"/>
      <c r="B163" s="40" t="s">
        <v>150</v>
      </c>
      <c r="C163" s="55"/>
      <c r="D163" s="103">
        <v>25</v>
      </c>
      <c r="E163" s="93">
        <f t="shared" si="2"/>
        <v>12.782297029905463</v>
      </c>
      <c r="F163" s="55"/>
      <c r="G163" s="55"/>
    </row>
    <row r="164" spans="1:7" ht="15.75">
      <c r="A164" s="55"/>
      <c r="B164" s="40" t="s">
        <v>151</v>
      </c>
      <c r="C164" s="55"/>
      <c r="D164" s="103">
        <v>100</v>
      </c>
      <c r="E164" s="93">
        <f t="shared" si="2"/>
        <v>51.129188119621851</v>
      </c>
      <c r="F164" s="55"/>
      <c r="G164" s="55"/>
    </row>
    <row r="165" spans="1:7" ht="15.75">
      <c r="A165" s="55"/>
      <c r="B165" s="40" t="s">
        <v>152</v>
      </c>
      <c r="C165" s="55"/>
      <c r="D165" s="113">
        <v>40</v>
      </c>
      <c r="E165" s="93">
        <f t="shared" si="2"/>
        <v>20.45167524784874</v>
      </c>
      <c r="F165" s="55"/>
      <c r="G165" s="55"/>
    </row>
    <row r="166" spans="1:7" ht="15.75">
      <c r="A166" s="55"/>
      <c r="B166" s="40" t="s">
        <v>153</v>
      </c>
      <c r="C166" s="55"/>
      <c r="D166" s="104">
        <v>40</v>
      </c>
      <c r="E166" s="93">
        <f t="shared" si="2"/>
        <v>20.45167524784874</v>
      </c>
      <c r="F166" s="55"/>
      <c r="G166" s="55"/>
    </row>
    <row r="167" spans="1:7">
      <c r="A167" s="55"/>
      <c r="B167" s="55"/>
      <c r="C167" s="55"/>
      <c r="D167" s="55"/>
      <c r="E167" s="55"/>
      <c r="F167" s="55"/>
      <c r="G167" s="55"/>
    </row>
    <row r="168" spans="1:7">
      <c r="A168" s="55"/>
      <c r="B168" s="55"/>
      <c r="C168" s="55"/>
      <c r="D168" s="55"/>
      <c r="E168" s="55"/>
      <c r="F168" s="55"/>
      <c r="G168" s="55"/>
    </row>
  </sheetData>
  <mergeCells count="6">
    <mergeCell ref="A1:G1"/>
    <mergeCell ref="A6:A7"/>
    <mergeCell ref="B6:B7"/>
    <mergeCell ref="C6:C7"/>
    <mergeCell ref="D6:G6"/>
    <mergeCell ref="A2:G2"/>
  </mergeCells>
  <pageMargins left="0.70866141732283472" right="0.70866141732283472" top="0.74803149606299213" bottom="0.74803149606299213" header="0.31496062992125984" footer="0.31496062992125984"/>
  <pageSetup paperSize="9" scale="7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Tsveta</cp:lastModifiedBy>
  <cp:lastPrinted>2019-06-03T12:05:22Z</cp:lastPrinted>
  <dcterms:created xsi:type="dcterms:W3CDTF">2019-05-29T08:54:45Z</dcterms:created>
  <dcterms:modified xsi:type="dcterms:W3CDTF">2025-08-28T11:31:43Z</dcterms:modified>
</cp:coreProperties>
</file>