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"/>
    </mc:Choice>
  </mc:AlternateContent>
  <bookViews>
    <workbookView xWindow="0" yWindow="0" windowWidth="17280" windowHeight="7290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2" l="1"/>
  <c r="G155" i="2"/>
  <c r="G156" i="2"/>
  <c r="G157" i="2"/>
  <c r="G158" i="2"/>
  <c r="G159" i="2"/>
  <c r="G153" i="2"/>
  <c r="G163" i="2"/>
  <c r="G164" i="2"/>
  <c r="G165" i="2"/>
  <c r="G166" i="2"/>
  <c r="G167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162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31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10" i="2"/>
  <c r="G11" i="2"/>
  <c r="G12" i="2"/>
  <c r="G13" i="2"/>
  <c r="G14" i="2"/>
  <c r="G15" i="2"/>
  <c r="G16" i="2"/>
  <c r="G17" i="2"/>
  <c r="G9" i="2"/>
  <c r="G8" i="2"/>
  <c r="B3" i="2" l="1"/>
</calcChain>
</file>

<file path=xl/sharedStrings.xml><?xml version="1.0" encoding="utf-8"?>
<sst xmlns="http://schemas.openxmlformats.org/spreadsheetml/2006/main" count="502" uniqueCount="302">
  <si>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</si>
  <si>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</si>
  <si>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</si>
  <si>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</si>
  <si>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</si>
  <si>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</si>
  <si>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</si>
  <si>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</si>
  <si>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</si>
  <si>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</si>
  <si>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</si>
  <si>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</si>
  <si>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</si>
  <si>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</si>
  <si>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</si>
  <si>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</si>
  <si>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</si>
  <si>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</si>
  <si>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</si>
  <si>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</si>
  <si>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</si>
  <si>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</si>
  <si>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</si>
  <si>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</si>
  <si>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</si>
  <si>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 xml:space="preserve">Вторичен преглед при специалист </t>
  </si>
  <si>
    <t>Медицинска експертиза</t>
  </si>
  <si>
    <t>Лигатура на вена при подкожни варикозни образувания и ексцизия на варикозни възли</t>
  </si>
  <si>
    <t>Вземане на биопсичен материал от лимфен възел</t>
  </si>
  <si>
    <t>Диагностична горна ендоскопия</t>
  </si>
  <si>
    <t>Диагностична долна ендоскопия, фиброколоноскопия</t>
  </si>
  <si>
    <t>Диагностична долна ендоскопия, фибросигмоидоскопия</t>
  </si>
  <si>
    <t>Колпоскопия с прицелна биопсия</t>
  </si>
  <si>
    <t>Инцизия и дренаж на палмарно или тенарно пространство</t>
  </si>
  <si>
    <t>Вагинотомия</t>
  </si>
  <si>
    <t>Инцизия на гръдна жлеза</t>
  </si>
  <si>
    <t xml:space="preserve">Вземане на биопсичен материал от гърда </t>
  </si>
  <si>
    <t>Ехокардиография</t>
  </si>
  <si>
    <t xml:space="preserve">Доплерово ултразвуково изследване на бъбречни съдове </t>
  </si>
  <si>
    <t>Доплерова сонография; доплерова сонография на периферни съдове</t>
  </si>
  <si>
    <t xml:space="preserve">Сърдечно-съдов тест с натоварване </t>
  </si>
  <si>
    <t>ЕКГ Холтермониториране</t>
  </si>
  <si>
    <t xml:space="preserve">Външна фетална кардиотокография </t>
  </si>
  <si>
    <t>Индуциране на храчка и нейната обработка</t>
  </si>
  <si>
    <t>Електромиография (ЕМГ)</t>
  </si>
  <si>
    <t>Кръвна картина – поне осем от посочените показатели или повече: хемоглобин, еритроцити, левкоцити, хематокрит, тромбоцити, MCV, MCH, MCHC</t>
  </si>
  <si>
    <t>Скорост на утаяване на еритроцитите</t>
  </si>
  <si>
    <t>Време на кървене</t>
  </si>
  <si>
    <t>Протромбиново време</t>
  </si>
  <si>
    <t>Активирано парциално тромбопластиново време (APTT)</t>
  </si>
  <si>
    <t xml:space="preserve"> Фибриноген</t>
  </si>
  <si>
    <t>Химично изследване на урина (белтък, билирубин, уробилиноген)</t>
  </si>
  <si>
    <t>Седимент на урина – ориентировъчно изследване</t>
  </si>
  <si>
    <t>Окултни кръвоизливи</t>
  </si>
  <si>
    <t>Глюкоза</t>
  </si>
  <si>
    <t>Кръвно-захарен профил</t>
  </si>
  <si>
    <t>Креатинин</t>
  </si>
  <si>
    <t>Урея</t>
  </si>
  <si>
    <t>Билирубин – общ</t>
  </si>
  <si>
    <t>Билирубин – директен</t>
  </si>
  <si>
    <t>Общ белтък</t>
  </si>
  <si>
    <t>Албумин</t>
  </si>
  <si>
    <t>Холестерол</t>
  </si>
  <si>
    <t>HDL-холестерол</t>
  </si>
  <si>
    <t>Триглицериди</t>
  </si>
  <si>
    <t>Гликиран хемоглобин</t>
  </si>
  <si>
    <t>Пикочна киселина</t>
  </si>
  <si>
    <t>AСАТ</t>
  </si>
  <si>
    <t>АЛАТ</t>
  </si>
  <si>
    <t>Креатинкиназа (КК)</t>
  </si>
  <si>
    <t>ГГТ</t>
  </si>
  <si>
    <t>Алкална фосфатаза (АФ)</t>
  </si>
  <si>
    <t>Алфа-амилаза</t>
  </si>
  <si>
    <t>Липаза</t>
  </si>
  <si>
    <t>Натрий и Калий</t>
  </si>
  <si>
    <t>Калций</t>
  </si>
  <si>
    <t>Фосфати</t>
  </si>
  <si>
    <t>Желязо</t>
  </si>
  <si>
    <t>ЖСК</t>
  </si>
  <si>
    <t>CRP</t>
  </si>
  <si>
    <t>Диференциално броене на левкоцити – визуално микроскопско или автоматично апаратно изследване</t>
  </si>
  <si>
    <t>Морфология на еритроцити – визуално микроскопско изследване</t>
  </si>
  <si>
    <t>Фекална маса и ректален секрет (Salmonella, Shigella, E. coli, Candida, Campylobacter, Clostridium difficile, Staphylococcus aureus)</t>
  </si>
  <si>
    <t xml:space="preserve">Изследване на урина за урокултура Е.coli, Proteus, Enterobacteriaceae, Enterococcus, Грам ( - ), Staphylococcus (S. aureus, S. saprophyticus) – еднократно </t>
  </si>
  <si>
    <t xml:space="preserve">Изследване на урина за урокултура Е.coli, Proteus, Enterobacteriaceae, Enterococcus, Грам ( - ), Staphylococcus (S. aureus, S. saprophyticus) – двукратно </t>
  </si>
  <si>
    <t>Материал от генитална система N. gonorrhoeae, Streptococcus (Haemophilus), Staphylococcus, Gardnerella, Enterobacteriaceae и др, Грам ( - ), Гъби (C. albicans) и др.</t>
  </si>
  <si>
    <t>Ранев материал и гной Staphylococcus (S. aureus), b-Streptococcus (gr. A), Enterobacteriaceae и др. Грам ( - ), Анаероби, Corynebacterium</t>
  </si>
  <si>
    <t>Гърлени и назофарингеални секрети b-Streptococcus, Staphylococcus (S. aureus), Neisseria (N. meningitidis), Haemophilus (H. influenzae), Гъби (C. albicans и др.), Corynebacterium</t>
  </si>
  <si>
    <t>Храчка, a-(b)- Streptococcus, Staphylococcus, Branhamella, Haemophilus, Enterobacteriaceae и др. Грам ( - ), Гъби (C. albicans и др.), Mycobacterium, Анаероби, Aspergillus, M. pneumoniae, RSV</t>
  </si>
  <si>
    <t>Антибиограма с 6 антибиотични диска</t>
  </si>
  <si>
    <t>Рентгенография на лицеви кости</t>
  </si>
  <si>
    <t>Рентгенография на околоносни синуси</t>
  </si>
  <si>
    <t>Специални центражи на черепа</t>
  </si>
  <si>
    <t>Рентгенография на стернум</t>
  </si>
  <si>
    <t>Рентгенография на ребра</t>
  </si>
  <si>
    <t>Рентгеноскопия на бял дроб</t>
  </si>
  <si>
    <t>Рентгенография на крайници</t>
  </si>
  <si>
    <t>Рентгенография на длан и пръсти</t>
  </si>
  <si>
    <t>Рентгенография на стерноклавикуларна става</t>
  </si>
  <si>
    <t>Рентгенография на сакроилиачна става</t>
  </si>
  <si>
    <t>Рентгенография на тазобедрена става</t>
  </si>
  <si>
    <t>Рентгенография на бедрена кост</t>
  </si>
  <si>
    <t>Рентгенография на колянна става</t>
  </si>
  <si>
    <t>Рентгенография на подбедрица</t>
  </si>
  <si>
    <t>Рентгенография на глезенна става</t>
  </si>
  <si>
    <t>Рентгенография на стъпало и пръсти</t>
  </si>
  <si>
    <t>Рентгенография на клавикула</t>
  </si>
  <si>
    <t>Рентгенография на акромиоклавикуларна става</t>
  </si>
  <si>
    <t>Рентгенография на скапула</t>
  </si>
  <si>
    <t>Рентгенография на раменна става</t>
  </si>
  <si>
    <t>Рентгенография на хумерус</t>
  </si>
  <si>
    <t>Рентгенография на лакетна става</t>
  </si>
  <si>
    <t>Рентгенография на антебрахиум</t>
  </si>
  <si>
    <t>Рентгенография на гривнена става</t>
  </si>
  <si>
    <t>Рентгенография на череп</t>
  </si>
  <si>
    <t>Рентгенография на гръбначни прешлени</t>
  </si>
  <si>
    <t>Рентгенография на гръден кош и бял дроб</t>
  </si>
  <si>
    <t>Обзорна рентгенография на сърце и медиастинум</t>
  </si>
  <si>
    <t>Обзорна рентгенография на корем</t>
  </si>
  <si>
    <t>Рентгенография на таз</t>
  </si>
  <si>
    <t>Ехографска диагностика на коремни и ретроперитонеални органи</t>
  </si>
  <si>
    <t>Рентгеново изследване на хранопровод, стомах</t>
  </si>
  <si>
    <t>Рентгеново изследване на тънки черва</t>
  </si>
  <si>
    <t>Иригография</t>
  </si>
  <si>
    <t>Венозна урография</t>
  </si>
  <si>
    <t>Хистобиопсично изследване на две проби от лимфен възел</t>
  </si>
  <si>
    <t>Хистобиопсично изследване на две проби от млечна жлеза</t>
  </si>
  <si>
    <t>Хистобиопсично изследване на две проби от простата</t>
  </si>
  <si>
    <t>Хистобиопсично изследване на две проби от щитовидна жлеза</t>
  </si>
  <si>
    <t>Хистобиопсично изследване на две проби от слюнчена жлеза</t>
  </si>
  <si>
    <t>Хистобиопсично изследване на две проби от коремен орган</t>
  </si>
  <si>
    <t>Хистобиопсично изследване на две проби от бял дроб, ларингс и трахея</t>
  </si>
  <si>
    <t>Хистобиопсично изследване на две проби от туморни формации в коремната кухина</t>
  </si>
  <si>
    <t>Хистобиопсично изследване на две проби от полов орган</t>
  </si>
  <si>
    <t>Хистобиопсично изследване на две проби от устна кухина, фаринкс и хранопровод</t>
  </si>
  <si>
    <t>Хистобиопсично изследване на две проби от кожа и кожни лезии</t>
  </si>
  <si>
    <t>Хистобиопсично изследване на две проби от мускул</t>
  </si>
  <si>
    <t>Хистобиопсично изследване на две проби от подкожен тумор</t>
  </si>
  <si>
    <t xml:space="preserve">Обработка на рана от куче </t>
  </si>
  <si>
    <t xml:space="preserve">Превръзка </t>
  </si>
  <si>
    <t xml:space="preserve">Функционално изследване на дишането </t>
  </si>
  <si>
    <t xml:space="preserve">Бронходилататорен тест </t>
  </si>
  <si>
    <t xml:space="preserve">Кръвно-газов анализ </t>
  </si>
  <si>
    <t xml:space="preserve">Изследване на фекална маса за детска градина или здравна книжка </t>
  </si>
  <si>
    <t xml:space="preserve">Леглоден в стационара </t>
  </si>
  <si>
    <t>Аборт по желание с пълна анестезия</t>
  </si>
  <si>
    <t>Издаване на дубликат на медицински документ</t>
  </si>
  <si>
    <t>Наем на зала за презентации</t>
  </si>
  <si>
    <t xml:space="preserve">Първичен преглед при специалист </t>
  </si>
  <si>
    <t>София</t>
  </si>
  <si>
    <t>Своге</t>
  </si>
  <si>
    <t>Староселска</t>
  </si>
  <si>
    <t>0726 ц.81</t>
  </si>
  <si>
    <t>mbalsvoge@abv.bg</t>
  </si>
  <si>
    <t xml:space="preserve">"МБАЛ-Своге"ЕООД </t>
  </si>
  <si>
    <t>бр</t>
  </si>
  <si>
    <t xml:space="preserve">ден </t>
  </si>
  <si>
    <t xml:space="preserve">Скенер на глава без контраст </t>
  </si>
  <si>
    <t xml:space="preserve">Скенер на гръбначен стълб – шиен прешлен  </t>
  </si>
  <si>
    <t>Скенер на гръбначен стълб – торакален сегмент</t>
  </si>
  <si>
    <t xml:space="preserve">Скенер на гръбначен стълб – лумбален сегмент </t>
  </si>
  <si>
    <t xml:space="preserve">Скенер на синуси </t>
  </si>
  <si>
    <t xml:space="preserve">Скенер на глава – средно и вътрешно ухо </t>
  </si>
  <si>
    <t xml:space="preserve">Скенер на бял дроб без контраст </t>
  </si>
  <si>
    <t>Скенер на корем и малък таз без контраст</t>
  </si>
  <si>
    <t xml:space="preserve">Скенер на кости без контраст </t>
  </si>
  <si>
    <t xml:space="preserve">д-р Любица Иванова Томчева </t>
  </si>
  <si>
    <t>МБАЛ-Своге ЕООД</t>
  </si>
  <si>
    <t>Финансовите документи, които издаваме на пациентите за всички заплатени от тях суми са- фискален бон и опростена фактура.                                                                                                                                                                             Реквизитите на фактурата са: наименование на документа, пореден номер, изпьлнител на документа- наименование на фирмата, адрес, ЕИК, идент.номер по ДДС, МОЛ; получател на доставката-наименование, адрес, ЕИК, идент.номер по ДДС, МОЛ;  вид на стоката или услугата; количество, единична цена и стойност;цифром и словом; сума за плащане; дата на данъчно събитие; начин на плащане - в брой или с превод;  имена на получател; имена на съставил  и подпис.</t>
  </si>
  <si>
    <t xml:space="preserve">Преглед по искане на дежурния екип на ЦСМП </t>
  </si>
  <si>
    <t xml:space="preserve">Кръвна картина  </t>
  </si>
  <si>
    <t xml:space="preserve">Други кръвни изследвания </t>
  </si>
  <si>
    <t xml:space="preserve">Урина </t>
  </si>
  <si>
    <t xml:space="preserve">Рентгенографии </t>
  </si>
  <si>
    <t xml:space="preserve">КАТ </t>
  </si>
  <si>
    <t xml:space="preserve">Ултразвукова диагностика </t>
  </si>
  <si>
    <t>Медицински услуги МЗ</t>
  </si>
  <si>
    <t>Платени медицински и допълнителни услуги по избор на пациента - ЦЕНОРАЗПИС</t>
  </si>
  <si>
    <t>Медицински услуги НЗОК</t>
  </si>
  <si>
    <t>Потребителска такса</t>
  </si>
  <si>
    <t xml:space="preserve">бр. </t>
  </si>
  <si>
    <t xml:space="preserve">АП № 11 Консервативно лечение на продължителна бъбречна колика </t>
  </si>
  <si>
    <t xml:space="preserve">АП№ 25 Диагностична и терапевтична пункция и/или биопсия </t>
  </si>
  <si>
    <t xml:space="preserve">АП № 26 Амбулаторни хирургични процедури </t>
  </si>
  <si>
    <t xml:space="preserve">АП № 28 Паравертебрални блокади и блокади на отделни нерви </t>
  </si>
  <si>
    <t xml:space="preserve">АП №34 Ендоскопска диагностика на заболявания, засягащи стомашно-чревния тракт за лечение на лица над 18 год. </t>
  </si>
  <si>
    <t>Стационарни грижи при бременност с повишен риск , БЕЗ ДИАГНОЗИ С КОДОВЕ O21.1, O36.3, O41.1 и  O42,2</t>
  </si>
  <si>
    <t>Оперативни процедури за задържане на бременност</t>
  </si>
  <si>
    <t>Диагностика и лечение на нестабилна ф-ма на ангина пекторис/остър миокарден инфаркт без инвазивно изследване и/или интервенционално лечение.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</si>
  <si>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</si>
  <si>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вентилация.</t>
  </si>
  <si>
    <t>Диагностика и лечение на ритъмни и проводни нарушения</t>
  </si>
  <si>
    <t>Диагностика и лечение на бронхопневмония и бронхиолит за лица над 18год.</t>
  </si>
  <si>
    <t>Диагностика и лечение на бронхиална астма-средно тежък и тежък пристъп за лица над 18год.възр.</t>
  </si>
  <si>
    <t>Диагностика и лечение на алергични и инфекциозно-алергични заболявания на дих.с-ма.при лица над 18год.</t>
  </si>
  <si>
    <t>Диагностика и лечение на гнойно-възпалителни заболявания на бронхо-белодробната с-ма при лица над 18.год.възр.</t>
  </si>
  <si>
    <t>Лечение на декомпенсирана хронична дихателна недостатъчност при болести на дих.с-ма.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</si>
  <si>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синдроми.</t>
  </si>
  <si>
    <t>Диагностика и лечение на декомпенсиран захарен диабет за лица над 18години</t>
  </si>
  <si>
    <t>Оперативни процедури върху апендикс</t>
  </si>
  <si>
    <t>Хирургични интервенции на ануса и перианалното пространство</t>
  </si>
  <si>
    <t>Хирургично лечение на изгаряния с площ от 5%до 10% при възрастни и до 3%при деца</t>
  </si>
  <si>
    <t>Преждевременно прекъсване на бременността спонтанно или по медицински показания до 13 гест.с. включително в условия на спешност</t>
  </si>
  <si>
    <t>Преждевременно прекъсване на бременността спонтанно или по медицински показания от 14 гест.с.до 26 гест.с. на плода в условия на спешност</t>
  </si>
  <si>
    <t>Диагностика и лечение на белодробен тромбоемболизъм без фибринолитик за лечение на пациенти на възраст над 18год.</t>
  </si>
  <si>
    <t>Диагностика и лечение на белодробен тромбоемболизъм с фибринолитик за лечение на пациенти на възраст над 18год.</t>
  </si>
  <si>
    <t>Диагностика и лечение на хронична обструктивна белодробна болест-остра екзацербация за лечение на пациенти на възраст над 18год.</t>
  </si>
  <si>
    <t>Диагностика и лечение на бронхопневмония в детска възраст при деца над 28- мия ден</t>
  </si>
  <si>
    <t>Диагностика и лечение на бронхиолит в детска възраст при деца над 28-мия ден</t>
  </si>
  <si>
    <t>Диагностика и лечение на исхемичен мозъчен инсулт без тромболиза за лечение на пациенти на възр.над 18год.в условия на спешност</t>
  </si>
  <si>
    <t>Диагностика и лечение на исхемичен мозъчен инсулт с тромболиза в условия на спешност</t>
  </si>
  <si>
    <t>Ендоскопско и медикаментозно лечение при остро кървене от гастроинтестиналния тракт за лечение на пациенти на възраст над 18 години</t>
  </si>
  <si>
    <t>Диагностика и лечение на остри внезапно възникнали състояния в детската възраст при деца над 28-мия ден</t>
  </si>
  <si>
    <t>Нерадикално отстраняване на матката в условия на спешност</t>
  </si>
  <si>
    <t>Оперативни интервенции чрез коремен достъп за отстраняване на болестни изменения на женските полови органи в условия на спешност</t>
  </si>
  <si>
    <t>Оперативни интервенции чрез долен достъп за отстраняване на болестни изменения или инвазивно изследване н женските полови органи в условия на спешност без 71.71</t>
  </si>
  <si>
    <t>Корекции на тазова /перинеална/статика и/или на незадържане на урината при жената в условия на спешност без 70.79</t>
  </si>
  <si>
    <t>Диагностични процедури и консервативно лечение на токсо-инфекциозен и анемичен синдром от гинекологичен произход в условия на спешност</t>
  </si>
  <si>
    <t>Оперативни процедури на хранопровод,стомах и дуоденум със среден обем и сложност,при лица над 18год.в условия на спешност</t>
  </si>
  <si>
    <t>Оперативни процедури на тънки и дебели черва  със среден обем и сложност при лица над 18год. в условия на спешност</t>
  </si>
  <si>
    <t>Оперативни процедури при хернии за лечение на пациенти на възраст над18год.</t>
  </si>
  <si>
    <t>Оперативни процедури при хернии с инкарцерация за лечение на пациенти на възраст над 18 год</t>
  </si>
  <si>
    <t>Конвенционална холецистектомия за лечение на пацинти на възраст над 18год.</t>
  </si>
  <si>
    <t>Оперативно лечение при остър перитонит за лечение на пациенти на възраст над 18години в условия на спешност</t>
  </si>
  <si>
    <t>Оперативно лечение на интраабдоминални абцеси за лечение на пациенти на възраст над 18години в условия на спешност</t>
  </si>
  <si>
    <t>Спешни състояния в гръдната хирургия за лечение на пациенти на възраст над 18год</t>
  </si>
  <si>
    <t>4,2</t>
  </si>
  <si>
    <t>Диагностика и лечение на паренхимен мозъчен кръвоизлив за лечение на пациенти на възраст над 18години в условия на спешност</t>
  </si>
  <si>
    <t>Диагностика и лечение на остър и хроничен обострен  пиелонефрит над 18 год.</t>
  </si>
  <si>
    <t>Диагностика и лечение на остър и хроничен обострен  пиелонефрит под 18 год.</t>
  </si>
  <si>
    <t xml:space="preserve">АП № 33.1 Парентерална инфузия на лекарствени продукти по  терапевтична схема </t>
  </si>
  <si>
    <t>Диагностика и лечение на болести на черепно-мозъчните нерви, на нерв.коренчета и плексуси, полиневропатия,и вертеброгенни болкови синдроми при лица под 18 год.</t>
  </si>
  <si>
    <t>D - dimer</t>
  </si>
  <si>
    <t xml:space="preserve">Дубликат на диск от  изследване  "Образна диагностика" </t>
  </si>
  <si>
    <t xml:space="preserve">Автотранспорт / отиване и връщане/ </t>
  </si>
  <si>
    <t>Наблюдение до 48 часа в стационарни условия след проведена амбулаторна процедура</t>
  </si>
  <si>
    <t>Първичен преглед на ЗОЛ от 0 до 18г. при специалист по педиатрия</t>
  </si>
  <si>
    <t>Вторичен преглед  на ЗОЛ от 0 до 18г. при специалист по педиатрия</t>
  </si>
  <si>
    <t>Липиден профил-включващ общ холестерол,HDL-холестерол,LDL-холестерол,триглицериди</t>
  </si>
  <si>
    <t>Микробиологично изследване на ушен секрет препарат по Грам и доказване на Staphylococcus(S.aureus),Streptococcus beta-haemolyticus(gr.A)Enterobacteriaceae и др. Грам (-) бактерии.</t>
  </si>
  <si>
    <t>1</t>
  </si>
  <si>
    <t>3</t>
  </si>
  <si>
    <t>4,1</t>
  </si>
  <si>
    <t>16</t>
  </si>
  <si>
    <t>27</t>
  </si>
  <si>
    <t>29</t>
  </si>
  <si>
    <t>33</t>
  </si>
  <si>
    <t>36</t>
  </si>
  <si>
    <t>37</t>
  </si>
  <si>
    <t>38</t>
  </si>
  <si>
    <t>39</t>
  </si>
  <si>
    <t>40,1</t>
  </si>
  <si>
    <t>41,1</t>
  </si>
  <si>
    <t>42,1</t>
  </si>
  <si>
    <t>45</t>
  </si>
  <si>
    <t>48</t>
  </si>
  <si>
    <t>49</t>
  </si>
  <si>
    <t>50,1</t>
  </si>
  <si>
    <t>51,1</t>
  </si>
  <si>
    <t>52,1</t>
  </si>
  <si>
    <t>56,1</t>
  </si>
  <si>
    <t>56,2</t>
  </si>
  <si>
    <t>72,1</t>
  </si>
  <si>
    <t>78,1</t>
  </si>
  <si>
    <t>84,1</t>
  </si>
  <si>
    <t>84,2</t>
  </si>
  <si>
    <t>111</t>
  </si>
  <si>
    <t>160</t>
  </si>
  <si>
    <t>162</t>
  </si>
  <si>
    <t>163</t>
  </si>
  <si>
    <t>164</t>
  </si>
  <si>
    <t>165</t>
  </si>
  <si>
    <t>173</t>
  </si>
  <si>
    <t>177</t>
  </si>
  <si>
    <t>179</t>
  </si>
  <si>
    <t>181</t>
  </si>
  <si>
    <t>182</t>
  </si>
  <si>
    <t>183</t>
  </si>
  <si>
    <t>184</t>
  </si>
  <si>
    <t>195</t>
  </si>
  <si>
    <t>196</t>
  </si>
  <si>
    <t>216</t>
  </si>
  <si>
    <t>232</t>
  </si>
  <si>
    <t>999</t>
  </si>
  <si>
    <t>146</t>
  </si>
  <si>
    <t>147</t>
  </si>
  <si>
    <t>148</t>
  </si>
  <si>
    <t>149</t>
  </si>
  <si>
    <t>150</t>
  </si>
  <si>
    <t xml:space="preserve">Ксеррокопие </t>
  </si>
  <si>
    <t>стр.</t>
  </si>
  <si>
    <t xml:space="preserve">Ина Савова , Радостина Борисова </t>
  </si>
  <si>
    <t>Информация има на входа на лечебното заведение- регистратурата и в административната сграда на лечебното заведение.                                                                                      Заплащането на всички предоставяни от лечебното заведение медицински и други услуги  се извършва в регистратурата на болницата въз основа на утвърдения от Управителя на лечебното заведение ценоразпис.</t>
  </si>
  <si>
    <t>БР</t>
  </si>
  <si>
    <t xml:space="preserve">Клинични пътеки </t>
  </si>
  <si>
    <t xml:space="preserve">Амбулаторни процедури </t>
  </si>
  <si>
    <t>151</t>
  </si>
  <si>
    <t>Избор на екип/лекар по чл. 28 от Наредбата за осъществяване на правото на достъп до медицинска помощ</t>
  </si>
  <si>
    <t>152</t>
  </si>
  <si>
    <t xml:space="preserve">Преглед при анестезиолог и венозна анестезия </t>
  </si>
  <si>
    <t>Цена в лева, заплащана от:</t>
  </si>
  <si>
    <t xml:space="preserve">Цена в евро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</si>
</sst>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лв.&quot;;[Red]\-#,##0\ &quot;лв.&quot;"/>
    <numFmt numFmtId="164" formatCode="0.00;[Red]0.00"/>
    <numFmt numFmtId="165" formatCode="#,##0.00\ &quot;лв.&quot;"/>
    <numFmt numFmtId="166" formatCode="#,##0.00\ [$€-1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3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8" xfId="1" applyBorder="1" applyAlignment="1">
      <alignment horizontal="center" vertical="center"/>
    </xf>
    <xf numFmtId="6" fontId="4" fillId="0" borderId="0" xfId="0" applyNumberFormat="1" applyFont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11" fillId="0" borderId="15" xfId="0" applyNumberFormat="1" applyFont="1" applyBorder="1" applyAlignment="1">
      <alignment vertical="center"/>
    </xf>
    <xf numFmtId="0" fontId="10" fillId="0" borderId="18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 wrapText="1"/>
    </xf>
    <xf numFmtId="49" fontId="11" fillId="0" borderId="14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10" fillId="0" borderId="2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3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1" fillId="0" borderId="14" xfId="0" applyNumberFormat="1" applyFont="1" applyBorder="1" applyAlignment="1">
      <alignment horizontal="left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4" fontId="11" fillId="0" borderId="15" xfId="0" applyNumberFormat="1" applyFont="1" applyBorder="1" applyAlignment="1">
      <alignment vertical="center"/>
    </xf>
    <xf numFmtId="0" fontId="11" fillId="0" borderId="17" xfId="0" applyNumberFormat="1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15" xfId="0" applyFont="1" applyBorder="1" applyAlignment="1">
      <alignment vertical="center"/>
    </xf>
    <xf numFmtId="6" fontId="11" fillId="0" borderId="15" xfId="0" applyNumberFormat="1" applyFont="1" applyBorder="1" applyAlignment="1">
      <alignment vertical="center"/>
    </xf>
    <xf numFmtId="0" fontId="11" fillId="0" borderId="20" xfId="0" applyFont="1" applyBorder="1" applyAlignment="1">
      <alignment horizontal="left" vertical="center"/>
    </xf>
    <xf numFmtId="49" fontId="11" fillId="0" borderId="15" xfId="0" applyNumberFormat="1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0" fontId="11" fillId="2" borderId="19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49" fontId="11" fillId="0" borderId="14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15" xfId="0" applyFont="1" applyFill="1" applyBorder="1" applyAlignment="1">
      <alignment horizontal="center" vertical="center"/>
    </xf>
    <xf numFmtId="164" fontId="11" fillId="0" borderId="15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49" fontId="11" fillId="0" borderId="19" xfId="0" applyNumberFormat="1" applyFont="1" applyFill="1" applyBorder="1" applyAlignment="1">
      <alignment horizontal="left" vertical="center" wrapText="1"/>
    </xf>
    <xf numFmtId="49" fontId="11" fillId="0" borderId="13" xfId="0" applyNumberFormat="1" applyFont="1" applyFill="1" applyBorder="1" applyAlignment="1">
      <alignment vertical="center"/>
    </xf>
    <xf numFmtId="0" fontId="11" fillId="0" borderId="13" xfId="0" applyNumberFormat="1" applyFont="1" applyFill="1" applyBorder="1" applyAlignment="1">
      <alignment horizontal="left" vertical="center" wrapText="1"/>
    </xf>
    <xf numFmtId="0" fontId="11" fillId="0" borderId="13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1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14" xfId="0" applyNumberFormat="1" applyFont="1" applyFill="1" applyBorder="1" applyAlignment="1">
      <alignment horizontal="left" vertical="center" wrapText="1"/>
    </xf>
    <xf numFmtId="4" fontId="11" fillId="0" borderId="16" xfId="0" applyNumberFormat="1" applyFont="1" applyFill="1" applyBorder="1" applyAlignment="1">
      <alignment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4" fontId="11" fillId="0" borderId="15" xfId="0" applyNumberFormat="1" applyFont="1" applyFill="1" applyBorder="1" applyAlignment="1">
      <alignment vertical="center"/>
    </xf>
    <xf numFmtId="49" fontId="11" fillId="0" borderId="15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/>
    </xf>
    <xf numFmtId="164" fontId="4" fillId="0" borderId="15" xfId="0" applyNumberFormat="1" applyFont="1" applyFill="1" applyBorder="1" applyAlignment="1">
      <alignment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vertical="center"/>
    </xf>
    <xf numFmtId="0" fontId="11" fillId="0" borderId="24" xfId="0" applyNumberFormat="1" applyFont="1" applyBorder="1" applyAlignment="1">
      <alignment horizontal="center" vertical="center" wrapText="1"/>
    </xf>
    <xf numFmtId="0" fontId="11" fillId="2" borderId="14" xfId="0" applyNumberFormat="1" applyFont="1" applyFill="1" applyBorder="1" applyAlignment="1">
      <alignment horizontal="left" vertical="center" wrapText="1"/>
    </xf>
    <xf numFmtId="0" fontId="11" fillId="2" borderId="13" xfId="0" applyNumberFormat="1" applyFont="1" applyFill="1" applyBorder="1" applyAlignment="1">
      <alignment horizontal="center" vertical="center" wrapText="1"/>
    </xf>
    <xf numFmtId="4" fontId="11" fillId="2" borderId="13" xfId="0" applyNumberFormat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6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165" fontId="11" fillId="0" borderId="13" xfId="0" applyNumberFormat="1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21" xfId="0" applyNumberFormat="1" applyFont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vertical="center"/>
    </xf>
    <xf numFmtId="4" fontId="11" fillId="2" borderId="14" xfId="0" applyNumberFormat="1" applyFont="1" applyFill="1" applyBorder="1" applyAlignment="1">
      <alignment vertical="center"/>
    </xf>
    <xf numFmtId="4" fontId="11" fillId="0" borderId="25" xfId="0" applyNumberFormat="1" applyFont="1" applyFill="1" applyBorder="1" applyAlignment="1">
      <alignment vertical="center"/>
    </xf>
    <xf numFmtId="4" fontId="11" fillId="0" borderId="25" xfId="0" applyNumberFormat="1" applyFont="1" applyBorder="1" applyAlignment="1">
      <alignment vertical="center"/>
    </xf>
    <xf numFmtId="4" fontId="11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164" fontId="11" fillId="0" borderId="27" xfId="0" applyNumberFormat="1" applyFont="1" applyBorder="1" applyAlignment="1">
      <alignment vertical="center"/>
    </xf>
    <xf numFmtId="164" fontId="11" fillId="0" borderId="27" xfId="0" applyNumberFormat="1" applyFont="1" applyFill="1" applyBorder="1" applyAlignment="1">
      <alignment vertical="center"/>
    </xf>
    <xf numFmtId="164" fontId="4" fillId="0" borderId="27" xfId="0" applyNumberFormat="1" applyFont="1" applyFill="1" applyBorder="1" applyAlignment="1">
      <alignment vertical="center"/>
    </xf>
    <xf numFmtId="0" fontId="4" fillId="0" borderId="27" xfId="0" applyFont="1" applyFill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 wrapText="1"/>
    </xf>
    <xf numFmtId="166" fontId="13" fillId="0" borderId="15" xfId="0" applyNumberFormat="1" applyFont="1" applyFill="1" applyBorder="1" applyAlignment="1">
      <alignment vertical="center"/>
    </xf>
    <xf numFmtId="165" fontId="11" fillId="2" borderId="13" xfId="0" applyNumberFormat="1" applyFont="1" applyFill="1" applyBorder="1" applyAlignment="1">
      <alignment vertical="center"/>
    </xf>
    <xf numFmtId="165" fontId="11" fillId="0" borderId="16" xfId="0" applyNumberFormat="1" applyFont="1" applyFill="1" applyBorder="1" applyAlignment="1">
      <alignment vertical="center"/>
    </xf>
    <xf numFmtId="165" fontId="11" fillId="0" borderId="15" xfId="0" applyNumberFormat="1" applyFont="1" applyFill="1" applyBorder="1" applyAlignment="1">
      <alignment vertical="center"/>
    </xf>
    <xf numFmtId="165" fontId="11" fillId="0" borderId="15" xfId="0" applyNumberFormat="1" applyFont="1" applyBorder="1" applyAlignment="1">
      <alignment vertical="center"/>
    </xf>
    <xf numFmtId="165" fontId="11" fillId="0" borderId="22" xfId="0" applyNumberFormat="1" applyFont="1" applyBorder="1" applyAlignment="1">
      <alignment vertical="center"/>
    </xf>
    <xf numFmtId="165" fontId="4" fillId="0" borderId="19" xfId="0" applyNumberFormat="1" applyFont="1" applyBorder="1" applyAlignment="1">
      <alignment vertical="center"/>
    </xf>
    <xf numFmtId="165" fontId="11" fillId="0" borderId="27" xfId="0" applyNumberFormat="1" applyFont="1" applyBorder="1" applyAlignment="1">
      <alignment vertical="center"/>
    </xf>
    <xf numFmtId="165" fontId="11" fillId="0" borderId="15" xfId="0" applyNumberFormat="1" applyFont="1" applyFill="1" applyBorder="1" applyAlignment="1">
      <alignment horizontal="right" vertical="center"/>
    </xf>
    <xf numFmtId="165" fontId="4" fillId="0" borderId="15" xfId="0" applyNumberFormat="1" applyFont="1" applyFill="1" applyBorder="1" applyAlignment="1">
      <alignment vertical="center"/>
    </xf>
    <xf numFmtId="165" fontId="4" fillId="0" borderId="15" xfId="0" applyNumberFormat="1" applyFont="1" applyBorder="1" applyAlignment="1">
      <alignment vertical="center"/>
    </xf>
    <xf numFmtId="165" fontId="11" fillId="0" borderId="29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svog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SheetLayoutView="100" workbookViewId="0">
      <selection activeCell="A19" sqref="A19:F19"/>
    </sheetView>
  </sheetViews>
  <sheetFormatPr defaultColWidth="9.28515625" defaultRowHeight="19.5" customHeight="1" x14ac:dyDescent="0.25"/>
  <cols>
    <col min="1" max="1" width="7.7109375" style="2" customWidth="1"/>
    <col min="2" max="2" width="25.5703125" style="2" customWidth="1"/>
    <col min="3" max="3" width="22.5703125" style="2" customWidth="1"/>
    <col min="4" max="4" width="24.7109375" style="2" customWidth="1"/>
    <col min="5" max="5" width="23.5703125" style="2" customWidth="1"/>
    <col min="6" max="6" width="28.7109375" style="2" customWidth="1"/>
    <col min="7" max="16384" width="9.28515625" style="2"/>
  </cols>
  <sheetData>
    <row r="1" spans="1:6" ht="15.75" x14ac:dyDescent="0.25">
      <c r="A1" s="117" t="s">
        <v>167</v>
      </c>
      <c r="B1" s="118"/>
      <c r="C1" s="118"/>
      <c r="D1" s="118"/>
      <c r="E1" s="118"/>
      <c r="F1" s="119"/>
    </row>
    <row r="2" spans="1:6" ht="15.75" x14ac:dyDescent="0.25">
      <c r="A2" s="114" t="s">
        <v>1</v>
      </c>
      <c r="B2" s="115"/>
      <c r="C2" s="115"/>
      <c r="D2" s="115"/>
      <c r="E2" s="115"/>
      <c r="F2" s="116"/>
    </row>
    <row r="3" spans="1:6" ht="15.75" x14ac:dyDescent="0.25">
      <c r="A3" s="3" t="s">
        <v>4</v>
      </c>
      <c r="B3" s="8">
        <v>770093</v>
      </c>
      <c r="C3" s="4" t="s">
        <v>5</v>
      </c>
      <c r="D3" s="8">
        <v>2343211008</v>
      </c>
      <c r="E3" s="4" t="s">
        <v>6</v>
      </c>
      <c r="F3" s="7"/>
    </row>
    <row r="4" spans="1:6" ht="15.75" x14ac:dyDescent="0.25">
      <c r="A4" s="120" t="s">
        <v>166</v>
      </c>
      <c r="B4" s="121"/>
      <c r="C4" s="121"/>
      <c r="D4" s="121"/>
      <c r="E4" s="121"/>
      <c r="F4" s="122"/>
    </row>
    <row r="5" spans="1:6" ht="15.75" x14ac:dyDescent="0.25">
      <c r="A5" s="114" t="s">
        <v>0</v>
      </c>
      <c r="B5" s="115"/>
      <c r="C5" s="115"/>
      <c r="D5" s="115"/>
      <c r="E5" s="115"/>
      <c r="F5" s="116"/>
    </row>
    <row r="6" spans="1:6" ht="15.75" x14ac:dyDescent="0.25">
      <c r="A6" s="3" t="s">
        <v>7</v>
      </c>
      <c r="B6" s="8" t="s">
        <v>149</v>
      </c>
      <c r="C6" s="4" t="s">
        <v>8</v>
      </c>
      <c r="D6" s="8" t="s">
        <v>150</v>
      </c>
      <c r="E6" s="4" t="s">
        <v>9</v>
      </c>
      <c r="F6" s="7" t="s">
        <v>150</v>
      </c>
    </row>
    <row r="7" spans="1:6" ht="15.75" x14ac:dyDescent="0.25">
      <c r="A7" s="114" t="s">
        <v>11</v>
      </c>
      <c r="B7" s="115"/>
      <c r="C7" s="115"/>
      <c r="D7" s="115"/>
      <c r="E7" s="115"/>
      <c r="F7" s="116"/>
    </row>
    <row r="8" spans="1:6" ht="15.75" x14ac:dyDescent="0.25">
      <c r="A8" s="3" t="s">
        <v>10</v>
      </c>
      <c r="B8" s="9" t="s">
        <v>151</v>
      </c>
      <c r="C8" s="4" t="s">
        <v>14</v>
      </c>
      <c r="D8" s="9">
        <v>4</v>
      </c>
      <c r="E8" s="4" t="s">
        <v>13</v>
      </c>
      <c r="F8" s="7"/>
    </row>
    <row r="9" spans="1:6" ht="15.75" x14ac:dyDescent="0.25">
      <c r="A9" s="123" t="s">
        <v>11</v>
      </c>
      <c r="B9" s="124"/>
      <c r="C9" s="124"/>
      <c r="D9" s="124"/>
      <c r="E9" s="124"/>
      <c r="F9" s="125"/>
    </row>
    <row r="10" spans="1:6" ht="15.75" x14ac:dyDescent="0.25">
      <c r="A10" s="120" t="s">
        <v>291</v>
      </c>
      <c r="B10" s="121"/>
      <c r="C10" s="121"/>
      <c r="D10" s="121"/>
      <c r="E10" s="121"/>
      <c r="F10" s="122"/>
    </row>
    <row r="11" spans="1:6" ht="15.75" x14ac:dyDescent="0.25">
      <c r="A11" s="114" t="s">
        <v>12</v>
      </c>
      <c r="B11" s="115"/>
      <c r="C11" s="115"/>
      <c r="D11" s="115"/>
      <c r="E11" s="115"/>
      <c r="F11" s="116"/>
    </row>
    <row r="12" spans="1:6" ht="16.5" thickBot="1" x14ac:dyDescent="0.3">
      <c r="A12" s="5" t="s">
        <v>2</v>
      </c>
      <c r="B12" s="21" t="s">
        <v>153</v>
      </c>
      <c r="C12" s="6" t="s">
        <v>3</v>
      </c>
      <c r="D12" s="10" t="s">
        <v>152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132"/>
      <c r="B14" s="118"/>
      <c r="C14" s="118"/>
      <c r="D14" s="118"/>
      <c r="E14" s="118"/>
      <c r="F14" s="119"/>
    </row>
    <row r="15" spans="1:6" ht="23.25" customHeight="1" x14ac:dyDescent="0.25">
      <c r="A15" s="133" t="s">
        <v>16</v>
      </c>
      <c r="B15" s="134"/>
      <c r="C15" s="134"/>
      <c r="D15" s="134"/>
      <c r="E15" s="134"/>
      <c r="F15" s="135"/>
    </row>
    <row r="16" spans="1:6" ht="15.75" x14ac:dyDescent="0.25">
      <c r="A16" s="129" t="s">
        <v>292</v>
      </c>
      <c r="B16" s="130"/>
      <c r="C16" s="130"/>
      <c r="D16" s="130"/>
      <c r="E16" s="130"/>
      <c r="F16" s="131"/>
    </row>
    <row r="17" spans="1:6" ht="42.75" customHeight="1" x14ac:dyDescent="0.25">
      <c r="A17" s="126" t="s">
        <v>17</v>
      </c>
      <c r="B17" s="127"/>
      <c r="C17" s="127"/>
      <c r="D17" s="127"/>
      <c r="E17" s="127"/>
      <c r="F17" s="128"/>
    </row>
    <row r="18" spans="1:6" ht="22.5" customHeight="1" x14ac:dyDescent="0.25">
      <c r="A18" s="129" t="s">
        <v>168</v>
      </c>
      <c r="B18" s="130"/>
      <c r="C18" s="130"/>
      <c r="D18" s="130"/>
      <c r="E18" s="130"/>
      <c r="F18" s="131"/>
    </row>
    <row r="19" spans="1:6" ht="42.75" customHeight="1" x14ac:dyDescent="0.25">
      <c r="A19" s="126" t="s">
        <v>18</v>
      </c>
      <c r="B19" s="127"/>
      <c r="C19" s="127"/>
      <c r="D19" s="127"/>
      <c r="E19" s="127"/>
      <c r="F19" s="128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3"/>
  <sheetViews>
    <sheetView tabSelected="1" zoomScale="150" zoomScaleNormal="150" workbookViewId="0">
      <selection activeCell="A2" sqref="A2:F2"/>
    </sheetView>
  </sheetViews>
  <sheetFormatPr defaultColWidth="9.28515625" defaultRowHeight="15" x14ac:dyDescent="0.25"/>
  <cols>
    <col min="1" max="1" width="4.28515625" style="33" customWidth="1"/>
    <col min="2" max="2" width="77.42578125" style="25" customWidth="1"/>
    <col min="3" max="3" width="5.42578125" style="26" customWidth="1"/>
    <col min="4" max="4" width="11.7109375" style="14" customWidth="1"/>
    <col min="5" max="5" width="11.140625" style="14" customWidth="1"/>
    <col min="6" max="6" width="9.85546875" style="14" customWidth="1"/>
    <col min="7" max="7" width="10.28515625" style="14" customWidth="1"/>
    <col min="8" max="16384" width="9.28515625" style="14"/>
  </cols>
  <sheetData>
    <row r="1" spans="1:7" s="13" customFormat="1" ht="50.25" customHeight="1" x14ac:dyDescent="0.25">
      <c r="A1" s="136" t="s">
        <v>19</v>
      </c>
      <c r="B1" s="136"/>
      <c r="C1" s="136"/>
      <c r="D1" s="136"/>
      <c r="E1" s="136"/>
      <c r="F1" s="136"/>
    </row>
    <row r="2" spans="1:7" ht="14.25" customHeight="1" x14ac:dyDescent="0.25">
      <c r="A2" s="137" t="s">
        <v>154</v>
      </c>
      <c r="B2" s="137"/>
      <c r="C2" s="137"/>
      <c r="D2" s="137"/>
      <c r="E2" s="137"/>
      <c r="F2" s="137"/>
    </row>
    <row r="3" spans="1:7" ht="15.75" x14ac:dyDescent="0.25">
      <c r="A3" s="29" t="s">
        <v>4</v>
      </c>
      <c r="B3" s="20">
        <f>InfoHospital!B3</f>
        <v>770093</v>
      </c>
      <c r="C3" s="19"/>
      <c r="D3" s="19"/>
      <c r="E3" s="19"/>
      <c r="F3" s="19"/>
    </row>
    <row r="4" spans="1:7" ht="25.5" customHeight="1" x14ac:dyDescent="0.25">
      <c r="A4" s="30"/>
      <c r="B4" s="24"/>
      <c r="C4" s="15"/>
      <c r="D4" s="15"/>
      <c r="E4" s="15"/>
      <c r="F4" s="15"/>
    </row>
    <row r="5" spans="1:7" s="17" customFormat="1" ht="24.75" customHeight="1" x14ac:dyDescent="0.25">
      <c r="A5" s="138" t="s">
        <v>21</v>
      </c>
      <c r="B5" s="139" t="s">
        <v>15</v>
      </c>
      <c r="C5" s="140" t="s">
        <v>24</v>
      </c>
      <c r="D5" s="140" t="s">
        <v>300</v>
      </c>
      <c r="E5" s="140"/>
      <c r="F5" s="141"/>
      <c r="G5" s="100" t="s">
        <v>301</v>
      </c>
    </row>
    <row r="6" spans="1:7" s="18" customFormat="1" ht="51.75" customHeight="1" x14ac:dyDescent="0.25">
      <c r="A6" s="138"/>
      <c r="B6" s="139"/>
      <c r="C6" s="140"/>
      <c r="D6" s="35" t="s">
        <v>22</v>
      </c>
      <c r="E6" s="35" t="s">
        <v>20</v>
      </c>
      <c r="F6" s="86" t="s">
        <v>23</v>
      </c>
      <c r="G6" s="101"/>
    </row>
    <row r="7" spans="1:7" s="16" customFormat="1" ht="30" customHeight="1" x14ac:dyDescent="0.25">
      <c r="A7" s="31"/>
      <c r="B7" s="28" t="s">
        <v>177</v>
      </c>
      <c r="C7" s="28"/>
      <c r="D7" s="28"/>
      <c r="E7" s="28"/>
      <c r="F7" s="87"/>
      <c r="G7" s="43"/>
    </row>
    <row r="8" spans="1:7" s="63" customFormat="1" ht="13.5" customHeight="1" x14ac:dyDescent="0.25">
      <c r="A8" s="59">
        <v>1</v>
      </c>
      <c r="B8" s="60" t="s">
        <v>148</v>
      </c>
      <c r="C8" s="61" t="s">
        <v>155</v>
      </c>
      <c r="D8" s="85">
        <v>50</v>
      </c>
      <c r="E8" s="62"/>
      <c r="F8" s="88"/>
      <c r="G8" s="102">
        <f>50/1.95583</f>
        <v>25.564594059810926</v>
      </c>
    </row>
    <row r="9" spans="1:7" s="63" customFormat="1" ht="13.5" customHeight="1" x14ac:dyDescent="0.25">
      <c r="A9" s="59">
        <v>2</v>
      </c>
      <c r="B9" s="60" t="s">
        <v>25</v>
      </c>
      <c r="C9" s="61" t="s">
        <v>155</v>
      </c>
      <c r="D9" s="85">
        <v>20</v>
      </c>
      <c r="E9" s="62"/>
      <c r="F9" s="88"/>
      <c r="G9" s="102">
        <f>D9/1.95583</f>
        <v>10.22583762392437</v>
      </c>
    </row>
    <row r="10" spans="1:7" s="63" customFormat="1" ht="13.5" customHeight="1" x14ac:dyDescent="0.25">
      <c r="A10" s="59">
        <v>3</v>
      </c>
      <c r="B10" s="60" t="s">
        <v>236</v>
      </c>
      <c r="C10" s="64" t="s">
        <v>155</v>
      </c>
      <c r="D10" s="85">
        <v>50</v>
      </c>
      <c r="E10" s="62"/>
      <c r="F10" s="88"/>
      <c r="G10" s="102">
        <f t="shared" ref="G10:G73" si="0">D10/1.95583</f>
        <v>25.564594059810926</v>
      </c>
    </row>
    <row r="11" spans="1:7" s="63" customFormat="1" ht="13.5" customHeight="1" x14ac:dyDescent="0.25">
      <c r="A11" s="59">
        <v>4</v>
      </c>
      <c r="B11" s="60" t="s">
        <v>237</v>
      </c>
      <c r="C11" s="61" t="s">
        <v>155</v>
      </c>
      <c r="D11" s="85">
        <v>20</v>
      </c>
      <c r="E11" s="62"/>
      <c r="F11" s="88"/>
      <c r="G11" s="102">
        <f t="shared" si="0"/>
        <v>10.22583762392437</v>
      </c>
    </row>
    <row r="12" spans="1:7" s="63" customFormat="1" ht="13.5" customHeight="1" x14ac:dyDescent="0.25">
      <c r="A12" s="59">
        <v>5</v>
      </c>
      <c r="B12" s="60" t="s">
        <v>26</v>
      </c>
      <c r="C12" s="61" t="s">
        <v>155</v>
      </c>
      <c r="D12" s="85">
        <v>20</v>
      </c>
      <c r="E12" s="62"/>
      <c r="F12" s="88"/>
      <c r="G12" s="102">
        <f t="shared" si="0"/>
        <v>10.22583762392437</v>
      </c>
    </row>
    <row r="13" spans="1:7" s="63" customFormat="1" ht="13.5" customHeight="1" x14ac:dyDescent="0.25">
      <c r="A13" s="59">
        <v>6</v>
      </c>
      <c r="B13" s="60" t="s">
        <v>27</v>
      </c>
      <c r="C13" s="61" t="s">
        <v>155</v>
      </c>
      <c r="D13" s="85">
        <v>30</v>
      </c>
      <c r="E13" s="62"/>
      <c r="F13" s="88"/>
      <c r="G13" s="102">
        <f t="shared" si="0"/>
        <v>15.338756435886555</v>
      </c>
    </row>
    <row r="14" spans="1:7" s="65" customFormat="1" ht="13.5" customHeight="1" x14ac:dyDescent="0.25">
      <c r="A14" s="59">
        <v>7</v>
      </c>
      <c r="B14" s="60" t="s">
        <v>28</v>
      </c>
      <c r="C14" s="64" t="s">
        <v>155</v>
      </c>
      <c r="D14" s="85">
        <v>14</v>
      </c>
      <c r="E14" s="62"/>
      <c r="F14" s="88"/>
      <c r="G14" s="102">
        <f t="shared" si="0"/>
        <v>7.1580863367470586</v>
      </c>
    </row>
    <row r="15" spans="1:7" s="63" customFormat="1" ht="13.5" customHeight="1" x14ac:dyDescent="0.25">
      <c r="A15" s="59">
        <v>8</v>
      </c>
      <c r="B15" s="60" t="s">
        <v>29</v>
      </c>
      <c r="C15" s="61" t="s">
        <v>155</v>
      </c>
      <c r="D15" s="85">
        <v>40</v>
      </c>
      <c r="E15" s="62"/>
      <c r="F15" s="88"/>
      <c r="G15" s="102">
        <f t="shared" si="0"/>
        <v>20.45167524784874</v>
      </c>
    </row>
    <row r="16" spans="1:7" s="63" customFormat="1" ht="13.5" customHeight="1" x14ac:dyDescent="0.25">
      <c r="A16" s="59">
        <v>9</v>
      </c>
      <c r="B16" s="60" t="s">
        <v>30</v>
      </c>
      <c r="C16" s="61" t="s">
        <v>155</v>
      </c>
      <c r="D16" s="85">
        <v>40</v>
      </c>
      <c r="E16" s="62"/>
      <c r="F16" s="88"/>
      <c r="G16" s="102">
        <f t="shared" si="0"/>
        <v>20.45167524784874</v>
      </c>
    </row>
    <row r="17" spans="1:7" s="63" customFormat="1" ht="13.5" customHeight="1" x14ac:dyDescent="0.25">
      <c r="A17" s="59">
        <v>10</v>
      </c>
      <c r="B17" s="60" t="s">
        <v>31</v>
      </c>
      <c r="C17" s="64" t="s">
        <v>155</v>
      </c>
      <c r="D17" s="85">
        <v>40</v>
      </c>
      <c r="E17" s="62"/>
      <c r="F17" s="88"/>
      <c r="G17" s="102">
        <f t="shared" si="0"/>
        <v>20.45167524784874</v>
      </c>
    </row>
    <row r="18" spans="1:7" s="65" customFormat="1" ht="13.5" customHeight="1" x14ac:dyDescent="0.25">
      <c r="A18" s="59">
        <v>11</v>
      </c>
      <c r="B18" s="60" t="s">
        <v>32</v>
      </c>
      <c r="C18" s="61" t="s">
        <v>155</v>
      </c>
      <c r="D18" s="85">
        <v>40</v>
      </c>
      <c r="E18" s="62"/>
      <c r="F18" s="88"/>
      <c r="G18" s="102">
        <f t="shared" si="0"/>
        <v>20.45167524784874</v>
      </c>
    </row>
    <row r="19" spans="1:7" s="65" customFormat="1" ht="13.5" customHeight="1" x14ac:dyDescent="0.25">
      <c r="A19" s="59">
        <v>12</v>
      </c>
      <c r="B19" s="60" t="s">
        <v>33</v>
      </c>
      <c r="C19" s="61" t="s">
        <v>155</v>
      </c>
      <c r="D19" s="85">
        <v>41</v>
      </c>
      <c r="E19" s="62"/>
      <c r="F19" s="88"/>
      <c r="G19" s="102">
        <f t="shared" si="0"/>
        <v>20.962967129044959</v>
      </c>
    </row>
    <row r="20" spans="1:7" s="65" customFormat="1" ht="13.5" customHeight="1" x14ac:dyDescent="0.25">
      <c r="A20" s="59">
        <v>13</v>
      </c>
      <c r="B20" s="60" t="s">
        <v>34</v>
      </c>
      <c r="C20" s="64" t="s">
        <v>155</v>
      </c>
      <c r="D20" s="85">
        <v>10</v>
      </c>
      <c r="E20" s="62"/>
      <c r="F20" s="88"/>
      <c r="G20" s="102">
        <f t="shared" si="0"/>
        <v>5.1129188119621851</v>
      </c>
    </row>
    <row r="21" spans="1:7" s="65" customFormat="1" ht="13.5" customHeight="1" x14ac:dyDescent="0.25">
      <c r="A21" s="59">
        <v>14</v>
      </c>
      <c r="B21" s="60" t="s">
        <v>35</v>
      </c>
      <c r="C21" s="61" t="s">
        <v>155</v>
      </c>
      <c r="D21" s="85">
        <v>17</v>
      </c>
      <c r="E21" s="62"/>
      <c r="F21" s="88"/>
      <c r="G21" s="102">
        <f t="shared" si="0"/>
        <v>8.691961980335714</v>
      </c>
    </row>
    <row r="22" spans="1:7" s="65" customFormat="1" ht="13.5" customHeight="1" x14ac:dyDescent="0.25">
      <c r="A22" s="59">
        <v>15</v>
      </c>
      <c r="B22" s="60" t="s">
        <v>36</v>
      </c>
      <c r="C22" s="61" t="s">
        <v>155</v>
      </c>
      <c r="D22" s="85">
        <v>14</v>
      </c>
      <c r="E22" s="62"/>
      <c r="F22" s="88"/>
      <c r="G22" s="102">
        <f t="shared" si="0"/>
        <v>7.1580863367470586</v>
      </c>
    </row>
    <row r="23" spans="1:7" s="65" customFormat="1" ht="13.5" customHeight="1" x14ac:dyDescent="0.25">
      <c r="A23" s="59">
        <v>16</v>
      </c>
      <c r="B23" s="60" t="s">
        <v>37</v>
      </c>
      <c r="C23" s="64" t="s">
        <v>155</v>
      </c>
      <c r="D23" s="85">
        <v>23</v>
      </c>
      <c r="E23" s="62"/>
      <c r="F23" s="88"/>
      <c r="G23" s="102">
        <f t="shared" si="0"/>
        <v>11.759713267513025</v>
      </c>
    </row>
    <row r="24" spans="1:7" s="65" customFormat="1" ht="13.5" customHeight="1" x14ac:dyDescent="0.25">
      <c r="A24" s="59">
        <v>17</v>
      </c>
      <c r="B24" s="60" t="s">
        <v>38</v>
      </c>
      <c r="C24" s="61" t="s">
        <v>155</v>
      </c>
      <c r="D24" s="85">
        <v>18</v>
      </c>
      <c r="E24" s="62"/>
      <c r="F24" s="88"/>
      <c r="G24" s="102">
        <f t="shared" si="0"/>
        <v>9.2032538615319321</v>
      </c>
    </row>
    <row r="25" spans="1:7" s="65" customFormat="1" ht="13.5" customHeight="1" x14ac:dyDescent="0.25">
      <c r="A25" s="59">
        <v>18</v>
      </c>
      <c r="B25" s="60" t="s">
        <v>39</v>
      </c>
      <c r="C25" s="61" t="s">
        <v>155</v>
      </c>
      <c r="D25" s="85">
        <v>18</v>
      </c>
      <c r="E25" s="62"/>
      <c r="F25" s="88"/>
      <c r="G25" s="102">
        <f t="shared" si="0"/>
        <v>9.2032538615319321</v>
      </c>
    </row>
    <row r="26" spans="1:7" s="65" customFormat="1" ht="13.5" customHeight="1" x14ac:dyDescent="0.25">
      <c r="A26" s="59">
        <v>19</v>
      </c>
      <c r="B26" s="60" t="s">
        <v>299</v>
      </c>
      <c r="C26" s="64" t="s">
        <v>155</v>
      </c>
      <c r="D26" s="85">
        <v>100</v>
      </c>
      <c r="E26" s="62"/>
      <c r="F26" s="88"/>
      <c r="G26" s="102">
        <f t="shared" si="0"/>
        <v>51.129188119621851</v>
      </c>
    </row>
    <row r="27" spans="1:7" s="65" customFormat="1" ht="13.5" customHeight="1" x14ac:dyDescent="0.25">
      <c r="A27" s="59">
        <v>20</v>
      </c>
      <c r="B27" s="60" t="s">
        <v>40</v>
      </c>
      <c r="C27" s="61" t="s">
        <v>155</v>
      </c>
      <c r="D27" s="85">
        <v>21</v>
      </c>
      <c r="E27" s="62"/>
      <c r="F27" s="88"/>
      <c r="G27" s="102">
        <f t="shared" si="0"/>
        <v>10.737129505120588</v>
      </c>
    </row>
    <row r="28" spans="1:7" s="65" customFormat="1" ht="12.75" customHeight="1" x14ac:dyDescent="0.25">
      <c r="A28" s="59">
        <v>21</v>
      </c>
      <c r="B28" s="60" t="s">
        <v>41</v>
      </c>
      <c r="C28" s="61" t="s">
        <v>155</v>
      </c>
      <c r="D28" s="85">
        <v>18</v>
      </c>
      <c r="E28" s="62"/>
      <c r="F28" s="88"/>
      <c r="G28" s="102">
        <f t="shared" si="0"/>
        <v>9.2032538615319321</v>
      </c>
    </row>
    <row r="29" spans="1:7" s="65" customFormat="1" ht="13.5" customHeight="1" x14ac:dyDescent="0.25">
      <c r="A29" s="59">
        <v>22</v>
      </c>
      <c r="B29" s="60" t="s">
        <v>42</v>
      </c>
      <c r="C29" s="64" t="s">
        <v>155</v>
      </c>
      <c r="D29" s="85">
        <v>28</v>
      </c>
      <c r="E29" s="62"/>
      <c r="F29" s="88"/>
      <c r="G29" s="102">
        <f t="shared" si="0"/>
        <v>14.316172673494117</v>
      </c>
    </row>
    <row r="30" spans="1:7" s="65" customFormat="1" ht="13.5" customHeight="1" x14ac:dyDescent="0.25">
      <c r="A30" s="59">
        <v>23</v>
      </c>
      <c r="B30" s="60" t="s">
        <v>43</v>
      </c>
      <c r="C30" s="61" t="s">
        <v>155</v>
      </c>
      <c r="D30" s="85">
        <v>13</v>
      </c>
      <c r="E30" s="62"/>
      <c r="F30" s="88"/>
      <c r="G30" s="102">
        <f t="shared" si="0"/>
        <v>6.6467944555508405</v>
      </c>
    </row>
    <row r="31" spans="1:7" s="65" customFormat="1" ht="13.5" customHeight="1" x14ac:dyDescent="0.25">
      <c r="A31" s="59">
        <v>24</v>
      </c>
      <c r="B31" s="60" t="s">
        <v>44</v>
      </c>
      <c r="C31" s="61" t="s">
        <v>155</v>
      </c>
      <c r="D31" s="85">
        <v>40</v>
      </c>
      <c r="E31" s="62"/>
      <c r="F31" s="88"/>
      <c r="G31" s="102">
        <f t="shared" si="0"/>
        <v>20.45167524784874</v>
      </c>
    </row>
    <row r="32" spans="1:7" s="65" customFormat="1" ht="29.25" customHeight="1" x14ac:dyDescent="0.25">
      <c r="A32" s="59">
        <v>25</v>
      </c>
      <c r="B32" s="66" t="s">
        <v>45</v>
      </c>
      <c r="C32" s="64" t="s">
        <v>155</v>
      </c>
      <c r="D32" s="85">
        <v>4</v>
      </c>
      <c r="E32" s="62"/>
      <c r="F32" s="88"/>
      <c r="G32" s="102">
        <f t="shared" si="0"/>
        <v>2.045167524784874</v>
      </c>
    </row>
    <row r="33" spans="1:7" s="65" customFormat="1" ht="13.5" customHeight="1" x14ac:dyDescent="0.25">
      <c r="A33" s="59">
        <v>26</v>
      </c>
      <c r="B33" s="66" t="s">
        <v>238</v>
      </c>
      <c r="C33" s="61" t="s">
        <v>155</v>
      </c>
      <c r="D33" s="85">
        <v>8</v>
      </c>
      <c r="E33" s="62"/>
      <c r="F33" s="88"/>
      <c r="G33" s="102">
        <f t="shared" si="0"/>
        <v>4.0903350495697479</v>
      </c>
    </row>
    <row r="34" spans="1:7" s="65" customFormat="1" ht="13.5" customHeight="1" x14ac:dyDescent="0.25">
      <c r="A34" s="59">
        <v>27</v>
      </c>
      <c r="B34" s="66" t="s">
        <v>232</v>
      </c>
      <c r="C34" s="61" t="s">
        <v>155</v>
      </c>
      <c r="D34" s="85">
        <v>35</v>
      </c>
      <c r="E34" s="62"/>
      <c r="F34" s="88"/>
      <c r="G34" s="102">
        <f t="shared" si="0"/>
        <v>17.895215841867646</v>
      </c>
    </row>
    <row r="35" spans="1:7" s="65" customFormat="1" ht="13.5" customHeight="1" x14ac:dyDescent="0.25">
      <c r="A35" s="59">
        <v>28</v>
      </c>
      <c r="B35" s="66" t="s">
        <v>46</v>
      </c>
      <c r="C35" s="64" t="s">
        <v>180</v>
      </c>
      <c r="D35" s="85">
        <v>2</v>
      </c>
      <c r="E35" s="62"/>
      <c r="F35" s="88"/>
      <c r="G35" s="102">
        <f t="shared" si="0"/>
        <v>1.022583762392437</v>
      </c>
    </row>
    <row r="36" spans="1:7" s="65" customFormat="1" ht="13.5" customHeight="1" x14ac:dyDescent="0.25">
      <c r="A36" s="59">
        <v>29</v>
      </c>
      <c r="B36" s="66" t="s">
        <v>47</v>
      </c>
      <c r="C36" s="64" t="s">
        <v>180</v>
      </c>
      <c r="D36" s="85">
        <v>3</v>
      </c>
      <c r="E36" s="62"/>
      <c r="F36" s="88"/>
      <c r="G36" s="102">
        <f t="shared" si="0"/>
        <v>1.5338756435886556</v>
      </c>
    </row>
    <row r="37" spans="1:7" s="65" customFormat="1" ht="13.5" customHeight="1" x14ac:dyDescent="0.25">
      <c r="A37" s="59">
        <v>30</v>
      </c>
      <c r="B37" s="66" t="s">
        <v>48</v>
      </c>
      <c r="C37" s="64" t="s">
        <v>155</v>
      </c>
      <c r="D37" s="85">
        <v>4</v>
      </c>
      <c r="E37" s="62"/>
      <c r="F37" s="88"/>
      <c r="G37" s="102">
        <f t="shared" si="0"/>
        <v>2.045167524784874</v>
      </c>
    </row>
    <row r="38" spans="1:7" s="65" customFormat="1" ht="13.5" customHeight="1" x14ac:dyDescent="0.25">
      <c r="A38" s="59">
        <v>31</v>
      </c>
      <c r="B38" s="66" t="s">
        <v>49</v>
      </c>
      <c r="C38" s="61" t="s">
        <v>155</v>
      </c>
      <c r="D38" s="85">
        <v>4</v>
      </c>
      <c r="E38" s="62"/>
      <c r="F38" s="88"/>
      <c r="G38" s="102">
        <f t="shared" si="0"/>
        <v>2.045167524784874</v>
      </c>
    </row>
    <row r="39" spans="1:7" s="65" customFormat="1" ht="13.5" customHeight="1" x14ac:dyDescent="0.25">
      <c r="A39" s="59">
        <v>32</v>
      </c>
      <c r="B39" s="66" t="s">
        <v>50</v>
      </c>
      <c r="C39" s="61" t="s">
        <v>155</v>
      </c>
      <c r="D39" s="85">
        <v>4</v>
      </c>
      <c r="E39" s="62"/>
      <c r="F39" s="88"/>
      <c r="G39" s="102">
        <f t="shared" si="0"/>
        <v>2.045167524784874</v>
      </c>
    </row>
    <row r="40" spans="1:7" s="65" customFormat="1" ht="13.5" customHeight="1" x14ac:dyDescent="0.25">
      <c r="A40" s="59">
        <v>33</v>
      </c>
      <c r="B40" s="66" t="s">
        <v>51</v>
      </c>
      <c r="C40" s="64" t="s">
        <v>155</v>
      </c>
      <c r="D40" s="85">
        <v>2</v>
      </c>
      <c r="E40" s="62"/>
      <c r="F40" s="88"/>
      <c r="G40" s="102">
        <f t="shared" si="0"/>
        <v>1.022583762392437</v>
      </c>
    </row>
    <row r="41" spans="1:7" s="65" customFormat="1" ht="13.5" customHeight="1" x14ac:dyDescent="0.25">
      <c r="A41" s="59">
        <v>34</v>
      </c>
      <c r="B41" s="66" t="s">
        <v>52</v>
      </c>
      <c r="C41" s="61" t="s">
        <v>155</v>
      </c>
      <c r="D41" s="85">
        <v>2</v>
      </c>
      <c r="E41" s="62"/>
      <c r="F41" s="88"/>
      <c r="G41" s="102">
        <f t="shared" si="0"/>
        <v>1.022583762392437</v>
      </c>
    </row>
    <row r="42" spans="1:7" s="65" customFormat="1" ht="13.5" customHeight="1" x14ac:dyDescent="0.25">
      <c r="A42" s="59">
        <v>35</v>
      </c>
      <c r="B42" s="66" t="s">
        <v>53</v>
      </c>
      <c r="C42" s="61" t="s">
        <v>155</v>
      </c>
      <c r="D42" s="85">
        <v>5</v>
      </c>
      <c r="E42" s="62"/>
      <c r="F42" s="88"/>
      <c r="G42" s="102">
        <f t="shared" si="0"/>
        <v>2.5564594059810926</v>
      </c>
    </row>
    <row r="43" spans="1:7" s="65" customFormat="1" ht="13.5" customHeight="1" x14ac:dyDescent="0.25">
      <c r="A43" s="59">
        <v>36</v>
      </c>
      <c r="B43" s="66" t="s">
        <v>54</v>
      </c>
      <c r="C43" s="64" t="s">
        <v>155</v>
      </c>
      <c r="D43" s="85">
        <v>3</v>
      </c>
      <c r="E43" s="62"/>
      <c r="F43" s="88"/>
      <c r="G43" s="102">
        <f t="shared" si="0"/>
        <v>1.5338756435886556</v>
      </c>
    </row>
    <row r="44" spans="1:7" s="65" customFormat="1" ht="13.5" customHeight="1" x14ac:dyDescent="0.25">
      <c r="A44" s="59">
        <v>37</v>
      </c>
      <c r="B44" s="66" t="s">
        <v>55</v>
      </c>
      <c r="C44" s="61" t="s">
        <v>155</v>
      </c>
      <c r="D44" s="85">
        <v>7.5</v>
      </c>
      <c r="E44" s="62"/>
      <c r="F44" s="88"/>
      <c r="G44" s="102">
        <f t="shared" si="0"/>
        <v>3.8346891089716388</v>
      </c>
    </row>
    <row r="45" spans="1:7" s="65" customFormat="1" ht="13.5" customHeight="1" x14ac:dyDescent="0.25">
      <c r="A45" s="59">
        <v>38</v>
      </c>
      <c r="B45" s="66" t="s">
        <v>56</v>
      </c>
      <c r="C45" s="61" t="s">
        <v>155</v>
      </c>
      <c r="D45" s="85">
        <v>3</v>
      </c>
      <c r="E45" s="62"/>
      <c r="F45" s="88"/>
      <c r="G45" s="102">
        <f t="shared" si="0"/>
        <v>1.5338756435886556</v>
      </c>
    </row>
    <row r="46" spans="1:7" s="65" customFormat="1" ht="13.5" customHeight="1" x14ac:dyDescent="0.25">
      <c r="A46" s="59">
        <v>39</v>
      </c>
      <c r="B46" s="66" t="s">
        <v>57</v>
      </c>
      <c r="C46" s="64" t="s">
        <v>155</v>
      </c>
      <c r="D46" s="85">
        <v>3</v>
      </c>
      <c r="E46" s="62"/>
      <c r="F46" s="88"/>
      <c r="G46" s="102">
        <f t="shared" si="0"/>
        <v>1.5338756435886556</v>
      </c>
    </row>
    <row r="47" spans="1:7" s="65" customFormat="1" ht="13.5" customHeight="1" x14ac:dyDescent="0.25">
      <c r="A47" s="59">
        <v>40</v>
      </c>
      <c r="B47" s="66" t="s">
        <v>58</v>
      </c>
      <c r="C47" s="61" t="s">
        <v>155</v>
      </c>
      <c r="D47" s="85">
        <v>3</v>
      </c>
      <c r="E47" s="62"/>
      <c r="F47" s="88"/>
      <c r="G47" s="102">
        <f t="shared" si="0"/>
        <v>1.5338756435886556</v>
      </c>
    </row>
    <row r="48" spans="1:7" s="65" customFormat="1" ht="13.5" customHeight="1" x14ac:dyDescent="0.25">
      <c r="A48" s="59">
        <v>41</v>
      </c>
      <c r="B48" s="66" t="s">
        <v>59</v>
      </c>
      <c r="C48" s="61" t="s">
        <v>155</v>
      </c>
      <c r="D48" s="85">
        <v>3</v>
      </c>
      <c r="E48" s="62"/>
      <c r="F48" s="88"/>
      <c r="G48" s="102">
        <f t="shared" si="0"/>
        <v>1.5338756435886556</v>
      </c>
    </row>
    <row r="49" spans="1:7" s="65" customFormat="1" ht="13.5" customHeight="1" x14ac:dyDescent="0.25">
      <c r="A49" s="59">
        <v>42</v>
      </c>
      <c r="B49" s="66" t="s">
        <v>60</v>
      </c>
      <c r="C49" s="64" t="s">
        <v>155</v>
      </c>
      <c r="D49" s="85">
        <v>3</v>
      </c>
      <c r="E49" s="62"/>
      <c r="F49" s="88"/>
      <c r="G49" s="102">
        <f t="shared" si="0"/>
        <v>1.5338756435886556</v>
      </c>
    </row>
    <row r="50" spans="1:7" s="65" customFormat="1" ht="13.5" customHeight="1" x14ac:dyDescent="0.25">
      <c r="A50" s="59">
        <v>43</v>
      </c>
      <c r="B50" s="66" t="s">
        <v>61</v>
      </c>
      <c r="C50" s="61" t="s">
        <v>155</v>
      </c>
      <c r="D50" s="85">
        <v>3</v>
      </c>
      <c r="E50" s="62"/>
      <c r="F50" s="88"/>
      <c r="G50" s="102">
        <f t="shared" si="0"/>
        <v>1.5338756435886556</v>
      </c>
    </row>
    <row r="51" spans="1:7" s="65" customFormat="1" ht="13.5" customHeight="1" x14ac:dyDescent="0.25">
      <c r="A51" s="59">
        <v>44</v>
      </c>
      <c r="B51" s="66" t="s">
        <v>62</v>
      </c>
      <c r="C51" s="61" t="s">
        <v>155</v>
      </c>
      <c r="D51" s="85">
        <v>3</v>
      </c>
      <c r="E51" s="62"/>
      <c r="F51" s="88"/>
      <c r="G51" s="102">
        <f t="shared" si="0"/>
        <v>1.5338756435886556</v>
      </c>
    </row>
    <row r="52" spans="1:7" s="65" customFormat="1" ht="13.5" customHeight="1" x14ac:dyDescent="0.25">
      <c r="A52" s="59">
        <v>45</v>
      </c>
      <c r="B52" s="66" t="s">
        <v>63</v>
      </c>
      <c r="C52" s="64" t="s">
        <v>155</v>
      </c>
      <c r="D52" s="85">
        <v>3</v>
      </c>
      <c r="E52" s="62"/>
      <c r="F52" s="88"/>
      <c r="G52" s="102">
        <f t="shared" si="0"/>
        <v>1.5338756435886556</v>
      </c>
    </row>
    <row r="53" spans="1:7" s="65" customFormat="1" ht="13.5" customHeight="1" x14ac:dyDescent="0.25">
      <c r="A53" s="59">
        <v>46</v>
      </c>
      <c r="B53" s="66" t="s">
        <v>64</v>
      </c>
      <c r="C53" s="61" t="s">
        <v>155</v>
      </c>
      <c r="D53" s="85">
        <v>3</v>
      </c>
      <c r="E53" s="62"/>
      <c r="F53" s="88"/>
      <c r="G53" s="102">
        <f t="shared" si="0"/>
        <v>1.5338756435886556</v>
      </c>
    </row>
    <row r="54" spans="1:7" s="65" customFormat="1" ht="13.5" customHeight="1" x14ac:dyDescent="0.25">
      <c r="A54" s="59">
        <v>47</v>
      </c>
      <c r="B54" s="66" t="s">
        <v>65</v>
      </c>
      <c r="C54" s="61" t="s">
        <v>155</v>
      </c>
      <c r="D54" s="85">
        <v>18</v>
      </c>
      <c r="E54" s="62"/>
      <c r="F54" s="88"/>
      <c r="G54" s="102">
        <f t="shared" si="0"/>
        <v>9.2032538615319321</v>
      </c>
    </row>
    <row r="55" spans="1:7" s="65" customFormat="1" ht="13.5" customHeight="1" x14ac:dyDescent="0.25">
      <c r="A55" s="59">
        <v>48</v>
      </c>
      <c r="B55" s="66" t="s">
        <v>66</v>
      </c>
      <c r="C55" s="64" t="s">
        <v>155</v>
      </c>
      <c r="D55" s="85">
        <v>3</v>
      </c>
      <c r="E55" s="62"/>
      <c r="F55" s="88"/>
      <c r="G55" s="102">
        <f t="shared" si="0"/>
        <v>1.5338756435886556</v>
      </c>
    </row>
    <row r="56" spans="1:7" s="65" customFormat="1" ht="13.5" customHeight="1" x14ac:dyDescent="0.25">
      <c r="A56" s="59">
        <v>49</v>
      </c>
      <c r="B56" s="66" t="s">
        <v>67</v>
      </c>
      <c r="C56" s="61" t="s">
        <v>155</v>
      </c>
      <c r="D56" s="85">
        <v>3</v>
      </c>
      <c r="E56" s="62"/>
      <c r="F56" s="88"/>
      <c r="G56" s="102">
        <f t="shared" si="0"/>
        <v>1.5338756435886556</v>
      </c>
    </row>
    <row r="57" spans="1:7" s="65" customFormat="1" ht="13.5" customHeight="1" x14ac:dyDescent="0.25">
      <c r="A57" s="59">
        <v>50</v>
      </c>
      <c r="B57" s="66" t="s">
        <v>68</v>
      </c>
      <c r="C57" s="61" t="s">
        <v>155</v>
      </c>
      <c r="D57" s="85">
        <v>3</v>
      </c>
      <c r="E57" s="62"/>
      <c r="F57" s="88"/>
      <c r="G57" s="102">
        <f t="shared" si="0"/>
        <v>1.5338756435886556</v>
      </c>
    </row>
    <row r="58" spans="1:7" s="65" customFormat="1" ht="13.5" customHeight="1" x14ac:dyDescent="0.25">
      <c r="A58" s="59">
        <v>51</v>
      </c>
      <c r="B58" s="66" t="s">
        <v>69</v>
      </c>
      <c r="C58" s="64" t="s">
        <v>155</v>
      </c>
      <c r="D58" s="85">
        <v>3</v>
      </c>
      <c r="E58" s="62"/>
      <c r="F58" s="88"/>
      <c r="G58" s="102">
        <f t="shared" si="0"/>
        <v>1.5338756435886556</v>
      </c>
    </row>
    <row r="59" spans="1:7" s="65" customFormat="1" ht="13.5" customHeight="1" x14ac:dyDescent="0.25">
      <c r="A59" s="59">
        <v>52</v>
      </c>
      <c r="B59" s="66" t="s">
        <v>70</v>
      </c>
      <c r="C59" s="61" t="s">
        <v>155</v>
      </c>
      <c r="D59" s="85">
        <v>3</v>
      </c>
      <c r="E59" s="62"/>
      <c r="F59" s="88"/>
      <c r="G59" s="102">
        <f t="shared" si="0"/>
        <v>1.5338756435886556</v>
      </c>
    </row>
    <row r="60" spans="1:7" s="65" customFormat="1" ht="13.5" customHeight="1" x14ac:dyDescent="0.25">
      <c r="A60" s="59">
        <v>53</v>
      </c>
      <c r="B60" s="66" t="s">
        <v>71</v>
      </c>
      <c r="C60" s="61" t="s">
        <v>155</v>
      </c>
      <c r="D60" s="85">
        <v>3</v>
      </c>
      <c r="E60" s="62"/>
      <c r="F60" s="88"/>
      <c r="G60" s="102">
        <f t="shared" si="0"/>
        <v>1.5338756435886556</v>
      </c>
    </row>
    <row r="61" spans="1:7" s="65" customFormat="1" ht="13.5" customHeight="1" x14ac:dyDescent="0.25">
      <c r="A61" s="59">
        <v>54</v>
      </c>
      <c r="B61" s="66" t="s">
        <v>72</v>
      </c>
      <c r="C61" s="64" t="s">
        <v>155</v>
      </c>
      <c r="D61" s="85">
        <v>3</v>
      </c>
      <c r="E61" s="62"/>
      <c r="F61" s="88"/>
      <c r="G61" s="102">
        <f t="shared" si="0"/>
        <v>1.5338756435886556</v>
      </c>
    </row>
    <row r="62" spans="1:7" s="65" customFormat="1" ht="13.5" customHeight="1" x14ac:dyDescent="0.25">
      <c r="A62" s="59">
        <v>55</v>
      </c>
      <c r="B62" s="66" t="s">
        <v>73</v>
      </c>
      <c r="C62" s="61" t="s">
        <v>155</v>
      </c>
      <c r="D62" s="85">
        <v>3.5</v>
      </c>
      <c r="E62" s="62"/>
      <c r="F62" s="88"/>
      <c r="G62" s="102">
        <f t="shared" si="0"/>
        <v>1.7895215841867647</v>
      </c>
    </row>
    <row r="63" spans="1:7" s="65" customFormat="1" ht="13.5" customHeight="1" x14ac:dyDescent="0.25">
      <c r="A63" s="59">
        <v>56</v>
      </c>
      <c r="B63" s="66" t="s">
        <v>74</v>
      </c>
      <c r="C63" s="61" t="s">
        <v>155</v>
      </c>
      <c r="D63" s="85">
        <v>6</v>
      </c>
      <c r="E63" s="62"/>
      <c r="F63" s="88"/>
      <c r="G63" s="102">
        <f t="shared" si="0"/>
        <v>3.0677512871773112</v>
      </c>
    </row>
    <row r="64" spans="1:7" s="65" customFormat="1" ht="13.5" customHeight="1" x14ac:dyDescent="0.25">
      <c r="A64" s="59">
        <v>57</v>
      </c>
      <c r="B64" s="66" t="s">
        <v>75</v>
      </c>
      <c r="C64" s="64" t="s">
        <v>155</v>
      </c>
      <c r="D64" s="85">
        <v>3</v>
      </c>
      <c r="E64" s="62"/>
      <c r="F64" s="88"/>
      <c r="G64" s="102">
        <f t="shared" si="0"/>
        <v>1.5338756435886556</v>
      </c>
    </row>
    <row r="65" spans="1:7" s="65" customFormat="1" ht="13.5" customHeight="1" x14ac:dyDescent="0.25">
      <c r="A65" s="59">
        <v>58</v>
      </c>
      <c r="B65" s="66" t="s">
        <v>76</v>
      </c>
      <c r="C65" s="61" t="s">
        <v>155</v>
      </c>
      <c r="D65" s="85">
        <v>3</v>
      </c>
      <c r="E65" s="62"/>
      <c r="F65" s="88"/>
      <c r="G65" s="102">
        <f t="shared" si="0"/>
        <v>1.5338756435886556</v>
      </c>
    </row>
    <row r="66" spans="1:7" s="65" customFormat="1" ht="13.5" customHeight="1" x14ac:dyDescent="0.25">
      <c r="A66" s="59">
        <v>59</v>
      </c>
      <c r="B66" s="66" t="s">
        <v>77</v>
      </c>
      <c r="C66" s="61" t="s">
        <v>155</v>
      </c>
      <c r="D66" s="85">
        <v>3</v>
      </c>
      <c r="E66" s="62"/>
      <c r="F66" s="88"/>
      <c r="G66" s="102">
        <f t="shared" si="0"/>
        <v>1.5338756435886556</v>
      </c>
    </row>
    <row r="67" spans="1:7" s="65" customFormat="1" ht="13.5" customHeight="1" x14ac:dyDescent="0.25">
      <c r="A67" s="59">
        <v>60</v>
      </c>
      <c r="B67" s="66" t="s">
        <v>78</v>
      </c>
      <c r="C67" s="64" t="s">
        <v>155</v>
      </c>
      <c r="D67" s="85">
        <v>4.5</v>
      </c>
      <c r="E67" s="62"/>
      <c r="F67" s="88"/>
      <c r="G67" s="102">
        <f t="shared" si="0"/>
        <v>2.300813465382983</v>
      </c>
    </row>
    <row r="68" spans="1:7" s="65" customFormat="1" ht="13.5" customHeight="1" x14ac:dyDescent="0.25">
      <c r="A68" s="59">
        <v>61</v>
      </c>
      <c r="B68" s="66" t="s">
        <v>79</v>
      </c>
      <c r="C68" s="61" t="s">
        <v>155</v>
      </c>
      <c r="D68" s="85">
        <v>8</v>
      </c>
      <c r="E68" s="62"/>
      <c r="F68" s="88"/>
      <c r="G68" s="102">
        <f t="shared" si="0"/>
        <v>4.0903350495697479</v>
      </c>
    </row>
    <row r="69" spans="1:7" s="65" customFormat="1" ht="24" customHeight="1" x14ac:dyDescent="0.25">
      <c r="A69" s="59">
        <v>62</v>
      </c>
      <c r="B69" s="66" t="s">
        <v>80</v>
      </c>
      <c r="C69" s="61" t="s">
        <v>155</v>
      </c>
      <c r="D69" s="85">
        <v>4.5</v>
      </c>
      <c r="E69" s="62"/>
      <c r="F69" s="88"/>
      <c r="G69" s="102">
        <f t="shared" si="0"/>
        <v>2.300813465382983</v>
      </c>
    </row>
    <row r="70" spans="1:7" s="65" customFormat="1" ht="13.5" customHeight="1" x14ac:dyDescent="0.25">
      <c r="A70" s="59">
        <v>63</v>
      </c>
      <c r="B70" s="66" t="s">
        <v>81</v>
      </c>
      <c r="C70" s="64" t="s">
        <v>155</v>
      </c>
      <c r="D70" s="85">
        <v>4.5</v>
      </c>
      <c r="E70" s="62"/>
      <c r="F70" s="88"/>
      <c r="G70" s="102">
        <f t="shared" si="0"/>
        <v>2.300813465382983</v>
      </c>
    </row>
    <row r="71" spans="1:7" s="81" customFormat="1" ht="24" customHeight="1" x14ac:dyDescent="0.25">
      <c r="A71" s="59">
        <v>64</v>
      </c>
      <c r="B71" s="78" t="s">
        <v>82</v>
      </c>
      <c r="C71" s="79" t="s">
        <v>155</v>
      </c>
      <c r="D71" s="103">
        <v>20</v>
      </c>
      <c r="E71" s="80"/>
      <c r="F71" s="89"/>
      <c r="G71" s="102">
        <f t="shared" si="0"/>
        <v>10.22583762392437</v>
      </c>
    </row>
    <row r="72" spans="1:7" s="81" customFormat="1" ht="23.25" customHeight="1" x14ac:dyDescent="0.25">
      <c r="A72" s="59">
        <v>65</v>
      </c>
      <c r="B72" s="78" t="s">
        <v>83</v>
      </c>
      <c r="C72" s="79" t="s">
        <v>155</v>
      </c>
      <c r="D72" s="103">
        <v>15</v>
      </c>
      <c r="E72" s="80"/>
      <c r="F72" s="89"/>
      <c r="G72" s="102">
        <f t="shared" si="0"/>
        <v>7.6693782179432777</v>
      </c>
    </row>
    <row r="73" spans="1:7" s="81" customFormat="1" ht="23.25" customHeight="1" x14ac:dyDescent="0.25">
      <c r="A73" s="59">
        <v>66</v>
      </c>
      <c r="B73" s="78" t="s">
        <v>84</v>
      </c>
      <c r="C73" s="82" t="s">
        <v>155</v>
      </c>
      <c r="D73" s="103">
        <v>23</v>
      </c>
      <c r="E73" s="80"/>
      <c r="F73" s="89"/>
      <c r="G73" s="102">
        <f t="shared" si="0"/>
        <v>11.759713267513025</v>
      </c>
    </row>
    <row r="74" spans="1:7" s="81" customFormat="1" ht="29.25" customHeight="1" x14ac:dyDescent="0.25">
      <c r="A74" s="59">
        <v>67</v>
      </c>
      <c r="B74" s="78" t="s">
        <v>85</v>
      </c>
      <c r="C74" s="79" t="s">
        <v>155</v>
      </c>
      <c r="D74" s="103">
        <v>23</v>
      </c>
      <c r="E74" s="80"/>
      <c r="F74" s="89"/>
      <c r="G74" s="102">
        <f t="shared" ref="G74:G137" si="1">D74/1.95583</f>
        <v>11.759713267513025</v>
      </c>
    </row>
    <row r="75" spans="1:7" s="81" customFormat="1" ht="24" customHeight="1" x14ac:dyDescent="0.25">
      <c r="A75" s="59">
        <v>68</v>
      </c>
      <c r="B75" s="78" t="s">
        <v>86</v>
      </c>
      <c r="C75" s="79" t="s">
        <v>155</v>
      </c>
      <c r="D75" s="103">
        <v>23</v>
      </c>
      <c r="E75" s="80"/>
      <c r="F75" s="89"/>
      <c r="G75" s="102">
        <f t="shared" si="1"/>
        <v>11.759713267513025</v>
      </c>
    </row>
    <row r="76" spans="1:7" s="81" customFormat="1" ht="24" customHeight="1" x14ac:dyDescent="0.25">
      <c r="A76" s="59">
        <v>69</v>
      </c>
      <c r="B76" s="78" t="s">
        <v>87</v>
      </c>
      <c r="C76" s="82" t="s">
        <v>155</v>
      </c>
      <c r="D76" s="103">
        <v>23</v>
      </c>
      <c r="E76" s="80"/>
      <c r="F76" s="89"/>
      <c r="G76" s="102">
        <f t="shared" si="1"/>
        <v>11.759713267513025</v>
      </c>
    </row>
    <row r="77" spans="1:7" s="81" customFormat="1" ht="24" customHeight="1" x14ac:dyDescent="0.25">
      <c r="A77" s="59">
        <v>70</v>
      </c>
      <c r="B77" s="78" t="s">
        <v>88</v>
      </c>
      <c r="C77" s="79" t="s">
        <v>155</v>
      </c>
      <c r="D77" s="103">
        <v>23</v>
      </c>
      <c r="E77" s="80"/>
      <c r="F77" s="89"/>
      <c r="G77" s="102">
        <f t="shared" si="1"/>
        <v>11.759713267513025</v>
      </c>
    </row>
    <row r="78" spans="1:7" s="81" customFormat="1" ht="24" customHeight="1" x14ac:dyDescent="0.25">
      <c r="A78" s="59">
        <v>71</v>
      </c>
      <c r="B78" s="78" t="s">
        <v>239</v>
      </c>
      <c r="C78" s="79" t="s">
        <v>155</v>
      </c>
      <c r="D78" s="103">
        <v>23</v>
      </c>
      <c r="E78" s="80"/>
      <c r="F78" s="89"/>
      <c r="G78" s="102">
        <f t="shared" si="1"/>
        <v>11.759713267513025</v>
      </c>
    </row>
    <row r="79" spans="1:7" s="65" customFormat="1" ht="15" customHeight="1" x14ac:dyDescent="0.25">
      <c r="A79" s="59">
        <v>72</v>
      </c>
      <c r="B79" s="66" t="s">
        <v>89</v>
      </c>
      <c r="C79" s="61" t="s">
        <v>155</v>
      </c>
      <c r="D79" s="85">
        <v>10</v>
      </c>
      <c r="E79" s="62"/>
      <c r="F79" s="88"/>
      <c r="G79" s="102">
        <f t="shared" si="1"/>
        <v>5.1129188119621851</v>
      </c>
    </row>
    <row r="80" spans="1:7" s="65" customFormat="1" ht="9.75" customHeight="1" x14ac:dyDescent="0.25">
      <c r="A80" s="59">
        <v>73</v>
      </c>
      <c r="B80" s="66" t="s">
        <v>90</v>
      </c>
      <c r="C80" s="64" t="s">
        <v>155</v>
      </c>
      <c r="D80" s="85">
        <v>18</v>
      </c>
      <c r="E80" s="62"/>
      <c r="F80" s="88"/>
      <c r="G80" s="102">
        <f t="shared" si="1"/>
        <v>9.2032538615319321</v>
      </c>
    </row>
    <row r="81" spans="1:7" s="65" customFormat="1" ht="13.5" customHeight="1" x14ac:dyDescent="0.25">
      <c r="A81" s="59">
        <v>74</v>
      </c>
      <c r="B81" s="66" t="s">
        <v>91</v>
      </c>
      <c r="C81" s="61" t="s">
        <v>155</v>
      </c>
      <c r="D81" s="85">
        <v>18</v>
      </c>
      <c r="E81" s="62"/>
      <c r="F81" s="88"/>
      <c r="G81" s="102">
        <f t="shared" si="1"/>
        <v>9.2032538615319321</v>
      </c>
    </row>
    <row r="82" spans="1:7" s="65" customFormat="1" ht="13.5" customHeight="1" x14ac:dyDescent="0.25">
      <c r="A82" s="59">
        <v>75</v>
      </c>
      <c r="B82" s="66" t="s">
        <v>92</v>
      </c>
      <c r="C82" s="61" t="s">
        <v>155</v>
      </c>
      <c r="D82" s="85">
        <v>18</v>
      </c>
      <c r="E82" s="62"/>
      <c r="F82" s="88"/>
      <c r="G82" s="102">
        <f t="shared" si="1"/>
        <v>9.2032538615319321</v>
      </c>
    </row>
    <row r="83" spans="1:7" s="65" customFormat="1" ht="13.5" customHeight="1" x14ac:dyDescent="0.25">
      <c r="A83" s="59">
        <v>76</v>
      </c>
      <c r="B83" s="66" t="s">
        <v>93</v>
      </c>
      <c r="C83" s="64" t="s">
        <v>155</v>
      </c>
      <c r="D83" s="85">
        <v>18</v>
      </c>
      <c r="E83" s="62"/>
      <c r="F83" s="88"/>
      <c r="G83" s="102">
        <f t="shared" si="1"/>
        <v>9.2032538615319321</v>
      </c>
    </row>
    <row r="84" spans="1:7" s="65" customFormat="1" ht="13.5" customHeight="1" x14ac:dyDescent="0.25">
      <c r="A84" s="59">
        <v>77</v>
      </c>
      <c r="B84" s="66" t="s">
        <v>94</v>
      </c>
      <c r="C84" s="61" t="s">
        <v>155</v>
      </c>
      <c r="D84" s="85">
        <v>18</v>
      </c>
      <c r="E84" s="62"/>
      <c r="F84" s="88"/>
      <c r="G84" s="102">
        <f t="shared" si="1"/>
        <v>9.2032538615319321</v>
      </c>
    </row>
    <row r="85" spans="1:7" s="65" customFormat="1" ht="13.5" customHeight="1" x14ac:dyDescent="0.25">
      <c r="A85" s="59">
        <v>78</v>
      </c>
      <c r="B85" s="66" t="s">
        <v>95</v>
      </c>
      <c r="C85" s="61" t="s">
        <v>155</v>
      </c>
      <c r="D85" s="85">
        <v>18</v>
      </c>
      <c r="E85" s="62"/>
      <c r="F85" s="88"/>
      <c r="G85" s="102">
        <f t="shared" si="1"/>
        <v>9.2032538615319321</v>
      </c>
    </row>
    <row r="86" spans="1:7" s="65" customFormat="1" ht="13.5" customHeight="1" x14ac:dyDescent="0.25">
      <c r="A86" s="59">
        <v>79</v>
      </c>
      <c r="B86" s="66" t="s">
        <v>96</v>
      </c>
      <c r="C86" s="64" t="s">
        <v>155</v>
      </c>
      <c r="D86" s="85">
        <v>18</v>
      </c>
      <c r="E86" s="62"/>
      <c r="F86" s="88"/>
      <c r="G86" s="102">
        <f t="shared" si="1"/>
        <v>9.2032538615319321</v>
      </c>
    </row>
    <row r="87" spans="1:7" s="65" customFormat="1" ht="13.5" customHeight="1" x14ac:dyDescent="0.25">
      <c r="A87" s="59">
        <v>80</v>
      </c>
      <c r="B87" s="66" t="s">
        <v>97</v>
      </c>
      <c r="C87" s="61" t="s">
        <v>155</v>
      </c>
      <c r="D87" s="85">
        <v>18</v>
      </c>
      <c r="E87" s="62"/>
      <c r="F87" s="88"/>
      <c r="G87" s="102">
        <f t="shared" si="1"/>
        <v>9.2032538615319321</v>
      </c>
    </row>
    <row r="88" spans="1:7" s="65" customFormat="1" ht="13.5" customHeight="1" x14ac:dyDescent="0.25">
      <c r="A88" s="59">
        <v>81</v>
      </c>
      <c r="B88" s="66" t="s">
        <v>98</v>
      </c>
      <c r="C88" s="61" t="s">
        <v>155</v>
      </c>
      <c r="D88" s="85">
        <v>18</v>
      </c>
      <c r="E88" s="62"/>
      <c r="F88" s="88"/>
      <c r="G88" s="102">
        <f t="shared" si="1"/>
        <v>9.2032538615319321</v>
      </c>
    </row>
    <row r="89" spans="1:7" s="65" customFormat="1" ht="13.5" customHeight="1" x14ac:dyDescent="0.25">
      <c r="A89" s="59">
        <v>82</v>
      </c>
      <c r="B89" s="66" t="s">
        <v>99</v>
      </c>
      <c r="C89" s="64" t="s">
        <v>155</v>
      </c>
      <c r="D89" s="85">
        <v>18</v>
      </c>
      <c r="E89" s="62"/>
      <c r="F89" s="88"/>
      <c r="G89" s="102">
        <f t="shared" si="1"/>
        <v>9.2032538615319321</v>
      </c>
    </row>
    <row r="90" spans="1:7" s="65" customFormat="1" ht="13.5" customHeight="1" x14ac:dyDescent="0.25">
      <c r="A90" s="59">
        <v>83</v>
      </c>
      <c r="B90" s="66" t="s">
        <v>100</v>
      </c>
      <c r="C90" s="61" t="s">
        <v>155</v>
      </c>
      <c r="D90" s="85">
        <v>18</v>
      </c>
      <c r="E90" s="62"/>
      <c r="F90" s="88"/>
      <c r="G90" s="102">
        <f t="shared" si="1"/>
        <v>9.2032538615319321</v>
      </c>
    </row>
    <row r="91" spans="1:7" s="65" customFormat="1" ht="13.5" customHeight="1" x14ac:dyDescent="0.25">
      <c r="A91" s="59">
        <v>84</v>
      </c>
      <c r="B91" s="66" t="s">
        <v>101</v>
      </c>
      <c r="C91" s="61" t="s">
        <v>155</v>
      </c>
      <c r="D91" s="85">
        <v>18</v>
      </c>
      <c r="E91" s="62"/>
      <c r="F91" s="88"/>
      <c r="G91" s="102">
        <f t="shared" si="1"/>
        <v>9.2032538615319321</v>
      </c>
    </row>
    <row r="92" spans="1:7" s="65" customFormat="1" ht="13.5" customHeight="1" x14ac:dyDescent="0.25">
      <c r="A92" s="59">
        <v>85</v>
      </c>
      <c r="B92" s="66" t="s">
        <v>102</v>
      </c>
      <c r="C92" s="64" t="s">
        <v>155</v>
      </c>
      <c r="D92" s="85">
        <v>18</v>
      </c>
      <c r="E92" s="62"/>
      <c r="F92" s="88"/>
      <c r="G92" s="102">
        <f t="shared" si="1"/>
        <v>9.2032538615319321</v>
      </c>
    </row>
    <row r="93" spans="1:7" s="65" customFormat="1" ht="13.5" customHeight="1" x14ac:dyDescent="0.25">
      <c r="A93" s="59">
        <v>86</v>
      </c>
      <c r="B93" s="66" t="s">
        <v>103</v>
      </c>
      <c r="C93" s="61" t="s">
        <v>155</v>
      </c>
      <c r="D93" s="85">
        <v>18</v>
      </c>
      <c r="E93" s="62"/>
      <c r="F93" s="88"/>
      <c r="G93" s="102">
        <f t="shared" si="1"/>
        <v>9.2032538615319321</v>
      </c>
    </row>
    <row r="94" spans="1:7" s="65" customFormat="1" ht="13.5" customHeight="1" x14ac:dyDescent="0.25">
      <c r="A94" s="59">
        <v>87</v>
      </c>
      <c r="B94" s="66" t="s">
        <v>104</v>
      </c>
      <c r="C94" s="61" t="s">
        <v>155</v>
      </c>
      <c r="D94" s="85">
        <v>18</v>
      </c>
      <c r="E94" s="62"/>
      <c r="F94" s="88"/>
      <c r="G94" s="102">
        <f t="shared" si="1"/>
        <v>9.2032538615319321</v>
      </c>
    </row>
    <row r="95" spans="1:7" s="57" customFormat="1" ht="15.75" customHeight="1" x14ac:dyDescent="0.25">
      <c r="A95" s="59">
        <v>88</v>
      </c>
      <c r="B95" s="66" t="s">
        <v>105</v>
      </c>
      <c r="C95" s="64" t="s">
        <v>155</v>
      </c>
      <c r="D95" s="85">
        <v>18</v>
      </c>
      <c r="E95" s="62"/>
      <c r="F95" s="88"/>
      <c r="G95" s="102">
        <f t="shared" si="1"/>
        <v>9.2032538615319321</v>
      </c>
    </row>
    <row r="96" spans="1:7" s="57" customFormat="1" ht="15.75" customHeight="1" x14ac:dyDescent="0.25">
      <c r="A96" s="59">
        <v>89</v>
      </c>
      <c r="B96" s="66" t="s">
        <v>106</v>
      </c>
      <c r="C96" s="61" t="s">
        <v>155</v>
      </c>
      <c r="D96" s="85">
        <v>18</v>
      </c>
      <c r="E96" s="62"/>
      <c r="F96" s="88"/>
      <c r="G96" s="102">
        <f t="shared" si="1"/>
        <v>9.2032538615319321</v>
      </c>
    </row>
    <row r="97" spans="1:7" s="57" customFormat="1" ht="15.75" customHeight="1" x14ac:dyDescent="0.25">
      <c r="A97" s="59">
        <v>90</v>
      </c>
      <c r="B97" s="66" t="s">
        <v>107</v>
      </c>
      <c r="C97" s="61" t="s">
        <v>155</v>
      </c>
      <c r="D97" s="85">
        <v>18</v>
      </c>
      <c r="E97" s="62"/>
      <c r="F97" s="88"/>
      <c r="G97" s="102">
        <f t="shared" si="1"/>
        <v>9.2032538615319321</v>
      </c>
    </row>
    <row r="98" spans="1:7" s="57" customFormat="1" ht="15.75" customHeight="1" x14ac:dyDescent="0.25">
      <c r="A98" s="59">
        <v>91</v>
      </c>
      <c r="B98" s="66" t="s">
        <v>108</v>
      </c>
      <c r="C98" s="64" t="s">
        <v>155</v>
      </c>
      <c r="D98" s="85">
        <v>18</v>
      </c>
      <c r="E98" s="62"/>
      <c r="F98" s="88"/>
      <c r="G98" s="102">
        <f t="shared" si="1"/>
        <v>9.2032538615319321</v>
      </c>
    </row>
    <row r="99" spans="1:7" s="57" customFormat="1" ht="15.75" customHeight="1" x14ac:dyDescent="0.25">
      <c r="A99" s="59">
        <v>92</v>
      </c>
      <c r="B99" s="66" t="s">
        <v>109</v>
      </c>
      <c r="C99" s="61" t="s">
        <v>155</v>
      </c>
      <c r="D99" s="85">
        <v>18</v>
      </c>
      <c r="E99" s="62"/>
      <c r="F99" s="88"/>
      <c r="G99" s="102">
        <f t="shared" si="1"/>
        <v>9.2032538615319321</v>
      </c>
    </row>
    <row r="100" spans="1:7" s="57" customFormat="1" ht="15.75" customHeight="1" x14ac:dyDescent="0.25">
      <c r="A100" s="59">
        <v>93</v>
      </c>
      <c r="B100" s="66" t="s">
        <v>110</v>
      </c>
      <c r="C100" s="61" t="s">
        <v>155</v>
      </c>
      <c r="D100" s="85">
        <v>18</v>
      </c>
      <c r="E100" s="62"/>
      <c r="F100" s="88"/>
      <c r="G100" s="102">
        <f t="shared" si="1"/>
        <v>9.2032538615319321</v>
      </c>
    </row>
    <row r="101" spans="1:7" s="57" customFormat="1" ht="15.75" customHeight="1" x14ac:dyDescent="0.25">
      <c r="A101" s="59">
        <v>94</v>
      </c>
      <c r="B101" s="66" t="s">
        <v>111</v>
      </c>
      <c r="C101" s="64" t="s">
        <v>155</v>
      </c>
      <c r="D101" s="85">
        <v>18</v>
      </c>
      <c r="E101" s="62"/>
      <c r="F101" s="88"/>
      <c r="G101" s="102">
        <f t="shared" si="1"/>
        <v>9.2032538615319321</v>
      </c>
    </row>
    <row r="102" spans="1:7" s="57" customFormat="1" ht="15.75" customHeight="1" x14ac:dyDescent="0.25">
      <c r="A102" s="59">
        <v>95</v>
      </c>
      <c r="B102" s="66" t="s">
        <v>112</v>
      </c>
      <c r="C102" s="61" t="s">
        <v>155</v>
      </c>
      <c r="D102" s="85">
        <v>18</v>
      </c>
      <c r="E102" s="62"/>
      <c r="F102" s="88"/>
      <c r="G102" s="102">
        <f t="shared" si="1"/>
        <v>9.2032538615319321</v>
      </c>
    </row>
    <row r="103" spans="1:7" s="57" customFormat="1" ht="15.75" customHeight="1" x14ac:dyDescent="0.25">
      <c r="A103" s="59">
        <v>96</v>
      </c>
      <c r="B103" s="66" t="s">
        <v>113</v>
      </c>
      <c r="C103" s="61" t="s">
        <v>155</v>
      </c>
      <c r="D103" s="85">
        <v>18</v>
      </c>
      <c r="E103" s="62"/>
      <c r="F103" s="88"/>
      <c r="G103" s="102">
        <f t="shared" si="1"/>
        <v>9.2032538615319321</v>
      </c>
    </row>
    <row r="104" spans="1:7" s="57" customFormat="1" ht="15.75" customHeight="1" x14ac:dyDescent="0.25">
      <c r="A104" s="59">
        <v>97</v>
      </c>
      <c r="B104" s="66" t="s">
        <v>114</v>
      </c>
      <c r="C104" s="64" t="s">
        <v>155</v>
      </c>
      <c r="D104" s="85">
        <v>30</v>
      </c>
      <c r="E104" s="62"/>
      <c r="F104" s="88"/>
      <c r="G104" s="102">
        <f t="shared" si="1"/>
        <v>15.338756435886555</v>
      </c>
    </row>
    <row r="105" spans="1:7" s="57" customFormat="1" ht="15.75" customHeight="1" x14ac:dyDescent="0.25">
      <c r="A105" s="59">
        <v>98</v>
      </c>
      <c r="B105" s="66" t="s">
        <v>115</v>
      </c>
      <c r="C105" s="61" t="s">
        <v>155</v>
      </c>
      <c r="D105" s="85">
        <v>30</v>
      </c>
      <c r="E105" s="62"/>
      <c r="F105" s="88"/>
      <c r="G105" s="102">
        <f t="shared" si="1"/>
        <v>15.338756435886555</v>
      </c>
    </row>
    <row r="106" spans="1:7" s="57" customFormat="1" ht="15.75" customHeight="1" x14ac:dyDescent="0.25">
      <c r="A106" s="59">
        <v>99</v>
      </c>
      <c r="B106" s="66" t="s">
        <v>116</v>
      </c>
      <c r="C106" s="61" t="s">
        <v>155</v>
      </c>
      <c r="D106" s="85">
        <v>30</v>
      </c>
      <c r="E106" s="62"/>
      <c r="F106" s="88"/>
      <c r="G106" s="102">
        <f t="shared" si="1"/>
        <v>15.338756435886555</v>
      </c>
    </row>
    <row r="107" spans="1:7" s="57" customFormat="1" ht="15.75" customHeight="1" x14ac:dyDescent="0.25">
      <c r="A107" s="59">
        <v>100</v>
      </c>
      <c r="B107" s="66" t="s">
        <v>117</v>
      </c>
      <c r="C107" s="64" t="s">
        <v>155</v>
      </c>
      <c r="D107" s="104">
        <v>30</v>
      </c>
      <c r="E107" s="62"/>
      <c r="F107" s="88"/>
      <c r="G107" s="102">
        <f t="shared" si="1"/>
        <v>15.338756435886555</v>
      </c>
    </row>
    <row r="108" spans="1:7" s="57" customFormat="1" ht="15.75" customHeight="1" x14ac:dyDescent="0.25">
      <c r="A108" s="59">
        <v>101</v>
      </c>
      <c r="B108" s="66" t="s">
        <v>118</v>
      </c>
      <c r="C108" s="61" t="s">
        <v>155</v>
      </c>
      <c r="D108" s="105">
        <v>30</v>
      </c>
      <c r="E108" s="62"/>
      <c r="F108" s="88"/>
      <c r="G108" s="102">
        <f t="shared" si="1"/>
        <v>15.338756435886555</v>
      </c>
    </row>
    <row r="109" spans="1:7" s="57" customFormat="1" ht="15.75" customHeight="1" x14ac:dyDescent="0.25">
      <c r="A109" s="59">
        <v>102</v>
      </c>
      <c r="B109" s="66" t="s">
        <v>119</v>
      </c>
      <c r="C109" s="64" t="s">
        <v>155</v>
      </c>
      <c r="D109" s="105">
        <v>30</v>
      </c>
      <c r="E109" s="67"/>
      <c r="F109" s="88"/>
      <c r="G109" s="102">
        <f t="shared" si="1"/>
        <v>15.338756435886555</v>
      </c>
    </row>
    <row r="110" spans="1:7" s="57" customFormat="1" ht="15.75" customHeight="1" x14ac:dyDescent="0.25">
      <c r="A110" s="59">
        <v>103</v>
      </c>
      <c r="B110" s="66" t="s">
        <v>120</v>
      </c>
      <c r="C110" s="68" t="s">
        <v>155</v>
      </c>
      <c r="D110" s="105">
        <v>30</v>
      </c>
      <c r="E110" s="69"/>
      <c r="F110" s="90"/>
      <c r="G110" s="102">
        <f t="shared" si="1"/>
        <v>15.338756435886555</v>
      </c>
    </row>
    <row r="111" spans="1:7" s="57" customFormat="1" ht="15.75" customHeight="1" x14ac:dyDescent="0.25">
      <c r="A111" s="59">
        <v>104</v>
      </c>
      <c r="B111" s="66" t="s">
        <v>121</v>
      </c>
      <c r="C111" s="68" t="s">
        <v>155</v>
      </c>
      <c r="D111" s="105">
        <v>45</v>
      </c>
      <c r="E111" s="69"/>
      <c r="F111" s="90"/>
      <c r="G111" s="102">
        <f t="shared" si="1"/>
        <v>23.008134653829831</v>
      </c>
    </row>
    <row r="112" spans="1:7" s="57" customFormat="1" ht="15.75" customHeight="1" x14ac:dyDescent="0.25">
      <c r="A112" s="59">
        <v>105</v>
      </c>
      <c r="B112" s="66" t="s">
        <v>122</v>
      </c>
      <c r="C112" s="68" t="s">
        <v>155</v>
      </c>
      <c r="D112" s="105">
        <v>45</v>
      </c>
      <c r="E112" s="69"/>
      <c r="F112" s="90"/>
      <c r="G112" s="102">
        <f t="shared" si="1"/>
        <v>23.008134653829831</v>
      </c>
    </row>
    <row r="113" spans="1:7" s="57" customFormat="1" ht="15.75" customHeight="1" x14ac:dyDescent="0.25">
      <c r="A113" s="59">
        <v>106</v>
      </c>
      <c r="B113" s="66" t="s">
        <v>123</v>
      </c>
      <c r="C113" s="68" t="s">
        <v>155</v>
      </c>
      <c r="D113" s="105">
        <v>45</v>
      </c>
      <c r="E113" s="69"/>
      <c r="F113" s="90"/>
      <c r="G113" s="102">
        <f t="shared" si="1"/>
        <v>23.008134653829831</v>
      </c>
    </row>
    <row r="114" spans="1:7" s="57" customFormat="1" ht="15.75" customHeight="1" x14ac:dyDescent="0.25">
      <c r="A114" s="59">
        <v>107</v>
      </c>
      <c r="B114" s="66" t="s">
        <v>124</v>
      </c>
      <c r="C114" s="68" t="s">
        <v>155</v>
      </c>
      <c r="D114" s="105">
        <v>45</v>
      </c>
      <c r="E114" s="69"/>
      <c r="F114" s="90"/>
      <c r="G114" s="102">
        <f t="shared" si="1"/>
        <v>23.008134653829831</v>
      </c>
    </row>
    <row r="115" spans="1:7" s="57" customFormat="1" ht="15.75" customHeight="1" x14ac:dyDescent="0.25">
      <c r="A115" s="59">
        <v>108</v>
      </c>
      <c r="B115" s="66" t="s">
        <v>125</v>
      </c>
      <c r="C115" s="68" t="s">
        <v>155</v>
      </c>
      <c r="D115" s="105">
        <v>72</v>
      </c>
      <c r="E115" s="69"/>
      <c r="F115" s="90"/>
      <c r="G115" s="102">
        <f t="shared" si="1"/>
        <v>36.813015446127729</v>
      </c>
    </row>
    <row r="116" spans="1:7" s="57" customFormat="1" ht="15.75" customHeight="1" x14ac:dyDescent="0.25">
      <c r="A116" s="59">
        <v>109</v>
      </c>
      <c r="B116" s="66" t="s">
        <v>126</v>
      </c>
      <c r="C116" s="68" t="s">
        <v>155</v>
      </c>
      <c r="D116" s="105">
        <v>72</v>
      </c>
      <c r="E116" s="69"/>
      <c r="F116" s="90"/>
      <c r="G116" s="102">
        <f t="shared" si="1"/>
        <v>36.813015446127729</v>
      </c>
    </row>
    <row r="117" spans="1:7" s="57" customFormat="1" ht="15.75" customHeight="1" x14ac:dyDescent="0.25">
      <c r="A117" s="59">
        <v>110</v>
      </c>
      <c r="B117" s="66" t="s">
        <v>127</v>
      </c>
      <c r="C117" s="68" t="s">
        <v>155</v>
      </c>
      <c r="D117" s="105">
        <v>72</v>
      </c>
      <c r="E117" s="69"/>
      <c r="F117" s="90"/>
      <c r="G117" s="102">
        <f t="shared" si="1"/>
        <v>36.813015446127729</v>
      </c>
    </row>
    <row r="118" spans="1:7" s="57" customFormat="1" ht="15.75" customHeight="1" x14ac:dyDescent="0.25">
      <c r="A118" s="59">
        <v>111</v>
      </c>
      <c r="B118" s="66" t="s">
        <v>128</v>
      </c>
      <c r="C118" s="68" t="s">
        <v>155</v>
      </c>
      <c r="D118" s="105">
        <v>72</v>
      </c>
      <c r="E118" s="69"/>
      <c r="F118" s="90"/>
      <c r="G118" s="102">
        <f t="shared" si="1"/>
        <v>36.813015446127729</v>
      </c>
    </row>
    <row r="119" spans="1:7" s="57" customFormat="1" ht="15.75" customHeight="1" x14ac:dyDescent="0.25">
      <c r="A119" s="59">
        <v>112</v>
      </c>
      <c r="B119" s="66" t="s">
        <v>129</v>
      </c>
      <c r="C119" s="68" t="s">
        <v>155</v>
      </c>
      <c r="D119" s="105">
        <v>72</v>
      </c>
      <c r="E119" s="69"/>
      <c r="F119" s="90"/>
      <c r="G119" s="102">
        <f t="shared" si="1"/>
        <v>36.813015446127729</v>
      </c>
    </row>
    <row r="120" spans="1:7" s="57" customFormat="1" ht="15.75" customHeight="1" x14ac:dyDescent="0.25">
      <c r="A120" s="59">
        <v>113</v>
      </c>
      <c r="B120" s="66" t="s">
        <v>130</v>
      </c>
      <c r="C120" s="68" t="s">
        <v>155</v>
      </c>
      <c r="D120" s="105">
        <v>72</v>
      </c>
      <c r="E120" s="69"/>
      <c r="F120" s="90"/>
      <c r="G120" s="102">
        <f t="shared" si="1"/>
        <v>36.813015446127729</v>
      </c>
    </row>
    <row r="121" spans="1:7" s="57" customFormat="1" ht="15.75" customHeight="1" x14ac:dyDescent="0.25">
      <c r="A121" s="59">
        <v>114</v>
      </c>
      <c r="B121" s="66" t="s">
        <v>131</v>
      </c>
      <c r="C121" s="68" t="s">
        <v>155</v>
      </c>
      <c r="D121" s="105">
        <v>72</v>
      </c>
      <c r="E121" s="69"/>
      <c r="F121" s="90"/>
      <c r="G121" s="102">
        <f t="shared" si="1"/>
        <v>36.813015446127729</v>
      </c>
    </row>
    <row r="122" spans="1:7" s="57" customFormat="1" ht="15.75" customHeight="1" x14ac:dyDescent="0.25">
      <c r="A122" s="59">
        <v>115</v>
      </c>
      <c r="B122" s="66" t="s">
        <v>132</v>
      </c>
      <c r="C122" s="68" t="s">
        <v>155</v>
      </c>
      <c r="D122" s="105">
        <v>72</v>
      </c>
      <c r="E122" s="69"/>
      <c r="F122" s="90"/>
      <c r="G122" s="102">
        <f t="shared" si="1"/>
        <v>36.813015446127729</v>
      </c>
    </row>
    <row r="123" spans="1:7" s="57" customFormat="1" ht="16.5" customHeight="1" x14ac:dyDescent="0.25">
      <c r="A123" s="59">
        <v>116</v>
      </c>
      <c r="B123" s="66" t="s">
        <v>133</v>
      </c>
      <c r="C123" s="68" t="s">
        <v>155</v>
      </c>
      <c r="D123" s="105">
        <v>72</v>
      </c>
      <c r="E123" s="69"/>
      <c r="F123" s="90"/>
      <c r="G123" s="102">
        <f t="shared" si="1"/>
        <v>36.813015446127729</v>
      </c>
    </row>
    <row r="124" spans="1:7" s="57" customFormat="1" ht="16.5" customHeight="1" x14ac:dyDescent="0.25">
      <c r="A124" s="59">
        <v>117</v>
      </c>
      <c r="B124" s="66" t="s">
        <v>134</v>
      </c>
      <c r="C124" s="68" t="s">
        <v>155</v>
      </c>
      <c r="D124" s="105">
        <v>72</v>
      </c>
      <c r="E124" s="69"/>
      <c r="F124" s="90"/>
      <c r="G124" s="102">
        <f t="shared" si="1"/>
        <v>36.813015446127729</v>
      </c>
    </row>
    <row r="125" spans="1:7" s="57" customFormat="1" ht="16.5" customHeight="1" x14ac:dyDescent="0.25">
      <c r="A125" s="59">
        <v>118</v>
      </c>
      <c r="B125" s="66" t="s">
        <v>135</v>
      </c>
      <c r="C125" s="68" t="s">
        <v>155</v>
      </c>
      <c r="D125" s="105">
        <v>72</v>
      </c>
      <c r="E125" s="69"/>
      <c r="F125" s="90"/>
      <c r="G125" s="102">
        <f t="shared" si="1"/>
        <v>36.813015446127729</v>
      </c>
    </row>
    <row r="126" spans="1:7" s="57" customFormat="1" ht="15.75" customHeight="1" x14ac:dyDescent="0.25">
      <c r="A126" s="59">
        <v>119</v>
      </c>
      <c r="B126" s="66" t="s">
        <v>136</v>
      </c>
      <c r="C126" s="68" t="s">
        <v>155</v>
      </c>
      <c r="D126" s="105">
        <v>72</v>
      </c>
      <c r="E126" s="69"/>
      <c r="F126" s="90"/>
      <c r="G126" s="102">
        <f t="shared" si="1"/>
        <v>36.813015446127729</v>
      </c>
    </row>
    <row r="127" spans="1:7" s="57" customFormat="1" ht="15.75" customHeight="1" x14ac:dyDescent="0.25">
      <c r="A127" s="59">
        <v>120</v>
      </c>
      <c r="B127" s="66" t="s">
        <v>137</v>
      </c>
      <c r="C127" s="68" t="s">
        <v>155</v>
      </c>
      <c r="D127" s="105">
        <v>72</v>
      </c>
      <c r="E127" s="69"/>
      <c r="F127" s="90"/>
      <c r="G127" s="102">
        <f t="shared" si="1"/>
        <v>36.813015446127729</v>
      </c>
    </row>
    <row r="128" spans="1:7" s="57" customFormat="1" ht="15.75" customHeight="1" x14ac:dyDescent="0.25">
      <c r="A128" s="59">
        <v>121</v>
      </c>
      <c r="B128" s="66" t="s">
        <v>138</v>
      </c>
      <c r="C128" s="68" t="s">
        <v>155</v>
      </c>
      <c r="D128" s="105">
        <v>30</v>
      </c>
      <c r="E128" s="69"/>
      <c r="F128" s="90"/>
      <c r="G128" s="102">
        <f t="shared" si="1"/>
        <v>15.338756435886555</v>
      </c>
    </row>
    <row r="129" spans="1:10" s="57" customFormat="1" ht="15.75" customHeight="1" x14ac:dyDescent="0.25">
      <c r="A129" s="59">
        <v>122</v>
      </c>
      <c r="B129" s="66" t="s">
        <v>139</v>
      </c>
      <c r="C129" s="68" t="s">
        <v>155</v>
      </c>
      <c r="D129" s="105">
        <v>15</v>
      </c>
      <c r="E129" s="69"/>
      <c r="F129" s="90"/>
      <c r="G129" s="102">
        <f t="shared" si="1"/>
        <v>7.6693782179432777</v>
      </c>
    </row>
    <row r="130" spans="1:10" s="57" customFormat="1" ht="15.75" customHeight="1" x14ac:dyDescent="0.25">
      <c r="A130" s="59">
        <v>123</v>
      </c>
      <c r="B130" s="66" t="s">
        <v>140</v>
      </c>
      <c r="C130" s="68" t="s">
        <v>155</v>
      </c>
      <c r="D130" s="105">
        <v>20</v>
      </c>
      <c r="E130" s="69"/>
      <c r="F130" s="90"/>
      <c r="G130" s="102">
        <f t="shared" si="1"/>
        <v>10.22583762392437</v>
      </c>
    </row>
    <row r="131" spans="1:10" s="57" customFormat="1" ht="15.75" customHeight="1" x14ac:dyDescent="0.25">
      <c r="A131" s="59">
        <v>124</v>
      </c>
      <c r="B131" s="66" t="s">
        <v>141</v>
      </c>
      <c r="C131" s="68" t="s">
        <v>155</v>
      </c>
      <c r="D131" s="105">
        <v>30</v>
      </c>
      <c r="E131" s="69"/>
      <c r="F131" s="90"/>
      <c r="G131" s="102">
        <f t="shared" si="1"/>
        <v>15.338756435886555</v>
      </c>
    </row>
    <row r="132" spans="1:10" s="57" customFormat="1" ht="15.75" customHeight="1" x14ac:dyDescent="0.25">
      <c r="A132" s="59">
        <v>125</v>
      </c>
      <c r="B132" s="66" t="s">
        <v>142</v>
      </c>
      <c r="C132" s="68" t="s">
        <v>155</v>
      </c>
      <c r="D132" s="105">
        <v>25</v>
      </c>
      <c r="E132" s="69"/>
      <c r="F132" s="90"/>
      <c r="G132" s="102">
        <f t="shared" si="1"/>
        <v>12.782297029905463</v>
      </c>
    </row>
    <row r="133" spans="1:10" s="57" customFormat="1" ht="15.75" customHeight="1" x14ac:dyDescent="0.25">
      <c r="A133" s="59">
        <v>126</v>
      </c>
      <c r="B133" s="66" t="s">
        <v>143</v>
      </c>
      <c r="C133" s="68" t="s">
        <v>155</v>
      </c>
      <c r="D133" s="105">
        <v>25</v>
      </c>
      <c r="E133" s="69"/>
      <c r="F133" s="90"/>
      <c r="G133" s="102">
        <f t="shared" si="1"/>
        <v>12.782297029905463</v>
      </c>
    </row>
    <row r="134" spans="1:10" s="57" customFormat="1" ht="15.75" customHeight="1" x14ac:dyDescent="0.25">
      <c r="A134" s="59">
        <v>127</v>
      </c>
      <c r="B134" s="38" t="s">
        <v>144</v>
      </c>
      <c r="C134" s="68" t="s">
        <v>156</v>
      </c>
      <c r="D134" s="106">
        <v>267</v>
      </c>
      <c r="E134" s="69"/>
      <c r="F134" s="90"/>
      <c r="G134" s="102">
        <f t="shared" si="1"/>
        <v>136.51493227939034</v>
      </c>
    </row>
    <row r="135" spans="1:10" ht="15.75" customHeight="1" x14ac:dyDescent="0.25">
      <c r="A135" s="59">
        <v>128</v>
      </c>
      <c r="B135" s="38" t="s">
        <v>145</v>
      </c>
      <c r="C135" s="39" t="s">
        <v>156</v>
      </c>
      <c r="D135" s="106">
        <v>417</v>
      </c>
      <c r="E135" s="40"/>
      <c r="F135" s="91"/>
      <c r="G135" s="102">
        <f t="shared" si="1"/>
        <v>213.20871445882312</v>
      </c>
    </row>
    <row r="136" spans="1:10" ht="15.75" customHeight="1" x14ac:dyDescent="0.25">
      <c r="A136" s="59">
        <v>129</v>
      </c>
      <c r="B136" s="41" t="s">
        <v>146</v>
      </c>
      <c r="C136" s="39" t="s">
        <v>155</v>
      </c>
      <c r="D136" s="106">
        <v>6</v>
      </c>
      <c r="E136" s="40"/>
      <c r="F136" s="91"/>
      <c r="G136" s="102">
        <f t="shared" si="1"/>
        <v>3.0677512871773112</v>
      </c>
    </row>
    <row r="137" spans="1:10" ht="15.75" customHeight="1" x14ac:dyDescent="0.25">
      <c r="A137" s="59">
        <v>130</v>
      </c>
      <c r="B137" s="42" t="s">
        <v>234</v>
      </c>
      <c r="C137" s="39" t="s">
        <v>155</v>
      </c>
      <c r="D137" s="106">
        <v>1.5</v>
      </c>
      <c r="E137" s="40"/>
      <c r="F137" s="91"/>
      <c r="G137" s="102">
        <f t="shared" si="1"/>
        <v>0.76693782179432779</v>
      </c>
    </row>
    <row r="138" spans="1:10" x14ac:dyDescent="0.25">
      <c r="A138" s="59">
        <v>131</v>
      </c>
      <c r="B138" s="42" t="s">
        <v>147</v>
      </c>
      <c r="C138" s="39" t="s">
        <v>155</v>
      </c>
      <c r="D138" s="106">
        <v>200</v>
      </c>
      <c r="E138" s="40"/>
      <c r="F138" s="92"/>
      <c r="G138" s="102">
        <f t="shared" ref="G138:G151" si="2">D138/1.95583</f>
        <v>102.2583762392437</v>
      </c>
    </row>
    <row r="139" spans="1:10" x14ac:dyDescent="0.25">
      <c r="A139" s="59">
        <v>132</v>
      </c>
      <c r="B139" s="42" t="s">
        <v>157</v>
      </c>
      <c r="C139" s="23" t="s">
        <v>293</v>
      </c>
      <c r="D139" s="106">
        <v>153</v>
      </c>
      <c r="E139" s="43"/>
      <c r="F139" s="93"/>
      <c r="G139" s="102">
        <f t="shared" si="2"/>
        <v>78.227657823021431</v>
      </c>
    </row>
    <row r="140" spans="1:10" x14ac:dyDescent="0.25">
      <c r="A140" s="59">
        <v>133</v>
      </c>
      <c r="B140" s="42" t="s">
        <v>158</v>
      </c>
      <c r="C140" s="23" t="s">
        <v>155</v>
      </c>
      <c r="D140" s="106">
        <v>153</v>
      </c>
      <c r="E140" s="43"/>
      <c r="F140" s="93"/>
      <c r="G140" s="102">
        <f t="shared" si="2"/>
        <v>78.227657823021431</v>
      </c>
      <c r="H140" s="22"/>
    </row>
    <row r="141" spans="1:10" x14ac:dyDescent="0.25">
      <c r="A141" s="59">
        <v>134</v>
      </c>
      <c r="B141" s="42" t="s">
        <v>159</v>
      </c>
      <c r="C141" s="23" t="s">
        <v>155</v>
      </c>
      <c r="D141" s="106">
        <v>153</v>
      </c>
      <c r="E141" s="43"/>
      <c r="F141" s="93"/>
      <c r="G141" s="102">
        <f t="shared" si="2"/>
        <v>78.227657823021431</v>
      </c>
    </row>
    <row r="142" spans="1:10" x14ac:dyDescent="0.25">
      <c r="A142" s="59">
        <v>135</v>
      </c>
      <c r="B142" s="42" t="s">
        <v>160</v>
      </c>
      <c r="C142" s="23" t="s">
        <v>155</v>
      </c>
      <c r="D142" s="106">
        <v>153</v>
      </c>
      <c r="E142" s="43"/>
      <c r="F142" s="93"/>
      <c r="G142" s="102">
        <f t="shared" si="2"/>
        <v>78.227657823021431</v>
      </c>
    </row>
    <row r="143" spans="1:10" x14ac:dyDescent="0.25">
      <c r="A143" s="59">
        <v>136</v>
      </c>
      <c r="B143" s="42" t="s">
        <v>161</v>
      </c>
      <c r="C143" s="23" t="s">
        <v>155</v>
      </c>
      <c r="D143" s="106">
        <v>153</v>
      </c>
      <c r="E143" s="43"/>
      <c r="F143" s="93"/>
      <c r="G143" s="102">
        <f t="shared" si="2"/>
        <v>78.227657823021431</v>
      </c>
    </row>
    <row r="144" spans="1:10" x14ac:dyDescent="0.25">
      <c r="A144" s="59">
        <v>137</v>
      </c>
      <c r="B144" s="42" t="s">
        <v>162</v>
      </c>
      <c r="C144" s="23" t="s">
        <v>155</v>
      </c>
      <c r="D144" s="106">
        <v>153</v>
      </c>
      <c r="E144" s="43"/>
      <c r="F144" s="93"/>
      <c r="G144" s="102">
        <f t="shared" si="2"/>
        <v>78.227657823021431</v>
      </c>
      <c r="J144" s="22"/>
    </row>
    <row r="145" spans="1:8" x14ac:dyDescent="0.25">
      <c r="A145" s="59">
        <v>138</v>
      </c>
      <c r="B145" s="42" t="s">
        <v>163</v>
      </c>
      <c r="C145" s="23" t="s">
        <v>155</v>
      </c>
      <c r="D145" s="106">
        <v>153</v>
      </c>
      <c r="E145" s="43"/>
      <c r="F145" s="93"/>
      <c r="G145" s="102">
        <f t="shared" si="2"/>
        <v>78.227657823021431</v>
      </c>
    </row>
    <row r="146" spans="1:8" x14ac:dyDescent="0.25">
      <c r="A146" s="59">
        <v>139</v>
      </c>
      <c r="B146" s="42" t="s">
        <v>164</v>
      </c>
      <c r="C146" s="23" t="s">
        <v>155</v>
      </c>
      <c r="D146" s="106">
        <v>153</v>
      </c>
      <c r="E146" s="44"/>
      <c r="F146" s="93"/>
      <c r="G146" s="102">
        <f t="shared" si="2"/>
        <v>78.227657823021431</v>
      </c>
    </row>
    <row r="147" spans="1:8" x14ac:dyDescent="0.25">
      <c r="A147" s="59">
        <v>140</v>
      </c>
      <c r="B147" s="45" t="s">
        <v>165</v>
      </c>
      <c r="C147" s="23" t="s">
        <v>155</v>
      </c>
      <c r="D147" s="106">
        <v>153</v>
      </c>
      <c r="E147" s="43"/>
      <c r="F147" s="93"/>
      <c r="G147" s="102">
        <f t="shared" si="2"/>
        <v>78.227657823021431</v>
      </c>
    </row>
    <row r="148" spans="1:8" x14ac:dyDescent="0.25">
      <c r="A148" s="59">
        <v>141</v>
      </c>
      <c r="B148" s="45" t="s">
        <v>179</v>
      </c>
      <c r="C148" s="23" t="s">
        <v>155</v>
      </c>
      <c r="D148" s="107">
        <v>1</v>
      </c>
      <c r="E148" s="44"/>
      <c r="F148" s="93"/>
      <c r="G148" s="102">
        <f t="shared" si="2"/>
        <v>0.51129188119621849</v>
      </c>
      <c r="H148" s="22"/>
    </row>
    <row r="149" spans="1:8" ht="25.5" x14ac:dyDescent="0.25">
      <c r="A149" s="59">
        <v>142</v>
      </c>
      <c r="B149" s="46" t="s">
        <v>297</v>
      </c>
      <c r="C149" s="23" t="s">
        <v>155</v>
      </c>
      <c r="D149" s="106">
        <v>200</v>
      </c>
      <c r="E149" s="43"/>
      <c r="F149" s="94"/>
      <c r="G149" s="102">
        <f t="shared" si="2"/>
        <v>102.2583762392437</v>
      </c>
    </row>
    <row r="150" spans="1:8" x14ac:dyDescent="0.25">
      <c r="A150" s="59">
        <v>143</v>
      </c>
      <c r="B150" s="46" t="s">
        <v>233</v>
      </c>
      <c r="C150" s="23" t="s">
        <v>180</v>
      </c>
      <c r="D150" s="106">
        <v>10</v>
      </c>
      <c r="E150" s="43"/>
      <c r="F150" s="95"/>
      <c r="G150" s="102">
        <f t="shared" si="2"/>
        <v>5.1129188119621851</v>
      </c>
    </row>
    <row r="151" spans="1:8" x14ac:dyDescent="0.25">
      <c r="A151" s="59">
        <v>144</v>
      </c>
      <c r="B151" s="46" t="s">
        <v>289</v>
      </c>
      <c r="C151" s="23" t="s">
        <v>290</v>
      </c>
      <c r="D151" s="106">
        <v>0.3</v>
      </c>
      <c r="E151" s="43"/>
      <c r="F151" s="95"/>
      <c r="G151" s="102">
        <f t="shared" si="2"/>
        <v>0.15338756435886555</v>
      </c>
    </row>
    <row r="152" spans="1:8" x14ac:dyDescent="0.25">
      <c r="A152" s="59"/>
      <c r="B152" s="36" t="s">
        <v>176</v>
      </c>
      <c r="C152" s="23"/>
      <c r="D152" s="37"/>
      <c r="E152" s="43"/>
      <c r="F152" s="95"/>
      <c r="G152" s="102"/>
    </row>
    <row r="153" spans="1:8" x14ac:dyDescent="0.25">
      <c r="A153" s="59" t="s">
        <v>284</v>
      </c>
      <c r="B153" s="42" t="s">
        <v>169</v>
      </c>
      <c r="C153" s="23" t="s">
        <v>180</v>
      </c>
      <c r="D153" s="27"/>
      <c r="E153" s="43"/>
      <c r="F153" s="108">
        <v>24.5</v>
      </c>
      <c r="G153" s="102">
        <f>F153/1.95583</f>
        <v>12.526651089307354</v>
      </c>
    </row>
    <row r="154" spans="1:8" x14ac:dyDescent="0.25">
      <c r="A154" s="59" t="s">
        <v>285</v>
      </c>
      <c r="B154" s="42" t="s">
        <v>170</v>
      </c>
      <c r="C154" s="77" t="s">
        <v>180</v>
      </c>
      <c r="D154" s="27"/>
      <c r="E154" s="37"/>
      <c r="F154" s="113">
        <v>2.2999999999999998</v>
      </c>
      <c r="G154" s="102">
        <f t="shared" ref="G154:G159" si="3">F154/1.95583</f>
        <v>1.1759713267513026</v>
      </c>
    </row>
    <row r="155" spans="1:8" x14ac:dyDescent="0.25">
      <c r="A155" s="59" t="s">
        <v>286</v>
      </c>
      <c r="B155" s="42" t="s">
        <v>171</v>
      </c>
      <c r="C155" s="23" t="s">
        <v>155</v>
      </c>
      <c r="D155" s="27"/>
      <c r="E155" s="27"/>
      <c r="F155" s="109">
        <v>1.7</v>
      </c>
      <c r="G155" s="102">
        <f t="shared" si="3"/>
        <v>0.8691961980335714</v>
      </c>
    </row>
    <row r="156" spans="1:8" x14ac:dyDescent="0.25">
      <c r="A156" s="59" t="s">
        <v>287</v>
      </c>
      <c r="B156" s="42" t="s">
        <v>172</v>
      </c>
      <c r="C156" s="23" t="s">
        <v>155</v>
      </c>
      <c r="D156" s="27"/>
      <c r="E156" s="27"/>
      <c r="F156" s="109">
        <v>1.1000000000000001</v>
      </c>
      <c r="G156" s="102">
        <f t="shared" si="3"/>
        <v>0.56242106931584035</v>
      </c>
    </row>
    <row r="157" spans="1:8" x14ac:dyDescent="0.25">
      <c r="A157" s="59" t="s">
        <v>288</v>
      </c>
      <c r="B157" s="42" t="s">
        <v>173</v>
      </c>
      <c r="C157" s="23" t="s">
        <v>155</v>
      </c>
      <c r="D157" s="27"/>
      <c r="E157" s="27"/>
      <c r="F157" s="109">
        <v>9.5</v>
      </c>
      <c r="G157" s="102">
        <f t="shared" si="3"/>
        <v>4.857272871364076</v>
      </c>
    </row>
    <row r="158" spans="1:8" x14ac:dyDescent="0.25">
      <c r="A158" s="59" t="s">
        <v>296</v>
      </c>
      <c r="B158" s="48" t="s">
        <v>175</v>
      </c>
      <c r="C158" s="23" t="s">
        <v>155</v>
      </c>
      <c r="D158" s="27"/>
      <c r="E158" s="27"/>
      <c r="F158" s="109">
        <v>15.5</v>
      </c>
      <c r="G158" s="102">
        <f t="shared" si="3"/>
        <v>7.9250241585413868</v>
      </c>
    </row>
    <row r="159" spans="1:8" x14ac:dyDescent="0.25">
      <c r="A159" s="59" t="s">
        <v>298</v>
      </c>
      <c r="B159" s="42" t="s">
        <v>174</v>
      </c>
      <c r="C159" s="23" t="s">
        <v>155</v>
      </c>
      <c r="D159" s="27"/>
      <c r="E159" s="27"/>
      <c r="F159" s="109">
        <v>90</v>
      </c>
      <c r="G159" s="102">
        <f t="shared" si="3"/>
        <v>46.016269307659663</v>
      </c>
    </row>
    <row r="160" spans="1:8" x14ac:dyDescent="0.25">
      <c r="A160" s="59"/>
      <c r="B160" s="34" t="s">
        <v>178</v>
      </c>
      <c r="C160" s="23"/>
      <c r="D160" s="27"/>
      <c r="E160" s="27"/>
      <c r="F160" s="96"/>
      <c r="G160" s="102"/>
    </row>
    <row r="161" spans="1:7" x14ac:dyDescent="0.25">
      <c r="A161" s="59"/>
      <c r="B161" s="84" t="s">
        <v>295</v>
      </c>
      <c r="C161" s="23"/>
      <c r="D161" s="27"/>
      <c r="E161" s="27"/>
      <c r="F161" s="96"/>
      <c r="G161" s="102"/>
    </row>
    <row r="162" spans="1:7" x14ac:dyDescent="0.25">
      <c r="A162" s="59"/>
      <c r="B162" s="54" t="s">
        <v>181</v>
      </c>
      <c r="C162" s="23" t="s">
        <v>155</v>
      </c>
      <c r="D162" s="56"/>
      <c r="E162" s="106">
        <v>420</v>
      </c>
      <c r="F162" s="96"/>
      <c r="G162" s="102">
        <f>E162/1.95583</f>
        <v>214.74259010241178</v>
      </c>
    </row>
    <row r="163" spans="1:7" ht="23.25" customHeight="1" x14ac:dyDescent="0.25">
      <c r="A163" s="32"/>
      <c r="B163" s="54" t="s">
        <v>182</v>
      </c>
      <c r="C163" s="23" t="s">
        <v>155</v>
      </c>
      <c r="D163" s="56"/>
      <c r="E163" s="106">
        <v>200</v>
      </c>
      <c r="F163" s="96"/>
      <c r="G163" s="102">
        <f t="shared" ref="G163:G213" si="4">E163/1.95583</f>
        <v>102.2583762392437</v>
      </c>
    </row>
    <row r="164" spans="1:7" s="57" customFormat="1" x14ac:dyDescent="0.25">
      <c r="A164" s="53"/>
      <c r="B164" s="54" t="s">
        <v>183</v>
      </c>
      <c r="C164" s="55" t="s">
        <v>180</v>
      </c>
      <c r="D164" s="56"/>
      <c r="E164" s="105">
        <v>243</v>
      </c>
      <c r="F164" s="97"/>
      <c r="G164" s="102">
        <f t="shared" si="4"/>
        <v>124.2439271306811</v>
      </c>
    </row>
    <row r="165" spans="1:7" s="57" customFormat="1" x14ac:dyDescent="0.25">
      <c r="A165" s="53"/>
      <c r="B165" s="54" t="s">
        <v>184</v>
      </c>
      <c r="C165" s="55" t="s">
        <v>180</v>
      </c>
      <c r="D165" s="56"/>
      <c r="E165" s="105">
        <v>200</v>
      </c>
      <c r="F165" s="97"/>
      <c r="G165" s="102">
        <f t="shared" si="4"/>
        <v>102.2583762392437</v>
      </c>
    </row>
    <row r="166" spans="1:7" s="57" customFormat="1" x14ac:dyDescent="0.25">
      <c r="A166" s="53"/>
      <c r="B166" s="54" t="s">
        <v>230</v>
      </c>
      <c r="C166" s="55" t="s">
        <v>155</v>
      </c>
      <c r="D166" s="56"/>
      <c r="E166" s="105">
        <v>50</v>
      </c>
      <c r="F166" s="97"/>
      <c r="G166" s="102">
        <f t="shared" si="4"/>
        <v>25.564594059810926</v>
      </c>
    </row>
    <row r="167" spans="1:7" s="57" customFormat="1" ht="25.5" x14ac:dyDescent="0.25">
      <c r="A167" s="53"/>
      <c r="B167" s="58" t="s">
        <v>185</v>
      </c>
      <c r="C167" s="55" t="s">
        <v>155</v>
      </c>
      <c r="D167" s="56"/>
      <c r="E167" s="105">
        <v>500</v>
      </c>
      <c r="F167" s="97"/>
      <c r="G167" s="102">
        <f t="shared" si="4"/>
        <v>255.64594059810923</v>
      </c>
    </row>
    <row r="168" spans="1:7" s="57" customFormat="1" x14ac:dyDescent="0.25">
      <c r="A168" s="53"/>
      <c r="B168" s="83" t="s">
        <v>294</v>
      </c>
      <c r="C168" s="55"/>
      <c r="D168" s="56"/>
      <c r="E168" s="105"/>
      <c r="F168" s="97"/>
      <c r="G168" s="102"/>
    </row>
    <row r="169" spans="1:7" s="57" customFormat="1" ht="25.5" x14ac:dyDescent="0.25">
      <c r="A169" s="53" t="s">
        <v>240</v>
      </c>
      <c r="B169" s="71" t="s">
        <v>186</v>
      </c>
      <c r="C169" s="55" t="s">
        <v>155</v>
      </c>
      <c r="D169" s="56"/>
      <c r="E169" s="105">
        <v>836</v>
      </c>
      <c r="F169" s="97"/>
      <c r="G169" s="102">
        <f t="shared" si="4"/>
        <v>427.44001268003865</v>
      </c>
    </row>
    <row r="170" spans="1:7" s="57" customFormat="1" x14ac:dyDescent="0.25">
      <c r="A170" s="53" t="s">
        <v>241</v>
      </c>
      <c r="B170" s="71" t="s">
        <v>187</v>
      </c>
      <c r="C170" s="55" t="s">
        <v>155</v>
      </c>
      <c r="D170" s="56"/>
      <c r="E170" s="105">
        <v>410</v>
      </c>
      <c r="F170" s="97"/>
      <c r="G170" s="102">
        <f t="shared" si="4"/>
        <v>209.62967129044958</v>
      </c>
    </row>
    <row r="171" spans="1:7" s="57" customFormat="1" ht="23.25" customHeight="1" x14ac:dyDescent="0.25">
      <c r="A171" s="70" t="s">
        <v>242</v>
      </c>
      <c r="B171" s="71" t="s">
        <v>202</v>
      </c>
      <c r="C171" s="55" t="s">
        <v>155</v>
      </c>
      <c r="D171" s="56"/>
      <c r="E171" s="105">
        <v>403</v>
      </c>
      <c r="F171" s="97"/>
      <c r="G171" s="102">
        <f t="shared" si="4"/>
        <v>206.05062812207606</v>
      </c>
    </row>
    <row r="172" spans="1:7" s="57" customFormat="1" ht="26.25" customHeight="1" x14ac:dyDescent="0.25">
      <c r="A172" s="70" t="s">
        <v>226</v>
      </c>
      <c r="B172" s="58" t="s">
        <v>203</v>
      </c>
      <c r="C172" s="55" t="s">
        <v>155</v>
      </c>
      <c r="D172" s="56"/>
      <c r="E172" s="110">
        <v>611</v>
      </c>
      <c r="F172" s="97"/>
      <c r="G172" s="102">
        <f t="shared" si="4"/>
        <v>312.39933941088952</v>
      </c>
    </row>
    <row r="173" spans="1:7" s="57" customFormat="1" ht="33" customHeight="1" x14ac:dyDescent="0.25">
      <c r="A173" s="70" t="s">
        <v>243</v>
      </c>
      <c r="B173" s="71" t="s">
        <v>188</v>
      </c>
      <c r="C173" s="55" t="s">
        <v>155</v>
      </c>
      <c r="D173" s="56"/>
      <c r="E173" s="105">
        <v>780</v>
      </c>
      <c r="F173" s="97"/>
      <c r="G173" s="102">
        <f t="shared" si="4"/>
        <v>398.8076673330504</v>
      </c>
    </row>
    <row r="174" spans="1:7" s="57" customFormat="1" ht="33.75" customHeight="1" x14ac:dyDescent="0.25">
      <c r="A174" s="70" t="s">
        <v>244</v>
      </c>
      <c r="B174" s="54" t="s">
        <v>189</v>
      </c>
      <c r="C174" s="55" t="s">
        <v>155</v>
      </c>
      <c r="D174" s="56"/>
      <c r="E174" s="105">
        <v>3470</v>
      </c>
      <c r="F174" s="97"/>
      <c r="G174" s="102">
        <f t="shared" si="4"/>
        <v>1774.1828277508782</v>
      </c>
    </row>
    <row r="175" spans="1:7" s="57" customFormat="1" ht="25.5" customHeight="1" x14ac:dyDescent="0.25">
      <c r="A175" s="70" t="s">
        <v>245</v>
      </c>
      <c r="B175" s="71" t="s">
        <v>190</v>
      </c>
      <c r="C175" s="55" t="s">
        <v>155</v>
      </c>
      <c r="D175" s="56"/>
      <c r="E175" s="105">
        <v>1034.53</v>
      </c>
      <c r="F175" s="97"/>
      <c r="G175" s="102">
        <f t="shared" si="4"/>
        <v>528.94678985392386</v>
      </c>
    </row>
    <row r="176" spans="1:7" s="57" customFormat="1" ht="15.75" customHeight="1" x14ac:dyDescent="0.25">
      <c r="A176" s="70" t="s">
        <v>246</v>
      </c>
      <c r="B176" s="73" t="s">
        <v>191</v>
      </c>
      <c r="C176" s="55" t="s">
        <v>155</v>
      </c>
      <c r="D176" s="74"/>
      <c r="E176" s="110">
        <v>723.06</v>
      </c>
      <c r="F176" s="97"/>
      <c r="G176" s="102">
        <f t="shared" si="4"/>
        <v>369.69470761773772</v>
      </c>
    </row>
    <row r="177" spans="1:7" s="57" customFormat="1" ht="33" customHeight="1" x14ac:dyDescent="0.25">
      <c r="A177" s="70" t="s">
        <v>247</v>
      </c>
      <c r="B177" s="75" t="s">
        <v>204</v>
      </c>
      <c r="C177" s="55" t="s">
        <v>155</v>
      </c>
      <c r="D177" s="74"/>
      <c r="E177" s="105">
        <v>1323.22</v>
      </c>
      <c r="F177" s="97"/>
      <c r="G177" s="102">
        <f t="shared" si="4"/>
        <v>676.55164303646029</v>
      </c>
    </row>
    <row r="178" spans="1:7" s="57" customFormat="1" ht="27.75" customHeight="1" x14ac:dyDescent="0.25">
      <c r="A178" s="72" t="s">
        <v>248</v>
      </c>
      <c r="B178" s="75" t="s">
        <v>205</v>
      </c>
      <c r="C178" s="55" t="s">
        <v>155</v>
      </c>
      <c r="D178" s="74"/>
      <c r="E178" s="111">
        <v>5133.97</v>
      </c>
      <c r="F178" s="98"/>
      <c r="G178" s="102">
        <f t="shared" si="4"/>
        <v>2624.9571793049499</v>
      </c>
    </row>
    <row r="179" spans="1:7" s="57" customFormat="1" ht="32.25" customHeight="1" x14ac:dyDescent="0.25">
      <c r="A179" s="72" t="s">
        <v>249</v>
      </c>
      <c r="B179" s="75" t="s">
        <v>206</v>
      </c>
      <c r="C179" s="55" t="s">
        <v>155</v>
      </c>
      <c r="D179" s="74"/>
      <c r="E179" s="111">
        <v>1188</v>
      </c>
      <c r="F179" s="98"/>
      <c r="G179" s="102">
        <f t="shared" si="4"/>
        <v>607.41475486110755</v>
      </c>
    </row>
    <row r="180" spans="1:7" s="57" customFormat="1" ht="34.5" customHeight="1" x14ac:dyDescent="0.25">
      <c r="A180" s="72" t="s">
        <v>250</v>
      </c>
      <c r="B180" s="75" t="s">
        <v>192</v>
      </c>
      <c r="C180" s="55" t="s">
        <v>155</v>
      </c>
      <c r="D180" s="74"/>
      <c r="E180" s="111">
        <v>1516.32</v>
      </c>
      <c r="F180" s="98"/>
      <c r="G180" s="102">
        <f t="shared" si="4"/>
        <v>775.28210529545004</v>
      </c>
    </row>
    <row r="181" spans="1:7" s="57" customFormat="1" ht="24.75" customHeight="1" x14ac:dyDescent="0.25">
      <c r="A181" s="72" t="s">
        <v>251</v>
      </c>
      <c r="B181" s="75" t="s">
        <v>193</v>
      </c>
      <c r="C181" s="55" t="s">
        <v>155</v>
      </c>
      <c r="D181" s="74"/>
      <c r="E181" s="111">
        <v>1049.76</v>
      </c>
      <c r="F181" s="98"/>
      <c r="G181" s="102">
        <f t="shared" si="4"/>
        <v>536.73376520454235</v>
      </c>
    </row>
    <row r="182" spans="1:7" s="57" customFormat="1" ht="24.75" customHeight="1" x14ac:dyDescent="0.25">
      <c r="A182" s="72" t="s">
        <v>252</v>
      </c>
      <c r="B182" s="75" t="s">
        <v>194</v>
      </c>
      <c r="C182" s="55" t="s">
        <v>155</v>
      </c>
      <c r="D182" s="74"/>
      <c r="E182" s="111">
        <v>736.56</v>
      </c>
      <c r="F182" s="98"/>
      <c r="G182" s="102">
        <f t="shared" si="4"/>
        <v>376.59714801388668</v>
      </c>
    </row>
    <row r="183" spans="1:7" s="57" customFormat="1" ht="36" customHeight="1" x14ac:dyDescent="0.25">
      <c r="A183" s="72" t="s">
        <v>253</v>
      </c>
      <c r="B183" s="75" t="s">
        <v>195</v>
      </c>
      <c r="C183" s="55" t="s">
        <v>155</v>
      </c>
      <c r="D183" s="74"/>
      <c r="E183" s="111">
        <v>1701.13</v>
      </c>
      <c r="F183" s="98"/>
      <c r="G183" s="102">
        <f t="shared" si="4"/>
        <v>869.77395785932322</v>
      </c>
    </row>
    <row r="184" spans="1:7" s="57" customFormat="1" ht="41.25" customHeight="1" x14ac:dyDescent="0.25">
      <c r="A184" s="72" t="s">
        <v>254</v>
      </c>
      <c r="B184" s="75" t="s">
        <v>196</v>
      </c>
      <c r="C184" s="55" t="s">
        <v>155</v>
      </c>
      <c r="D184" s="74"/>
      <c r="E184" s="111">
        <v>1270.3599999999999</v>
      </c>
      <c r="F184" s="98"/>
      <c r="G184" s="102">
        <f t="shared" si="4"/>
        <v>649.52475419642803</v>
      </c>
    </row>
    <row r="185" spans="1:7" s="57" customFormat="1" ht="31.5" customHeight="1" x14ac:dyDescent="0.25">
      <c r="A185" s="72" t="s">
        <v>255</v>
      </c>
      <c r="B185" s="75" t="s">
        <v>207</v>
      </c>
      <c r="C185" s="55" t="s">
        <v>155</v>
      </c>
      <c r="D185" s="74"/>
      <c r="E185" s="111">
        <v>1663.2</v>
      </c>
      <c r="F185" s="98"/>
      <c r="G185" s="102">
        <f t="shared" si="4"/>
        <v>850.38065680555064</v>
      </c>
    </row>
    <row r="186" spans="1:7" s="57" customFormat="1" ht="18" customHeight="1" x14ac:dyDescent="0.25">
      <c r="A186" s="72" t="s">
        <v>256</v>
      </c>
      <c r="B186" s="75" t="s">
        <v>208</v>
      </c>
      <c r="C186" s="55" t="s">
        <v>155</v>
      </c>
      <c r="D186" s="74"/>
      <c r="E186" s="111">
        <v>1348.96</v>
      </c>
      <c r="F186" s="98"/>
      <c r="G186" s="102">
        <f t="shared" si="4"/>
        <v>689.71229605845087</v>
      </c>
    </row>
    <row r="187" spans="1:7" s="57" customFormat="1" ht="34.5" customHeight="1" x14ac:dyDescent="0.25">
      <c r="A187" s="72" t="s">
        <v>257</v>
      </c>
      <c r="B187" s="75" t="s">
        <v>209</v>
      </c>
      <c r="C187" s="55" t="s">
        <v>155</v>
      </c>
      <c r="D187" s="74"/>
      <c r="E187" s="111">
        <v>1404</v>
      </c>
      <c r="F187" s="98"/>
      <c r="G187" s="102">
        <f t="shared" si="4"/>
        <v>717.85380119949082</v>
      </c>
    </row>
    <row r="188" spans="1:7" s="57" customFormat="1" ht="44.25" customHeight="1" x14ac:dyDescent="0.25">
      <c r="A188" s="72" t="s">
        <v>258</v>
      </c>
      <c r="B188" s="75" t="s">
        <v>210</v>
      </c>
      <c r="C188" s="55" t="s">
        <v>155</v>
      </c>
      <c r="D188" s="74"/>
      <c r="E188" s="111">
        <v>4711.05</v>
      </c>
      <c r="F188" s="98"/>
      <c r="G188" s="102">
        <f t="shared" si="4"/>
        <v>2408.7216169094454</v>
      </c>
    </row>
    <row r="189" spans="1:7" s="57" customFormat="1" ht="35.25" customHeight="1" x14ac:dyDescent="0.25">
      <c r="A189" s="72" t="s">
        <v>259</v>
      </c>
      <c r="B189" s="75" t="s">
        <v>227</v>
      </c>
      <c r="C189" s="55" t="s">
        <v>155</v>
      </c>
      <c r="D189" s="74"/>
      <c r="E189" s="111">
        <v>2721.6</v>
      </c>
      <c r="F189" s="98"/>
      <c r="G189" s="102">
        <f t="shared" si="4"/>
        <v>1391.5319838636283</v>
      </c>
    </row>
    <row r="190" spans="1:7" s="57" customFormat="1" ht="32.25" customHeight="1" x14ac:dyDescent="0.25">
      <c r="A190" s="72" t="s">
        <v>260</v>
      </c>
      <c r="B190" s="75" t="s">
        <v>197</v>
      </c>
      <c r="C190" s="55" t="s">
        <v>155</v>
      </c>
      <c r="D190" s="74"/>
      <c r="E190" s="111">
        <v>907.2</v>
      </c>
      <c r="F190" s="98"/>
      <c r="G190" s="102">
        <f t="shared" si="4"/>
        <v>463.84399462120945</v>
      </c>
    </row>
    <row r="191" spans="1:7" s="57" customFormat="1" ht="39.75" customHeight="1" x14ac:dyDescent="0.25">
      <c r="A191" s="72" t="s">
        <v>261</v>
      </c>
      <c r="B191" s="75" t="s">
        <v>231</v>
      </c>
      <c r="C191" s="55" t="s">
        <v>155</v>
      </c>
      <c r="D191" s="74"/>
      <c r="E191" s="111">
        <v>1188</v>
      </c>
      <c r="F191" s="98"/>
      <c r="G191" s="102">
        <f t="shared" si="4"/>
        <v>607.41475486110755</v>
      </c>
    </row>
    <row r="192" spans="1:7" s="57" customFormat="1" ht="34.5" customHeight="1" x14ac:dyDescent="0.25">
      <c r="A192" s="72" t="s">
        <v>262</v>
      </c>
      <c r="B192" s="75" t="s">
        <v>211</v>
      </c>
      <c r="C192" s="55" t="s">
        <v>155</v>
      </c>
      <c r="D192" s="74"/>
      <c r="E192" s="111">
        <v>1350</v>
      </c>
      <c r="F192" s="98"/>
      <c r="G192" s="102">
        <f t="shared" si="4"/>
        <v>690.24403961489497</v>
      </c>
    </row>
    <row r="193" spans="1:7" s="57" customFormat="1" ht="44.25" customHeight="1" x14ac:dyDescent="0.25">
      <c r="A193" s="72" t="s">
        <v>263</v>
      </c>
      <c r="B193" s="75" t="s">
        <v>198</v>
      </c>
      <c r="C193" s="55" t="s">
        <v>155</v>
      </c>
      <c r="D193" s="74"/>
      <c r="E193" s="111">
        <v>1249.05</v>
      </c>
      <c r="F193" s="98"/>
      <c r="G193" s="102">
        <f t="shared" si="4"/>
        <v>638.62912420813666</v>
      </c>
    </row>
    <row r="194" spans="1:7" s="57" customFormat="1" ht="39" customHeight="1" x14ac:dyDescent="0.25">
      <c r="A194" s="72" t="s">
        <v>264</v>
      </c>
      <c r="B194" s="73" t="s">
        <v>228</v>
      </c>
      <c r="C194" s="55" t="s">
        <v>155</v>
      </c>
      <c r="D194" s="74"/>
      <c r="E194" s="111">
        <v>1160</v>
      </c>
      <c r="F194" s="98"/>
      <c r="G194" s="102">
        <f t="shared" si="4"/>
        <v>593.09858218761349</v>
      </c>
    </row>
    <row r="195" spans="1:7" s="57" customFormat="1" ht="47.25" customHeight="1" x14ac:dyDescent="0.25">
      <c r="A195" s="72" t="s">
        <v>265</v>
      </c>
      <c r="B195" s="73" t="s">
        <v>229</v>
      </c>
      <c r="C195" s="55" t="s">
        <v>155</v>
      </c>
      <c r="D195" s="74"/>
      <c r="E195" s="111">
        <v>1160</v>
      </c>
      <c r="F195" s="98"/>
      <c r="G195" s="102">
        <f t="shared" si="4"/>
        <v>593.09858218761349</v>
      </c>
    </row>
    <row r="196" spans="1:7" s="57" customFormat="1" ht="27.75" customHeight="1" x14ac:dyDescent="0.25">
      <c r="A196" s="72" t="s">
        <v>266</v>
      </c>
      <c r="B196" s="75" t="s">
        <v>212</v>
      </c>
      <c r="C196" s="55" t="s">
        <v>155</v>
      </c>
      <c r="D196" s="76"/>
      <c r="E196" s="111">
        <v>745.2</v>
      </c>
      <c r="F196" s="98"/>
      <c r="G196" s="102">
        <f t="shared" si="4"/>
        <v>381.01470986742203</v>
      </c>
    </row>
    <row r="197" spans="1:7" s="57" customFormat="1" ht="34.5" customHeight="1" x14ac:dyDescent="0.25">
      <c r="A197" s="72" t="s">
        <v>267</v>
      </c>
      <c r="B197" s="73" t="s">
        <v>213</v>
      </c>
      <c r="C197" s="55" t="s">
        <v>155</v>
      </c>
      <c r="D197" s="76"/>
      <c r="E197" s="111">
        <v>1790</v>
      </c>
      <c r="F197" s="98"/>
      <c r="G197" s="102">
        <f t="shared" si="4"/>
        <v>915.2124673412311</v>
      </c>
    </row>
    <row r="198" spans="1:7" s="57" customFormat="1" ht="36" customHeight="1" x14ac:dyDescent="0.25">
      <c r="A198" s="72" t="s">
        <v>268</v>
      </c>
      <c r="B198" s="75" t="s">
        <v>214</v>
      </c>
      <c r="C198" s="55" t="s">
        <v>155</v>
      </c>
      <c r="D198" s="76"/>
      <c r="E198" s="111">
        <v>1485</v>
      </c>
      <c r="F198" s="99"/>
      <c r="G198" s="102">
        <f t="shared" si="4"/>
        <v>759.26844357638447</v>
      </c>
    </row>
    <row r="199" spans="1:7" s="57" customFormat="1" ht="39.75" customHeight="1" x14ac:dyDescent="0.25">
      <c r="A199" s="72" t="s">
        <v>269</v>
      </c>
      <c r="B199" s="75" t="s">
        <v>215</v>
      </c>
      <c r="C199" s="55" t="s">
        <v>155</v>
      </c>
      <c r="D199" s="76"/>
      <c r="E199" s="111">
        <v>755</v>
      </c>
      <c r="F199" s="99"/>
      <c r="G199" s="102">
        <f t="shared" si="4"/>
        <v>386.02537030314494</v>
      </c>
    </row>
    <row r="200" spans="1:7" s="57" customFormat="1" ht="38.25" customHeight="1" x14ac:dyDescent="0.25">
      <c r="A200" s="72" t="s">
        <v>270</v>
      </c>
      <c r="B200" s="75" t="s">
        <v>216</v>
      </c>
      <c r="C200" s="55" t="s">
        <v>155</v>
      </c>
      <c r="D200" s="76"/>
      <c r="E200" s="111">
        <v>1740</v>
      </c>
      <c r="F200" s="99"/>
      <c r="G200" s="102">
        <f t="shared" si="4"/>
        <v>889.64787328142017</v>
      </c>
    </row>
    <row r="201" spans="1:7" s="57" customFormat="1" ht="48" customHeight="1" x14ac:dyDescent="0.25">
      <c r="A201" s="72" t="s">
        <v>271</v>
      </c>
      <c r="B201" s="75" t="s">
        <v>217</v>
      </c>
      <c r="C201" s="55" t="s">
        <v>155</v>
      </c>
      <c r="D201" s="76"/>
      <c r="E201" s="111">
        <v>891</v>
      </c>
      <c r="F201" s="99"/>
      <c r="G201" s="102">
        <f t="shared" si="4"/>
        <v>455.56106614583069</v>
      </c>
    </row>
    <row r="202" spans="1:7" s="57" customFormat="1" ht="30" customHeight="1" x14ac:dyDescent="0.25">
      <c r="A202" s="72" t="s">
        <v>272</v>
      </c>
      <c r="B202" s="51" t="s">
        <v>218</v>
      </c>
      <c r="C202" s="55" t="s">
        <v>155</v>
      </c>
      <c r="D202" s="47"/>
      <c r="E202" s="111">
        <v>4087.44</v>
      </c>
      <c r="F202" s="99"/>
      <c r="G202" s="102">
        <f t="shared" si="4"/>
        <v>2089.8748868766716</v>
      </c>
    </row>
    <row r="203" spans="1:7" s="57" customFormat="1" ht="34.5" customHeight="1" x14ac:dyDescent="0.25">
      <c r="A203" s="72" t="s">
        <v>273</v>
      </c>
      <c r="B203" s="51" t="s">
        <v>219</v>
      </c>
      <c r="C203" s="55" t="s">
        <v>155</v>
      </c>
      <c r="D203" s="47"/>
      <c r="E203" s="111">
        <v>2235.6</v>
      </c>
      <c r="F203" s="99"/>
      <c r="G203" s="102">
        <f t="shared" si="4"/>
        <v>1143.0441296022659</v>
      </c>
    </row>
    <row r="204" spans="1:7" ht="31.5" customHeight="1" x14ac:dyDescent="0.25">
      <c r="A204" s="49" t="s">
        <v>274</v>
      </c>
      <c r="B204" s="50" t="s">
        <v>199</v>
      </c>
      <c r="C204" s="23" t="s">
        <v>155</v>
      </c>
      <c r="D204" s="47"/>
      <c r="E204" s="112">
        <v>1340</v>
      </c>
      <c r="F204" s="93"/>
      <c r="G204" s="102">
        <f t="shared" si="4"/>
        <v>685.13112080293274</v>
      </c>
    </row>
    <row r="205" spans="1:7" ht="41.25" customHeight="1" x14ac:dyDescent="0.25">
      <c r="A205" s="49" t="s">
        <v>275</v>
      </c>
      <c r="B205" s="50" t="s">
        <v>200</v>
      </c>
      <c r="C205" s="23" t="s">
        <v>155</v>
      </c>
      <c r="D205" s="47"/>
      <c r="E205" s="112">
        <v>884.66</v>
      </c>
      <c r="F205" s="93"/>
      <c r="G205" s="102">
        <f t="shared" si="4"/>
        <v>452.31947561904661</v>
      </c>
    </row>
    <row r="206" spans="1:7" ht="15.75" customHeight="1" x14ac:dyDescent="0.25">
      <c r="A206" s="49" t="s">
        <v>276</v>
      </c>
      <c r="B206" s="51" t="s">
        <v>220</v>
      </c>
      <c r="C206" s="23" t="s">
        <v>155</v>
      </c>
      <c r="D206" s="47"/>
      <c r="E206" s="112">
        <v>1240</v>
      </c>
      <c r="F206" s="93"/>
      <c r="G206" s="102">
        <f t="shared" si="4"/>
        <v>634.00193268331088</v>
      </c>
    </row>
    <row r="207" spans="1:7" ht="28.5" customHeight="1" x14ac:dyDescent="0.25">
      <c r="A207" s="49" t="s">
        <v>277</v>
      </c>
      <c r="B207" s="51" t="s">
        <v>221</v>
      </c>
      <c r="C207" s="23" t="s">
        <v>155</v>
      </c>
      <c r="D207" s="47"/>
      <c r="E207" s="112">
        <v>1465</v>
      </c>
      <c r="F207" s="93"/>
      <c r="G207" s="102">
        <f t="shared" si="4"/>
        <v>749.04260595246012</v>
      </c>
    </row>
    <row r="208" spans="1:7" ht="33.75" customHeight="1" x14ac:dyDescent="0.25">
      <c r="A208" s="49" t="s">
        <v>278</v>
      </c>
      <c r="B208" s="51" t="s">
        <v>222</v>
      </c>
      <c r="C208" s="23" t="s">
        <v>155</v>
      </c>
      <c r="D208" s="47"/>
      <c r="E208" s="112">
        <v>2115</v>
      </c>
      <c r="F208" s="93"/>
      <c r="G208" s="102">
        <f t="shared" si="4"/>
        <v>1081.3823287300022</v>
      </c>
    </row>
    <row r="209" spans="1:7" ht="37.5" customHeight="1" x14ac:dyDescent="0.25">
      <c r="A209" s="49" t="s">
        <v>279</v>
      </c>
      <c r="B209" s="51" t="s">
        <v>223</v>
      </c>
      <c r="C209" s="23" t="s">
        <v>155</v>
      </c>
      <c r="D209" s="47"/>
      <c r="E209" s="112">
        <v>4423.1499999999996</v>
      </c>
      <c r="F209" s="93"/>
      <c r="G209" s="102">
        <f t="shared" si="4"/>
        <v>2261.5206843130536</v>
      </c>
    </row>
    <row r="210" spans="1:7" ht="39" customHeight="1" x14ac:dyDescent="0.25">
      <c r="A210" s="49" t="s">
        <v>280</v>
      </c>
      <c r="B210" s="51" t="s">
        <v>224</v>
      </c>
      <c r="C210" s="23" t="s">
        <v>155</v>
      </c>
      <c r="D210" s="47"/>
      <c r="E210" s="112">
        <v>2855.12</v>
      </c>
      <c r="F210" s="93"/>
      <c r="G210" s="102">
        <f t="shared" si="4"/>
        <v>1459.7996758409472</v>
      </c>
    </row>
    <row r="211" spans="1:7" ht="36.75" customHeight="1" x14ac:dyDescent="0.25">
      <c r="A211" s="49" t="s">
        <v>281</v>
      </c>
      <c r="B211" s="51" t="s">
        <v>225</v>
      </c>
      <c r="C211" s="23" t="s">
        <v>155</v>
      </c>
      <c r="D211" s="47"/>
      <c r="E211" s="112">
        <v>1100</v>
      </c>
      <c r="F211" s="93"/>
      <c r="G211" s="102">
        <f t="shared" si="4"/>
        <v>562.42106931584033</v>
      </c>
    </row>
    <row r="212" spans="1:7" ht="42.75" customHeight="1" x14ac:dyDescent="0.25">
      <c r="A212" s="49" t="s">
        <v>282</v>
      </c>
      <c r="B212" s="51" t="s">
        <v>201</v>
      </c>
      <c r="C212" s="23" t="s">
        <v>155</v>
      </c>
      <c r="D212" s="47"/>
      <c r="E212" s="112">
        <v>1092.3800000000001</v>
      </c>
      <c r="F212" s="93"/>
      <c r="G212" s="102">
        <f t="shared" si="4"/>
        <v>558.52502518112522</v>
      </c>
    </row>
    <row r="213" spans="1:7" ht="42.75" customHeight="1" x14ac:dyDescent="0.25">
      <c r="A213" s="49" t="s">
        <v>283</v>
      </c>
      <c r="B213" s="52" t="s">
        <v>235</v>
      </c>
      <c r="C213" s="23" t="s">
        <v>155</v>
      </c>
      <c r="D213" s="47"/>
      <c r="E213" s="112">
        <v>220</v>
      </c>
      <c r="F213" s="93"/>
      <c r="G213" s="102">
        <f t="shared" si="4"/>
        <v>112.48421386316807</v>
      </c>
    </row>
  </sheetData>
  <mergeCells count="6">
    <mergeCell ref="A1:F1"/>
    <mergeCell ref="A2:F2"/>
    <mergeCell ref="A5:A6"/>
    <mergeCell ref="B5:B6"/>
    <mergeCell ref="C5:C6"/>
    <mergeCell ref="D5:F5"/>
  </mergeCells>
  <pageMargins left="0" right="0" top="0" bottom="0" header="0" footer="0"/>
  <pageSetup paperSize="9" scale="1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Диана Николова Димитрова</cp:lastModifiedBy>
  <cp:lastPrinted>2025-08-08T06:43:19Z</cp:lastPrinted>
  <dcterms:created xsi:type="dcterms:W3CDTF">2019-05-29T08:54:45Z</dcterms:created>
  <dcterms:modified xsi:type="dcterms:W3CDTF">2025-08-08T06:44:42Z</dcterms:modified>
</cp:coreProperties>
</file>