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Yana\2025\други\"/>
    </mc:Choice>
  </mc:AlternateContent>
  <xr:revisionPtr revIDLastSave="0" documentId="13_ncr:1_{CE626018-6369-4347-9A59-E94F56E1FFF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9" i="2"/>
  <c r="G10" i="2"/>
  <c r="G11" i="2"/>
  <c r="G12" i="2"/>
  <c r="G13" i="2"/>
  <c r="G14" i="2"/>
  <c r="G8" i="2"/>
  <c r="A2" i="2"/>
  <c r="B4" i="2"/>
</calcChain>
</file>

<file path=xl/sharedStrings.xml><?xml version="1.0" encoding="utf-8"?>
<sst xmlns="http://schemas.openxmlformats.org/spreadsheetml/2006/main" count="91" uniqueCount="64">
  <si>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</si>
  <si>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</si>
  <si>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</si>
  <si>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</si>
  <si>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</si>
  <si>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</si>
  <si>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</si>
  <si>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</si>
  <si>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</si>
  <si>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</si>
  <si>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</si>
  <si>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</si>
  <si>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</si>
  <si>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</si>
  <si>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</si>
  <si>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</si>
  <si>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</si>
  <si>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</si>
  <si>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</si>
  <si>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</si>
  <si>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</si>
  <si>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</si>
  <si>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</si>
  <si>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</si>
  <si>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</si>
  <si>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</si>
  <si>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”ЦЕНТЪР ЗА ПСИХИЧНО ЗДРАВЕ ПРОФ. Д-Р ИВ.ТЕМКОВ – БУРГАС” ЕООД</t>
  </si>
  <si>
    <t>д-р Надя Кирова Желязкова</t>
  </si>
  <si>
    <t>Бургас</t>
  </si>
  <si>
    <t>Лазур</t>
  </si>
  <si>
    <t>Парк "Езеро"</t>
  </si>
  <si>
    <t>cpz_burgas@abv.bg</t>
  </si>
  <si>
    <t>056/816-304</t>
  </si>
  <si>
    <t>Яна Стойкова Славова-Димитрова</t>
  </si>
  <si>
    <t>ден</t>
  </si>
  <si>
    <t>брой</t>
  </si>
  <si>
    <t>Преглед в амбулатория без медицинско направление №3</t>
  </si>
  <si>
    <t>Вторичен преглед в амбулатория без медицинско направление №3</t>
  </si>
  <si>
    <t>Втори оригинал на медицински документ изискващ преглед</t>
  </si>
  <si>
    <t xml:space="preserve">Тестова психологична диагностика                                                             </t>
  </si>
  <si>
    <t xml:space="preserve">Ксерокопие на документ и заверка с мокър печат                                        </t>
  </si>
  <si>
    <t>Придружител на болен –хотелска част</t>
  </si>
  <si>
    <t xml:space="preserve">Ползване на ВИП стая                                 </t>
  </si>
  <si>
    <t>Пълен психиатричен статус за граждани на страни извън  Европейския съюз</t>
  </si>
  <si>
    <t>Лечение на остра психична декомпенсация на граждани на страни извън  Европейския съюз</t>
  </si>
  <si>
    <t>Легло в Отделение  по психиатрия за лечение на зависимости с включена храна и медикаменти за граждани на страни извън  Европейския съюз</t>
  </si>
  <si>
    <t>Легло в Отделение за лечение на спешни психиатрични състояния  с включена храна и медикаменти за граждани на страни извън  Европейския съюз</t>
  </si>
  <si>
    <t>Легло в Отделение за лечение на тежки психични разстойства   с включена храна и медикаменти за граждани на страни извън  Европейския съюз</t>
  </si>
  <si>
    <t>Консултация с психиатър, от лечебното заведение, с което ЦПЗ-Бургас ЕООД няма сключен договор</t>
  </si>
  <si>
    <t xml:space="preserve">информационно табло на регистратура на ет.1 </t>
  </si>
  <si>
    <t>•Наименование на документа - ”ФАКТУРА”;
•Гриф ”ОРИГИНАЛ” на първия екземпляр, който е за получателя (купувача) по Фактурата;
•Номер на документа;
•Дата на издаване на документа;
•Издател на документа – фирма, адрес, ЕИК;
•Получател на документа – фирма/физическо лице, адрес, ЕИК и ИН по ЗДДС;
•Основание за сделката;
•Данъчната ставка в % (20%, 0% или 7%);
•Сума на сделката, в т.ч. данъчна основа и ДДС; 
•Датата, на която е възникнало данъчното събитие;
•Начин на плащане – в брой, по банкова сметка, насрещно прихващане; 
•Имената на предал и получил (стоката или услугата), заедно с подписите на лицата;
•Мястото на предаването на стоката или услугата.</t>
  </si>
  <si>
    <t>Стационарно лечение на пациенти с психични заболявания с непрекъснат 24-часов престой</t>
  </si>
  <si>
    <t>Спешно стационарно лечение до 24 часа на пациенти с психични заболявания с висок риск, спешни състояния и изразена психомоторна възбуда, които не се хоспитализират в същото лечебно заведение</t>
  </si>
  <si>
    <t>Дневно стационарно лечение на пациенти с психични заболявания</t>
  </si>
  <si>
    <t>Рехабилитация чрез трудотерапия</t>
  </si>
  <si>
    <t>Лечение на пациенти с висока степен на зависимост от грижи</t>
  </si>
  <si>
    <t>http://cpz-burgas.bg/info/Utvarden_tcenorazpis-42.html</t>
  </si>
  <si>
    <t>Цена в ЕВРО /курс:1,95583/</t>
  </si>
  <si>
    <t>Стационарно лечение на деца с психични заболявания с непрекъснат 24-часов престой</t>
  </si>
  <si>
    <t>Дневно стационарно лечение на деца с психични заболявания</t>
  </si>
  <si>
    <t>Медицинска справка без медицински преглед</t>
  </si>
  <si>
    <t>Медицинско удостоверение с медицински преглед, психологичен тест и проверка в системата за постъпване на работа</t>
  </si>
  <si>
    <t>Медицински документ изискващ преглед, за българско гражданство</t>
  </si>
  <si>
    <t>Лабораторно изследване на Литий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</si>
</sst>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pz-burgas.bg/info/Utvarden_tcenorazpis-42.html" TargetMode="External"/><Relationship Id="rId1" Type="http://schemas.openxmlformats.org/officeDocument/2006/relationships/hyperlink" Target="mailto:cpz_burga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Normal="100" zoomScaleSheetLayoutView="100" workbookViewId="0">
      <selection activeCell="B3" sqref="B3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2" t="s">
        <v>26</v>
      </c>
      <c r="B1" s="33"/>
      <c r="C1" s="33"/>
      <c r="D1" s="33"/>
      <c r="E1" s="33"/>
      <c r="F1" s="34"/>
    </row>
    <row r="2" spans="1:6" ht="15.75" x14ac:dyDescent="0.25">
      <c r="A2" s="29" t="s">
        <v>1</v>
      </c>
      <c r="B2" s="30"/>
      <c r="C2" s="30"/>
      <c r="D2" s="30"/>
      <c r="E2" s="30"/>
      <c r="F2" s="31"/>
    </row>
    <row r="3" spans="1:6" ht="15.75" x14ac:dyDescent="0.25">
      <c r="A3" s="3" t="s">
        <v>4</v>
      </c>
      <c r="B3" s="8">
        <v>53202</v>
      </c>
      <c r="C3" s="4" t="s">
        <v>5</v>
      </c>
      <c r="D3" s="8">
        <v>204331011</v>
      </c>
      <c r="E3" s="4" t="s">
        <v>6</v>
      </c>
      <c r="F3" s="7"/>
    </row>
    <row r="4" spans="1:6" ht="15.75" x14ac:dyDescent="0.25">
      <c r="A4" s="35" t="s">
        <v>27</v>
      </c>
      <c r="B4" s="36"/>
      <c r="C4" s="36"/>
      <c r="D4" s="36"/>
      <c r="E4" s="36"/>
      <c r="F4" s="37"/>
    </row>
    <row r="5" spans="1:6" ht="15.75" x14ac:dyDescent="0.25">
      <c r="A5" s="29" t="s">
        <v>0</v>
      </c>
      <c r="B5" s="30"/>
      <c r="C5" s="30"/>
      <c r="D5" s="30"/>
      <c r="E5" s="30"/>
      <c r="F5" s="31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 x14ac:dyDescent="0.25">
      <c r="A7" s="29" t="s">
        <v>11</v>
      </c>
      <c r="B7" s="30"/>
      <c r="C7" s="30"/>
      <c r="D7" s="30"/>
      <c r="E7" s="30"/>
      <c r="F7" s="31"/>
    </row>
    <row r="8" spans="1:6" ht="15.75" x14ac:dyDescent="0.25">
      <c r="A8" s="3" t="s">
        <v>10</v>
      </c>
      <c r="B8" s="9" t="s">
        <v>30</v>
      </c>
      <c r="C8" s="4" t="s">
        <v>14</v>
      </c>
      <c r="D8" s="9"/>
      <c r="E8" s="4" t="s">
        <v>13</v>
      </c>
      <c r="F8" s="7" t="s">
        <v>29</v>
      </c>
    </row>
    <row r="9" spans="1:6" ht="15.75" x14ac:dyDescent="0.25">
      <c r="A9" s="38" t="s">
        <v>11</v>
      </c>
      <c r="B9" s="39"/>
      <c r="C9" s="39"/>
      <c r="D9" s="39"/>
      <c r="E9" s="39"/>
      <c r="F9" s="40"/>
    </row>
    <row r="10" spans="1:6" ht="15.75" x14ac:dyDescent="0.25">
      <c r="A10" s="35" t="s">
        <v>33</v>
      </c>
      <c r="B10" s="36"/>
      <c r="C10" s="36"/>
      <c r="D10" s="36"/>
      <c r="E10" s="36"/>
      <c r="F10" s="37"/>
    </row>
    <row r="11" spans="1:6" ht="15.75" x14ac:dyDescent="0.25">
      <c r="A11" s="29" t="s">
        <v>12</v>
      </c>
      <c r="B11" s="30"/>
      <c r="C11" s="30"/>
      <c r="D11" s="30"/>
      <c r="E11" s="30"/>
      <c r="F11" s="31"/>
    </row>
    <row r="12" spans="1:6" ht="16.5" thickBot="1" x14ac:dyDescent="0.3">
      <c r="A12" s="5" t="s">
        <v>2</v>
      </c>
      <c r="B12" s="28" t="s">
        <v>31</v>
      </c>
      <c r="C12" s="6" t="s">
        <v>3</v>
      </c>
      <c r="D12" s="10" t="s">
        <v>32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7" t="s">
        <v>56</v>
      </c>
      <c r="B14" s="33"/>
      <c r="C14" s="33"/>
      <c r="D14" s="33"/>
      <c r="E14" s="33"/>
      <c r="F14" s="34"/>
    </row>
    <row r="15" spans="1:6" ht="23.25" customHeight="1" x14ac:dyDescent="0.25">
      <c r="A15" s="48" t="s">
        <v>16</v>
      </c>
      <c r="B15" s="49"/>
      <c r="C15" s="49"/>
      <c r="D15" s="49"/>
      <c r="E15" s="49"/>
      <c r="F15" s="50"/>
    </row>
    <row r="16" spans="1:6" ht="15.75" x14ac:dyDescent="0.25">
      <c r="A16" s="51" t="s">
        <v>49</v>
      </c>
      <c r="B16" s="45"/>
      <c r="C16" s="45"/>
      <c r="D16" s="45"/>
      <c r="E16" s="45"/>
      <c r="F16" s="46"/>
    </row>
    <row r="17" spans="1:6" ht="42.75" customHeight="1" x14ac:dyDescent="0.25">
      <c r="A17" s="41" t="s">
        <v>17</v>
      </c>
      <c r="B17" s="42"/>
      <c r="C17" s="42"/>
      <c r="D17" s="42"/>
      <c r="E17" s="42"/>
      <c r="F17" s="43"/>
    </row>
    <row r="18" spans="1:6" ht="216.75" customHeight="1" x14ac:dyDescent="0.25">
      <c r="A18" s="44" t="s">
        <v>50</v>
      </c>
      <c r="B18" s="45"/>
      <c r="C18" s="45"/>
      <c r="D18" s="45"/>
      <c r="E18" s="45"/>
      <c r="F18" s="46"/>
    </row>
    <row r="19" spans="1:6" ht="42.75" customHeight="1" x14ac:dyDescent="0.25">
      <c r="A19" s="41" t="s">
        <v>18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tabSelected="1" topLeftCell="A8" zoomScale="130" zoomScaleNormal="130" workbookViewId="0">
      <selection activeCell="G21" sqref="G21"/>
    </sheetView>
  </sheetViews>
  <sheetFormatPr defaultRowHeight="15" x14ac:dyDescent="0.25"/>
  <cols>
    <col min="1" max="1" width="12.28515625" style="14" customWidth="1"/>
    <col min="2" max="2" width="58.5703125" style="14" customWidth="1"/>
    <col min="3" max="6" width="10.28515625" style="14" customWidth="1"/>
    <col min="7" max="16384" width="9.140625" style="14"/>
  </cols>
  <sheetData>
    <row r="1" spans="1:7" s="1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7" ht="49.5" customHeight="1" x14ac:dyDescent="0.25">
      <c r="A2" s="53" t="str">
        <f>InfoHospital!A1</f>
        <v>”ЦЕНТЪР ЗА ПСИХИЧНО ЗДРАВЕ ПРОФ. Д-Р ИВ.ТЕМКОВ – БУРГАС” ЕООД</v>
      </c>
      <c r="B2" s="53"/>
      <c r="C2" s="53"/>
      <c r="D2" s="53"/>
      <c r="E2" s="53"/>
      <c r="F2" s="53"/>
    </row>
    <row r="3" spans="1:7" ht="49.5" customHeight="1" x14ac:dyDescent="0.25">
      <c r="A3" s="55" t="s">
        <v>1</v>
      </c>
      <c r="B3" s="55"/>
      <c r="C3" s="55"/>
      <c r="D3" s="55"/>
      <c r="E3" s="55"/>
      <c r="F3" s="55"/>
    </row>
    <row r="4" spans="1:7" ht="15.75" x14ac:dyDescent="0.25">
      <c r="A4" s="22" t="s">
        <v>4</v>
      </c>
      <c r="B4" s="21">
        <f>InfoHospital!B3</f>
        <v>53202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  <c r="G6" s="54" t="s">
        <v>57</v>
      </c>
    </row>
    <row r="7" spans="1:7" s="18" customFormat="1" ht="51.75" customHeight="1" x14ac:dyDescent="0.25">
      <c r="A7" s="54"/>
      <c r="B7" s="54"/>
      <c r="C7" s="54"/>
      <c r="D7" s="23" t="s">
        <v>23</v>
      </c>
      <c r="E7" s="23" t="s">
        <v>21</v>
      </c>
      <c r="F7" s="23" t="s">
        <v>24</v>
      </c>
      <c r="G7" s="54"/>
    </row>
    <row r="8" spans="1:7" s="16" customFormat="1" ht="25.5" x14ac:dyDescent="0.25">
      <c r="A8" s="24"/>
      <c r="B8" s="25" t="s">
        <v>51</v>
      </c>
      <c r="C8" s="26" t="s">
        <v>34</v>
      </c>
      <c r="D8" s="27"/>
      <c r="E8" s="27"/>
      <c r="F8" s="27">
        <v>92</v>
      </c>
      <c r="G8" s="27">
        <f>SUM(F8/1.95583)</f>
        <v>47.038853070052099</v>
      </c>
    </row>
    <row r="9" spans="1:7" s="16" customFormat="1" ht="25.5" x14ac:dyDescent="0.25">
      <c r="A9" s="24"/>
      <c r="B9" s="25" t="s">
        <v>58</v>
      </c>
      <c r="C9" s="26" t="s">
        <v>34</v>
      </c>
      <c r="D9" s="27"/>
      <c r="E9" s="27"/>
      <c r="F9" s="27">
        <v>230</v>
      </c>
      <c r="G9" s="27">
        <f t="shared" ref="G9:G14" si="0">SUM(F9/1.95583)</f>
        <v>117.59713267513025</v>
      </c>
    </row>
    <row r="10" spans="1:7" s="19" customFormat="1" ht="51" x14ac:dyDescent="0.25">
      <c r="A10" s="24"/>
      <c r="B10" s="25" t="s">
        <v>52</v>
      </c>
      <c r="C10" s="26" t="s">
        <v>34</v>
      </c>
      <c r="D10" s="27"/>
      <c r="E10" s="27"/>
      <c r="F10" s="27">
        <v>138</v>
      </c>
      <c r="G10" s="27">
        <f t="shared" si="0"/>
        <v>70.558279605078155</v>
      </c>
    </row>
    <row r="11" spans="1:7" s="19" customFormat="1" ht="12.75" x14ac:dyDescent="0.25">
      <c r="A11" s="24"/>
      <c r="B11" s="25" t="s">
        <v>53</v>
      </c>
      <c r="C11" s="26" t="s">
        <v>34</v>
      </c>
      <c r="D11" s="27"/>
      <c r="E11" s="27"/>
      <c r="F11" s="27">
        <v>74</v>
      </c>
      <c r="G11" s="27">
        <f t="shared" si="0"/>
        <v>37.835599208520172</v>
      </c>
    </row>
    <row r="12" spans="1:7" s="19" customFormat="1" ht="12.75" x14ac:dyDescent="0.25">
      <c r="A12" s="24"/>
      <c r="B12" s="25" t="s">
        <v>59</v>
      </c>
      <c r="C12" s="26" t="s">
        <v>34</v>
      </c>
      <c r="D12" s="27"/>
      <c r="E12" s="27"/>
      <c r="F12" s="27">
        <v>92</v>
      </c>
      <c r="G12" s="27">
        <f t="shared" si="0"/>
        <v>47.038853070052099</v>
      </c>
    </row>
    <row r="13" spans="1:7" s="19" customFormat="1" ht="12.75" x14ac:dyDescent="0.25">
      <c r="A13" s="24"/>
      <c r="B13" s="25" t="s">
        <v>54</v>
      </c>
      <c r="C13" s="26" t="s">
        <v>34</v>
      </c>
      <c r="D13" s="27"/>
      <c r="E13" s="27"/>
      <c r="F13" s="27">
        <v>5</v>
      </c>
      <c r="G13" s="27">
        <f t="shared" si="0"/>
        <v>2.5564594059810926</v>
      </c>
    </row>
    <row r="14" spans="1:7" s="19" customFormat="1" ht="12.75" x14ac:dyDescent="0.25">
      <c r="A14" s="24"/>
      <c r="B14" s="25" t="s">
        <v>55</v>
      </c>
      <c r="C14" s="26" t="s">
        <v>34</v>
      </c>
      <c r="D14" s="27"/>
      <c r="E14" s="27"/>
      <c r="F14" s="27">
        <v>165.6</v>
      </c>
      <c r="G14" s="27">
        <f t="shared" si="0"/>
        <v>84.669935526093781</v>
      </c>
    </row>
    <row r="15" spans="1:7" s="19" customFormat="1" ht="12.75" x14ac:dyDescent="0.25">
      <c r="A15" s="24"/>
      <c r="B15" s="25" t="s">
        <v>60</v>
      </c>
      <c r="C15" s="26" t="s">
        <v>35</v>
      </c>
      <c r="D15" s="27">
        <v>15</v>
      </c>
      <c r="E15" s="27"/>
      <c r="F15" s="27"/>
      <c r="G15" s="27">
        <f>SUM(D15/1.95583)</f>
        <v>7.6693782179432777</v>
      </c>
    </row>
    <row r="16" spans="1:7" s="19" customFormat="1" ht="25.5" x14ac:dyDescent="0.25">
      <c r="A16" s="24"/>
      <c r="B16" s="25" t="s">
        <v>61</v>
      </c>
      <c r="C16" s="26" t="s">
        <v>35</v>
      </c>
      <c r="D16" s="27">
        <v>60</v>
      </c>
      <c r="E16" s="27"/>
      <c r="F16" s="27"/>
      <c r="G16" s="27">
        <f t="shared" ref="G16:G31" si="1">SUM(D16/1.95583)</f>
        <v>30.677512871773111</v>
      </c>
    </row>
    <row r="17" spans="1:7" s="16" customFormat="1" ht="12.75" x14ac:dyDescent="0.25">
      <c r="A17" s="24"/>
      <c r="B17" s="25" t="s">
        <v>38</v>
      </c>
      <c r="C17" s="26" t="s">
        <v>35</v>
      </c>
      <c r="D17" s="27">
        <v>10</v>
      </c>
      <c r="E17" s="27"/>
      <c r="F17" s="27"/>
      <c r="G17" s="27">
        <f t="shared" si="1"/>
        <v>5.1129188119621851</v>
      </c>
    </row>
    <row r="18" spans="1:7" s="16" customFormat="1" ht="12.75" x14ac:dyDescent="0.25">
      <c r="A18" s="24"/>
      <c r="B18" s="25" t="s">
        <v>62</v>
      </c>
      <c r="C18" s="26" t="s">
        <v>35</v>
      </c>
      <c r="D18" s="27">
        <v>80</v>
      </c>
      <c r="E18" s="27"/>
      <c r="F18" s="27"/>
      <c r="G18" s="27">
        <f t="shared" si="1"/>
        <v>40.903350495697481</v>
      </c>
    </row>
    <row r="19" spans="1:7" s="19" customFormat="1" ht="12.75" x14ac:dyDescent="0.25">
      <c r="A19" s="24"/>
      <c r="B19" s="25" t="s">
        <v>40</v>
      </c>
      <c r="C19" s="26" t="s">
        <v>35</v>
      </c>
      <c r="D19" s="27">
        <v>3</v>
      </c>
      <c r="E19" s="27"/>
      <c r="F19" s="27"/>
      <c r="G19" s="27">
        <f t="shared" si="1"/>
        <v>1.5338756435886556</v>
      </c>
    </row>
    <row r="20" spans="1:7" s="19" customFormat="1" ht="12.75" x14ac:dyDescent="0.25">
      <c r="A20" s="24"/>
      <c r="B20" s="25" t="s">
        <v>36</v>
      </c>
      <c r="C20" s="26" t="s">
        <v>35</v>
      </c>
      <c r="D20" s="27">
        <v>60</v>
      </c>
      <c r="E20" s="27"/>
      <c r="F20" s="27"/>
      <c r="G20" s="27">
        <f t="shared" si="1"/>
        <v>30.677512871773111</v>
      </c>
    </row>
    <row r="21" spans="1:7" s="19" customFormat="1" ht="12.75" x14ac:dyDescent="0.25">
      <c r="A21" s="24"/>
      <c r="B21" s="25" t="s">
        <v>37</v>
      </c>
      <c r="C21" s="26" t="s">
        <v>35</v>
      </c>
      <c r="D21" s="27">
        <v>30</v>
      </c>
      <c r="E21" s="27"/>
      <c r="F21" s="27"/>
      <c r="G21" s="27">
        <f t="shared" si="1"/>
        <v>15.338756435886555</v>
      </c>
    </row>
    <row r="22" spans="1:7" s="16" customFormat="1" ht="12.75" x14ac:dyDescent="0.25">
      <c r="A22" s="24"/>
      <c r="B22" s="25" t="s">
        <v>39</v>
      </c>
      <c r="C22" s="26" t="s">
        <v>35</v>
      </c>
      <c r="D22" s="27">
        <v>40</v>
      </c>
      <c r="E22" s="27"/>
      <c r="F22" s="27"/>
      <c r="G22" s="27">
        <f t="shared" si="1"/>
        <v>20.45167524784874</v>
      </c>
    </row>
    <row r="23" spans="1:7" s="16" customFormat="1" ht="12.75" x14ac:dyDescent="0.25">
      <c r="A23" s="24"/>
      <c r="B23" s="25" t="s">
        <v>63</v>
      </c>
      <c r="C23" s="26" t="s">
        <v>35</v>
      </c>
      <c r="D23" s="27">
        <v>15</v>
      </c>
      <c r="E23" s="27"/>
      <c r="F23" s="27"/>
      <c r="G23" s="27">
        <f t="shared" si="1"/>
        <v>7.6693782179432777</v>
      </c>
    </row>
    <row r="24" spans="1:7" s="16" customFormat="1" ht="25.5" x14ac:dyDescent="0.25">
      <c r="A24" s="24"/>
      <c r="B24" s="25" t="s">
        <v>48</v>
      </c>
      <c r="C24" s="26" t="s">
        <v>35</v>
      </c>
      <c r="D24" s="27">
        <v>70</v>
      </c>
      <c r="E24" s="27"/>
      <c r="F24" s="27"/>
      <c r="G24" s="27">
        <f t="shared" si="1"/>
        <v>35.790431683735292</v>
      </c>
    </row>
    <row r="25" spans="1:7" s="16" customFormat="1" ht="12.75" x14ac:dyDescent="0.25">
      <c r="A25" s="24"/>
      <c r="B25" s="25" t="s">
        <v>41</v>
      </c>
      <c r="C25" s="26" t="s">
        <v>34</v>
      </c>
      <c r="D25" s="27">
        <v>30</v>
      </c>
      <c r="E25" s="27"/>
      <c r="F25" s="27"/>
      <c r="G25" s="27">
        <f t="shared" si="1"/>
        <v>15.338756435886555</v>
      </c>
    </row>
    <row r="26" spans="1:7" s="16" customFormat="1" ht="12.75" x14ac:dyDescent="0.25">
      <c r="A26" s="24"/>
      <c r="B26" s="25" t="s">
        <v>42</v>
      </c>
      <c r="C26" s="26" t="s">
        <v>34</v>
      </c>
      <c r="D26" s="27">
        <v>100</v>
      </c>
      <c r="E26" s="27"/>
      <c r="F26" s="27"/>
      <c r="G26" s="27">
        <f t="shared" si="1"/>
        <v>51.129188119621851</v>
      </c>
    </row>
    <row r="27" spans="1:7" s="16" customFormat="1" ht="25.5" x14ac:dyDescent="0.25">
      <c r="A27" s="24"/>
      <c r="B27" s="25" t="s">
        <v>43</v>
      </c>
      <c r="C27" s="26" t="s">
        <v>35</v>
      </c>
      <c r="D27" s="27">
        <v>54</v>
      </c>
      <c r="E27" s="27"/>
      <c r="F27" s="27"/>
      <c r="G27" s="27">
        <f t="shared" si="1"/>
        <v>27.609761584595798</v>
      </c>
    </row>
    <row r="28" spans="1:7" s="16" customFormat="1" ht="38.25" x14ac:dyDescent="0.25">
      <c r="A28" s="24"/>
      <c r="B28" s="25" t="s">
        <v>44</v>
      </c>
      <c r="C28" s="26" t="s">
        <v>34</v>
      </c>
      <c r="D28" s="27">
        <v>84</v>
      </c>
      <c r="E28" s="27"/>
      <c r="F28" s="27"/>
      <c r="G28" s="27">
        <f t="shared" si="1"/>
        <v>42.948518020482354</v>
      </c>
    </row>
    <row r="29" spans="1:7" s="16" customFormat="1" ht="38.25" x14ac:dyDescent="0.25">
      <c r="A29" s="24"/>
      <c r="B29" s="25" t="s">
        <v>46</v>
      </c>
      <c r="C29" s="26" t="s">
        <v>34</v>
      </c>
      <c r="D29" s="27">
        <v>162</v>
      </c>
      <c r="E29" s="27"/>
      <c r="F29" s="27"/>
      <c r="G29" s="27">
        <f t="shared" si="1"/>
        <v>82.829284753787391</v>
      </c>
    </row>
    <row r="30" spans="1:7" ht="38.25" x14ac:dyDescent="0.25">
      <c r="A30" s="24"/>
      <c r="B30" s="25" t="s">
        <v>47</v>
      </c>
      <c r="C30" s="26" t="s">
        <v>34</v>
      </c>
      <c r="D30" s="27">
        <v>126</v>
      </c>
      <c r="E30" s="27"/>
      <c r="F30" s="27"/>
      <c r="G30" s="27">
        <f t="shared" si="1"/>
        <v>64.422777030723537</v>
      </c>
    </row>
    <row r="31" spans="1:7" ht="38.25" x14ac:dyDescent="0.25">
      <c r="A31" s="24"/>
      <c r="B31" s="25" t="s">
        <v>45</v>
      </c>
      <c r="C31" s="26" t="s">
        <v>34</v>
      </c>
      <c r="D31" s="27">
        <v>126</v>
      </c>
      <c r="E31" s="27"/>
      <c r="F31" s="27"/>
      <c r="G31" s="27">
        <f t="shared" si="1"/>
        <v>64.422777030723537</v>
      </c>
    </row>
    <row r="32" spans="1:7" x14ac:dyDescent="0.25">
      <c r="A32" s="24"/>
      <c r="B32" s="25"/>
      <c r="C32" s="26"/>
      <c r="D32" s="27"/>
      <c r="E32" s="27"/>
      <c r="F32" s="27"/>
      <c r="G32" s="27"/>
    </row>
    <row r="33" spans="1:7" x14ac:dyDescent="0.25">
      <c r="A33" s="24"/>
      <c r="B33" s="25"/>
      <c r="C33" s="26"/>
      <c r="D33" s="27"/>
      <c r="E33" s="27"/>
      <c r="F33" s="27"/>
      <c r="G33" s="27"/>
    </row>
    <row r="34" spans="1:7" x14ac:dyDescent="0.25">
      <c r="A34" s="24"/>
      <c r="B34" s="25"/>
      <c r="C34" s="26"/>
      <c r="D34" s="27"/>
      <c r="E34" s="27"/>
      <c r="F34" s="27"/>
      <c r="G34" s="27"/>
    </row>
    <row r="35" spans="1:7" x14ac:dyDescent="0.25">
      <c r="A35" s="24"/>
      <c r="B35" s="25"/>
      <c r="C35" s="26"/>
      <c r="D35" s="27"/>
      <c r="E35" s="27"/>
      <c r="F35" s="27"/>
      <c r="G35" s="27"/>
    </row>
    <row r="36" spans="1:7" x14ac:dyDescent="0.25">
      <c r="A36" s="24"/>
      <c r="B36" s="25"/>
      <c r="C36" s="26"/>
      <c r="D36" s="27"/>
      <c r="E36" s="27"/>
      <c r="F36" s="27"/>
      <c r="G36" s="27"/>
    </row>
    <row r="37" spans="1:7" x14ac:dyDescent="0.25">
      <c r="A37" s="24"/>
      <c r="B37" s="25"/>
      <c r="C37" s="26"/>
      <c r="D37" s="27"/>
      <c r="E37" s="27"/>
      <c r="F37" s="27"/>
      <c r="G37" s="27"/>
    </row>
  </sheetData>
  <mergeCells count="8">
    <mergeCell ref="G6:G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Schet1</cp:lastModifiedBy>
  <cp:lastPrinted>2019-06-12T04:55:42Z</cp:lastPrinted>
  <dcterms:created xsi:type="dcterms:W3CDTF">2019-05-29T08:54:45Z</dcterms:created>
  <dcterms:modified xsi:type="dcterms:W3CDTF">2025-08-27T10:19:11Z</dcterms:modified>
</cp:coreProperties>
</file>