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1666887-5133-4445-8317-7BE673E0D9F9}" xr6:coauthVersionLast="47" xr6:coauthVersionMax="47" xr10:uidLastSave="{00000000-0000-0000-0000-000000000000}"/>
  <bookViews>
    <workbookView xWindow="288" yWindow="24" windowWidth="22752" windowHeight="1221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2" l="1"/>
  <c r="E32" i="2"/>
  <c r="E61" i="2"/>
  <c r="E80" i="2"/>
  <c r="E81" i="2"/>
  <c r="E82" i="2"/>
  <c r="E83" i="2"/>
  <c r="E84" i="2"/>
  <c r="E85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2" i="2"/>
  <c r="E131" i="2"/>
  <c r="E130" i="2"/>
  <c r="E129" i="2"/>
  <c r="E128" i="2"/>
  <c r="E127" i="2"/>
  <c r="E126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8" i="2"/>
</calcChain>
</file>

<file path=xl/sharedStrings.xml><?xml version="1.0" encoding="utf-8"?>
<sst xmlns="http://schemas.openxmlformats.org/spreadsheetml/2006/main" count="469" uniqueCount="322">
  <si>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</si>
  <si>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</si>
  <si>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</si>
  <si>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</si>
  <si>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</si>
  <si>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</si>
  <si>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</si>
  <si>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</si>
  <si>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</si>
  <si>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</si>
  <si>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</si>
  <si>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</si>
  <si>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</si>
  <si>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</si>
  <si>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</si>
  <si>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</si>
  <si>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</si>
  <si>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</si>
  <si>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</si>
  <si>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</si>
  <si>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</si>
  <si>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</si>
  <si>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</si>
  <si>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</si>
  <si>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</si>
  <si>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</si>
  <si>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ZFC0001</t>
  </si>
  <si>
    <t>Потребителска такса съгласно ЗЗО</t>
  </si>
  <si>
    <t>брой</t>
  </si>
  <si>
    <t>ZF00002</t>
  </si>
  <si>
    <t>Потребителска такса съгласно ЗЗО /ПЕНСИОНЕР/</t>
  </si>
  <si>
    <t>ZU89030</t>
  </si>
  <si>
    <t>Клиничен преглед от специалист/първичен/</t>
  </si>
  <si>
    <t>ZU89012</t>
  </si>
  <si>
    <t>Клиничен преглед от специалист/вторичен/</t>
  </si>
  <si>
    <t>ZU89870</t>
  </si>
  <si>
    <t>ZU445ZT</t>
  </si>
  <si>
    <t>Превръзка – голяма</t>
  </si>
  <si>
    <t>ZU445ZS</t>
  </si>
  <si>
    <t>Превръзка – средна</t>
  </si>
  <si>
    <t>ZU445ZR</t>
  </si>
  <si>
    <t>Превръзка – малка</t>
  </si>
  <si>
    <t>ZU99291</t>
  </si>
  <si>
    <t>Венозна инжекция</t>
  </si>
  <si>
    <t>ZU99290</t>
  </si>
  <si>
    <t>Мускулна инжекция</t>
  </si>
  <si>
    <t>ZU99292</t>
  </si>
  <si>
    <t>Подкожна инжекция /ваксина/</t>
  </si>
  <si>
    <t>ZU8908T</t>
  </si>
  <si>
    <t>Медицински документ/дубликат/</t>
  </si>
  <si>
    <t>ZU8902X</t>
  </si>
  <si>
    <t>Измерване на кръвно налягане</t>
  </si>
  <si>
    <t>ZU8902R</t>
  </si>
  <si>
    <t xml:space="preserve">Издаване на протокол за ТЕЛК </t>
  </si>
  <si>
    <t>ZU8902Y</t>
  </si>
  <si>
    <t>Проба за антибиотик</t>
  </si>
  <si>
    <t>ZU89020</t>
  </si>
  <si>
    <t>Експертиза на временна неработоспособност ЛКК</t>
  </si>
  <si>
    <t>ZU9784T</t>
  </si>
  <si>
    <t>Отстраняване на конци</t>
  </si>
  <si>
    <t>Медицински Център "Медика Експерт"ЕООД</t>
  </si>
  <si>
    <t>ZZ001ZD</t>
  </si>
  <si>
    <t>Първичен гинекологичен преглед</t>
  </si>
  <si>
    <t>ZU9412W</t>
  </si>
  <si>
    <t>Вторичен гинекологичен преглед</t>
  </si>
  <si>
    <t>ZU8824P</t>
  </si>
  <si>
    <t xml:space="preserve">Ехография </t>
  </si>
  <si>
    <t>DP0B0FC</t>
  </si>
  <si>
    <t>Цитонамазка</t>
  </si>
  <si>
    <t>ZU858G6</t>
  </si>
  <si>
    <t>Микробиология</t>
  </si>
  <si>
    <t>ZU8824S</t>
  </si>
  <si>
    <t>Преглед + Ехография</t>
  </si>
  <si>
    <t>ZU858G7</t>
  </si>
  <si>
    <t>Преглед + Ехография + цитонамазка</t>
  </si>
  <si>
    <t>ZU858G8</t>
  </si>
  <si>
    <t>Преглед + Ехография + микробиология</t>
  </si>
  <si>
    <t>ZU858H3</t>
  </si>
  <si>
    <t>Преглед,поставяне на спирала и Ехография/със спирала на пациента/</t>
  </si>
  <si>
    <t>ZU858H5</t>
  </si>
  <si>
    <t>Преглед и отстраняване на спирала</t>
  </si>
  <si>
    <t>ZU858H6</t>
  </si>
  <si>
    <t>ZU858H7</t>
  </si>
  <si>
    <t>Вторичен преглед и туширане на ерозио</t>
  </si>
  <si>
    <t>ZU858H2</t>
  </si>
  <si>
    <t>Диатермокоагулация + преглед</t>
  </si>
  <si>
    <t>Поставяне на вагинален песар</t>
  </si>
  <si>
    <t>ZU941AD</t>
  </si>
  <si>
    <t>ZU941AE</t>
  </si>
  <si>
    <t>Отстраняване на вагинален песар</t>
  </si>
  <si>
    <t>ZU8908O</t>
  </si>
  <si>
    <t>Първоначален специализиран преглед от ФТ</t>
  </si>
  <si>
    <t>ZU8908P</t>
  </si>
  <si>
    <t>Заключителен преглед от ФТ</t>
  </si>
  <si>
    <t>IR00104</t>
  </si>
  <si>
    <t>Мануално мускулно тестуване, ъглометрия,сантиметрия</t>
  </si>
  <si>
    <t>ZU9338S</t>
  </si>
  <si>
    <t>Електростимулация / точкова /</t>
  </si>
  <si>
    <t>ZU9338T</t>
  </si>
  <si>
    <t>Електростимулация / стабилна /</t>
  </si>
  <si>
    <t>ZU99270</t>
  </si>
  <si>
    <t>Електрофореза, Йонофореза</t>
  </si>
  <si>
    <t>ZU932AF</t>
  </si>
  <si>
    <t>Лечение с диадинамични токове</t>
  </si>
  <si>
    <t>ZU932AG</t>
  </si>
  <si>
    <t>ZU042Z0</t>
  </si>
  <si>
    <t>ZU042Z9</t>
  </si>
  <si>
    <t>Магнитотерапия</t>
  </si>
  <si>
    <t>ZU042ZA</t>
  </si>
  <si>
    <t>Синусоидални модулирани токове / СМТ /</t>
  </si>
  <si>
    <t>ZU042ZD</t>
  </si>
  <si>
    <t>Лечение с УВЧ и МВТ</t>
  </si>
  <si>
    <t>ZU042ZE</t>
  </si>
  <si>
    <t>Лазер терапия / на поле /</t>
  </si>
  <si>
    <t>ZU042ZF</t>
  </si>
  <si>
    <t>ZU042ZG</t>
  </si>
  <si>
    <t>ZU9314B</t>
  </si>
  <si>
    <t>ZU042ZI</t>
  </si>
  <si>
    <t>Специализирани методи – ВОЙТА, БОБАТ</t>
  </si>
  <si>
    <t>ZU93181</t>
  </si>
  <si>
    <t>Дихателна гимнастика</t>
  </si>
  <si>
    <t>ZU042ZJ</t>
  </si>
  <si>
    <t>Обучение в седеж, стоеж и ходене</t>
  </si>
  <si>
    <t>ZU93187</t>
  </si>
  <si>
    <t>ZU93188</t>
  </si>
  <si>
    <t>ZU93189</t>
  </si>
  <si>
    <t>ZU9318A</t>
  </si>
  <si>
    <t>ZU9318B</t>
  </si>
  <si>
    <t>ZU9318C</t>
  </si>
  <si>
    <t>ZU9318D</t>
  </si>
  <si>
    <t>ZU9318E</t>
  </si>
  <si>
    <t>ZU9318F</t>
  </si>
  <si>
    <t>ZU9318G</t>
  </si>
  <si>
    <t>ZU9318H</t>
  </si>
  <si>
    <t>ZU9318I</t>
  </si>
  <si>
    <t>ZU93212</t>
  </si>
  <si>
    <t>Мануална терапия</t>
  </si>
  <si>
    <t>ZU93143</t>
  </si>
  <si>
    <t>Войта  7 дни</t>
  </si>
  <si>
    <t>ZU93144</t>
  </si>
  <si>
    <t>ZU93145</t>
  </si>
  <si>
    <t>ZU93146</t>
  </si>
  <si>
    <t>Русе</t>
  </si>
  <si>
    <t>ZU89522</t>
  </si>
  <si>
    <t>ЕКГ с разчитане</t>
  </si>
  <si>
    <t>ZU9314C</t>
  </si>
  <si>
    <t>ZU9314F</t>
  </si>
  <si>
    <t xml:space="preserve">Абонаментна карта за 10 домашни терапии /ЛФК / </t>
  </si>
  <si>
    <t>ZU9314G</t>
  </si>
  <si>
    <t xml:space="preserve">Абонаментна карта за 10 домашни терапии /ЛФК /+  Ел.стимулация  
                                                                                           </t>
  </si>
  <si>
    <t>Инхалация</t>
  </si>
  <si>
    <t>ZU9396R</t>
  </si>
  <si>
    <t>Консултация  без преглед</t>
  </si>
  <si>
    <t>ZU8902V</t>
  </si>
  <si>
    <t>Снимка от ехографско изследване</t>
  </si>
  <si>
    <t>ZU941А8</t>
  </si>
  <si>
    <t>Схема за Синтром</t>
  </si>
  <si>
    <t>ZZ029Z8</t>
  </si>
  <si>
    <t>ZU941AA</t>
  </si>
  <si>
    <t>Женска консултация / без гинекологичен преглед и без ехография/</t>
  </si>
  <si>
    <t xml:space="preserve">Женска консултация  с  гинекологичен преглед  </t>
  </si>
  <si>
    <t>Женска консултация с ехография</t>
  </si>
  <si>
    <t>ZU941AB</t>
  </si>
  <si>
    <t>ZU941AC</t>
  </si>
  <si>
    <t>Реквизити  - наименование, номер на документа, дата, издател, Булстат, адрес, предмет на стопанската операция,стойностно</t>
  </si>
  <si>
    <t>ZU042ZB</t>
  </si>
  <si>
    <t>Масаж на гръб 20 мин.</t>
  </si>
  <si>
    <t>Масаж на цяло тяло 60 мин.</t>
  </si>
  <si>
    <t>Първичен преглед и туширане на ерозио</t>
  </si>
  <si>
    <t>DM0W6Q4</t>
  </si>
  <si>
    <t>Цервикален секрет с намазка</t>
  </si>
  <si>
    <t>DM0W6QW</t>
  </si>
  <si>
    <t>Влагалищен секрет с намазка</t>
  </si>
  <si>
    <t>Домашен преглед първичен</t>
  </si>
  <si>
    <t>Домашен преглед вторичен</t>
  </si>
  <si>
    <t>ZU89501</t>
  </si>
  <si>
    <t>Холтер ЕКГ</t>
  </si>
  <si>
    <t>ZU89520</t>
  </si>
  <si>
    <t>ЕКГ</t>
  </si>
  <si>
    <t>ZU98202</t>
  </si>
  <si>
    <t>Отстраняване на кърлеж с поставяне на ТАП</t>
  </si>
  <si>
    <t>ZU88725</t>
  </si>
  <si>
    <t>Ехокардиография</t>
  </si>
  <si>
    <t>ZU89437</t>
  </si>
  <si>
    <t>Велоергометрия</t>
  </si>
  <si>
    <t>GSR8877X</t>
  </si>
  <si>
    <t>Ултразвуково изследване на периферна съдова система</t>
  </si>
  <si>
    <t>ZZ029Z0</t>
  </si>
  <si>
    <t>Консултация по документи</t>
  </si>
  <si>
    <t>ZU89036</t>
  </si>
  <si>
    <t>ZU00094</t>
  </si>
  <si>
    <t>Лечение с ултразвук на повече полета</t>
  </si>
  <si>
    <t>ZU00093</t>
  </si>
  <si>
    <t>Лечение с ултразвук на едно поле</t>
  </si>
  <si>
    <t>ZU93176</t>
  </si>
  <si>
    <t>ZU93210</t>
  </si>
  <si>
    <t>ZU99826</t>
  </si>
  <si>
    <t>ZU99820</t>
  </si>
  <si>
    <t>Светлолечение (инфрачервени, ултравиолетови лъчи, солукс)</t>
  </si>
  <si>
    <t>Механотерапия,суспенсионна терапия, пулитерапия</t>
  </si>
  <si>
    <t>Лазер терапия / на повече полета /</t>
  </si>
  <si>
    <t>Лчение с интерферентни токове</t>
  </si>
  <si>
    <t>Масаж на цяло тяло с мед или вендуза на гръб</t>
  </si>
  <si>
    <t>Вендузен масаж на крака 30 мин.</t>
  </si>
  <si>
    <t>Меден/вендузен масаж на гръб 30 мин.</t>
  </si>
  <si>
    <t>Вендузен масаж на цяло тяло 60 мин.</t>
  </si>
  <si>
    <t>Антицелулитен масаж 30 мин.</t>
  </si>
  <si>
    <t>Антицелулитен масаж 45 мин.</t>
  </si>
  <si>
    <t>Апаратна антицелулитна програма 40 мин.</t>
  </si>
  <si>
    <t>Лимфопрес /горен или долен крайник 15 мин</t>
  </si>
  <si>
    <t>Лимфопрес /горен или долен крайник 30 мин</t>
  </si>
  <si>
    <t>Лечение с Д'арсонвал на поле</t>
  </si>
  <si>
    <t>ZU93214</t>
  </si>
  <si>
    <t>Кинезиотейпинг</t>
  </si>
  <si>
    <t>Лечебна гимнастика в домашни условия</t>
  </si>
  <si>
    <t>Лечебна гимнастика  +  Ел.стимулация в домашни условия</t>
  </si>
  <si>
    <t>Лечебна гимнастика (аналитична, пасивна)</t>
  </si>
  <si>
    <t>ZU93382</t>
  </si>
  <si>
    <t>Криотерапия, Топлотерапия</t>
  </si>
  <si>
    <t>Вакуум интерферема</t>
  </si>
  <si>
    <t>Детоксикатор 30 мин.</t>
  </si>
  <si>
    <t>ZU93175</t>
  </si>
  <si>
    <t xml:space="preserve"> брой</t>
  </si>
  <si>
    <t>Кинезиологичен анализ</t>
  </si>
  <si>
    <t>Изготвяне на индивидуален кинезитерапевтичен комплекс</t>
  </si>
  <si>
    <t>Раздвижване с артромот 15 мин.</t>
  </si>
  <si>
    <t>ZU93386</t>
  </si>
  <si>
    <t>ZU93387</t>
  </si>
  <si>
    <t>ZU93397</t>
  </si>
  <si>
    <t>ZU93177</t>
  </si>
  <si>
    <t>ZU93179</t>
  </si>
  <si>
    <t>ZU93182</t>
  </si>
  <si>
    <t>ZU93191</t>
  </si>
  <si>
    <t>ZU93216</t>
  </si>
  <si>
    <t>ZU93221</t>
  </si>
  <si>
    <t>ZU93385</t>
  </si>
  <si>
    <t xml:space="preserve">Лечебна гимнастика 7 дни   +  1 ФТ процедура    </t>
  </si>
  <si>
    <t xml:space="preserve">Лечебна гимнастика 7 дни   +  2 ФТ процедура    </t>
  </si>
  <si>
    <t xml:space="preserve">Лечебна гимнастика 7 дни   +  3 ФТ процедура    </t>
  </si>
  <si>
    <t>Масаж на лице 15 мин.</t>
  </si>
  <si>
    <t>Масажна яка 15 мин.</t>
  </si>
  <si>
    <t>Масажна яка с масаж на ръка 20 мин.</t>
  </si>
  <si>
    <t>Масажна яка с масаж на две ръце 25 мин.</t>
  </si>
  <si>
    <t>Масаж на гръб и ръка 30 мин.</t>
  </si>
  <si>
    <t>Масаж на гръб и две ръце 40мин.</t>
  </si>
  <si>
    <t>Масаж на кръст 15 мин.</t>
  </si>
  <si>
    <t>Масаж на кръст и крак 30 мин.</t>
  </si>
  <si>
    <t>Масаж на кръст и два крака 40 мин.</t>
  </si>
  <si>
    <t>Дълбока осцилация 15 мин. ; 20 мин</t>
  </si>
  <si>
    <t>Мануална мобилизационна терапия 30 мин</t>
  </si>
  <si>
    <t>ZU93142</t>
  </si>
  <si>
    <t>Лечебна гимнастика  7 дни  (Аналитична или пасивна)</t>
  </si>
  <si>
    <t>Медицински център "Медика Експерт"ЕООД</t>
  </si>
  <si>
    <t>ZU93401</t>
  </si>
  <si>
    <t>Текар терапия</t>
  </si>
  <si>
    <t>ZU93272</t>
  </si>
  <si>
    <t>Ударно вълнова терапия / шокуейв/</t>
  </si>
  <si>
    <t>ZU93273</t>
  </si>
  <si>
    <t>Текар терапия + ударно вълнова терапия</t>
  </si>
  <si>
    <t xml:space="preserve">брой </t>
  </si>
  <si>
    <t>ZU93274</t>
  </si>
  <si>
    <t>Високоинтензивен магнит/ статично рамо/</t>
  </si>
  <si>
    <t>ZU93275</t>
  </si>
  <si>
    <t>Високоинтензивен магнит/ статично + динамично рамо/</t>
  </si>
  <si>
    <t>ZU93331</t>
  </si>
  <si>
    <t>Тангенторна вана 15 мин.</t>
  </si>
  <si>
    <t>ZU93332</t>
  </si>
  <si>
    <t>Тангенторна вана 30 мин.</t>
  </si>
  <si>
    <t>ZU93173</t>
  </si>
  <si>
    <t>Перлена вана</t>
  </si>
  <si>
    <t>Перлена вана с луга</t>
  </si>
  <si>
    <t>Сауна /Инфрачервена сауна до 90 мин.</t>
  </si>
  <si>
    <t>ZU93391</t>
  </si>
  <si>
    <t>Рефлексотерапия</t>
  </si>
  <si>
    <t>ZU93276</t>
  </si>
  <si>
    <t>Солариум 3 мин.</t>
  </si>
  <si>
    <t>ZU93277</t>
  </si>
  <si>
    <t xml:space="preserve">Солариум карта </t>
  </si>
  <si>
    <t>от 36 до 120 лв в зависимост от мин.</t>
  </si>
  <si>
    <t>ZU04A002</t>
  </si>
  <si>
    <t>Електросън от 15 до 45 мин. според избора на програма</t>
  </si>
  <si>
    <t>ZU93398</t>
  </si>
  <si>
    <t xml:space="preserve">Ползване на басейн възрастен </t>
  </si>
  <si>
    <t>ZU93399</t>
  </si>
  <si>
    <t>Ползване на басейн дете от 0 до 3 год</t>
  </si>
  <si>
    <t>ZU93991</t>
  </si>
  <si>
    <t>Ползване на басейн дете от 4 до 14 год</t>
  </si>
  <si>
    <t>ZU99823</t>
  </si>
  <si>
    <t>Комплексно ползване на басейн и сауна</t>
  </si>
  <si>
    <t>ZU99824</t>
  </si>
  <si>
    <t>Частична апликация  калолечение</t>
  </si>
  <si>
    <t>ZU99881</t>
  </si>
  <si>
    <t>Обширна апликация калолечение</t>
  </si>
  <si>
    <t>ZU93051</t>
  </si>
  <si>
    <t>Цяло тяло калолечение</t>
  </si>
  <si>
    <t>ZU93132</t>
  </si>
  <si>
    <t>Терапия за тяло Нежен релакс</t>
  </si>
  <si>
    <t>ZU93127</t>
  </si>
  <si>
    <t>Абонаментна карта  за кардиозала , осем посещения</t>
  </si>
  <si>
    <t>ZU93128</t>
  </si>
  <si>
    <t>Кардиозала - Еднократно посещение  (1.5 час)</t>
  </si>
  <si>
    <t>Рига</t>
  </si>
  <si>
    <t>35А</t>
  </si>
  <si>
    <t>z.rumenova.n@gmail.com</t>
  </si>
  <si>
    <t xml:space="preserve">dmc_s@abv.bg </t>
  </si>
  <si>
    <t>Зорница Руменова Николова</t>
  </si>
  <si>
    <t>Проф. Кирил Панайотов Панайотов</t>
  </si>
  <si>
    <r>
      <t xml:space="preserve">18,41 </t>
    </r>
    <r>
      <rPr>
        <sz val="14"/>
        <rFont val="Calibri"/>
        <family val="2"/>
        <charset val="204"/>
      </rPr>
      <t>€</t>
    </r>
    <r>
      <rPr>
        <sz val="14"/>
        <rFont val="Calibri Light"/>
        <family val="2"/>
        <charset val="204"/>
        <scheme val="major"/>
      </rPr>
      <t xml:space="preserve">       1,36  </t>
    </r>
    <r>
      <rPr>
        <sz val="14"/>
        <rFont val="Calibri"/>
        <family val="2"/>
        <charset val="204"/>
      </rPr>
      <t>€</t>
    </r>
  </si>
  <si>
    <t>20 лв.; 25 лв.</t>
  </si>
  <si>
    <r>
      <t xml:space="preserve">10,23 </t>
    </r>
    <r>
      <rPr>
        <sz val="14"/>
        <color rgb="FFFF0000"/>
        <rFont val="Calibri"/>
        <family val="2"/>
        <charset val="204"/>
      </rPr>
      <t>€</t>
    </r>
    <r>
      <rPr>
        <sz val="14"/>
        <color rgb="FFFF0000"/>
        <rFont val="Calibri Light"/>
        <family val="2"/>
        <charset val="204"/>
        <scheme val="major"/>
      </rPr>
      <t xml:space="preserve"> - 12,78 </t>
    </r>
    <r>
      <rPr>
        <sz val="14"/>
        <color rgb="FFFF0000"/>
        <rFont val="Calibri"/>
        <family val="2"/>
        <charset val="204"/>
      </rPr>
      <t>€</t>
    </r>
  </si>
  <si>
    <t>IR0012I</t>
  </si>
  <si>
    <t>Логопедична диагностика</t>
  </si>
  <si>
    <t>IR0012J</t>
  </si>
  <si>
    <t xml:space="preserve">Логопедична сесия - в кабинет       </t>
  </si>
  <si>
    <t>ZU9314J</t>
  </si>
  <si>
    <t>Абонаментна карта за 4  логопедични сесии в кабинет</t>
  </si>
  <si>
    <t>ZU9314H</t>
  </si>
  <si>
    <t>Абонаментна карта за 8  логопедични сесии в кабинет</t>
  </si>
  <si>
    <t>ZU8987A</t>
  </si>
  <si>
    <t>Клиничен преглед и 3D доплер на артериална и венозна система</t>
  </si>
  <si>
    <t>ZU8987B</t>
  </si>
  <si>
    <t>3D доплер на артериална и венозна система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</si>
</sst>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лв.&quot;;[Red]\-#,##0\ &quot;лв.&quot;"/>
    <numFmt numFmtId="8" formatCode="#,##0.00\ &quot;лв.&quot;;[Red]\-#,##0.00\ &quot;лв.&quot;"/>
    <numFmt numFmtId="44" formatCode="_-* #,##0.00\ &quot;лв.&quot;_-;\-* #,##0.00\ &quot;лв.&quot;_-;_-* &quot;-&quot;??\ &quot;лв.&quot;_-;_-@_-"/>
    <numFmt numFmtId="164" formatCode="_-* #,##0.00\ [$лв.-402]_-;\-* #,##0.00\ [$лв.-402]_-;_-* &quot;-&quot;??\ [$лв.-402]_-;_-@_-"/>
    <numFmt numFmtId="165" formatCode="#,##0.00\ &quot;лв.&quot;"/>
    <numFmt numFmtId="166" formatCode="_-* #,##0.00\ [$€-1]_-;\-* #,##0.00\ [$€-1]_-;_-* &quot;-&quot;??\ [$€-1]_-;_-@_-"/>
  </numFmts>
  <fonts count="3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4"/>
      <name val="Calibri Light"/>
      <family val="2"/>
      <charset val="204"/>
      <scheme val="major"/>
    </font>
    <font>
      <sz val="16"/>
      <name val="Arial Narrow"/>
      <family val="2"/>
      <charset val="204"/>
    </font>
    <font>
      <sz val="14"/>
      <name val="Calibri"/>
      <family val="2"/>
      <charset val="204"/>
    </font>
    <font>
      <sz val="14"/>
      <name val="Calibri Light"/>
      <family val="2"/>
      <charset val="204"/>
      <scheme val="major"/>
    </font>
    <font>
      <sz val="12"/>
      <name val="Calibri Light"/>
      <family val="2"/>
      <charset val="204"/>
      <scheme val="major"/>
    </font>
    <font>
      <sz val="11"/>
      <color theme="1"/>
      <name val="Calibri"/>
      <family val="2"/>
      <charset val="204"/>
      <scheme val="minor"/>
    </font>
    <font>
      <sz val="14"/>
      <color rgb="FF000000"/>
      <name val="Calibri Light"/>
      <family val="2"/>
      <charset val="204"/>
      <scheme val="major"/>
    </font>
    <font>
      <sz val="14"/>
      <color rgb="FF000000"/>
      <name val="Calibri Light"/>
      <family val="2"/>
      <charset val="204"/>
    </font>
    <font>
      <sz val="14"/>
      <color theme="1"/>
      <name val="Calibri Light"/>
      <family val="2"/>
      <charset val="204"/>
      <scheme val="major"/>
    </font>
    <font>
      <sz val="14"/>
      <color theme="1"/>
      <name val="Calibri Light"/>
      <family val="2"/>
      <charset val="204"/>
    </font>
    <font>
      <sz val="10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sz val="14"/>
      <name val="Calibri Light"/>
      <family val="2"/>
      <charset val="204"/>
    </font>
    <font>
      <sz val="12"/>
      <name val="Times New Roman"/>
      <family val="1"/>
      <charset val="204"/>
    </font>
    <font>
      <sz val="14"/>
      <color rgb="FFFF0000"/>
      <name val="Calibri Light"/>
      <family val="2"/>
      <charset val="204"/>
      <scheme val="major"/>
    </font>
    <font>
      <sz val="14"/>
      <color rgb="FFFF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FBF3"/>
        <bgColor indexed="8"/>
      </patternFill>
    </fill>
    <fill>
      <patternFill patternType="solid">
        <fgColor rgb="FFF2F6FB"/>
        <bgColor indexed="8"/>
      </patternFill>
    </fill>
  </fills>
  <borders count="3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98ADC8"/>
      </top>
      <bottom style="thin">
        <color rgb="FF98ADC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98ADC8"/>
      </bottom>
      <diagonal/>
    </border>
    <border>
      <left/>
      <right/>
      <top style="thin">
        <color rgb="FF98ADC8"/>
      </top>
      <bottom/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20" fillId="0" borderId="0" applyFont="0" applyFill="0" applyBorder="0" applyAlignment="0" applyProtection="0"/>
  </cellStyleXfs>
  <cellXfs count="193">
    <xf numFmtId="0" fontId="0" fillId="0" borderId="0" xfId="0"/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5" fillId="0" borderId="8" xfId="0" applyFont="1" applyBorder="1"/>
    <xf numFmtId="0" fontId="15" fillId="0" borderId="9" xfId="0" applyFont="1" applyBorder="1"/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top" wrapText="1"/>
    </xf>
    <xf numFmtId="164" fontId="15" fillId="0" borderId="8" xfId="0" applyNumberFormat="1" applyFont="1" applyBorder="1" applyAlignment="1">
      <alignment horizontal="right" vertical="top" wrapText="1"/>
    </xf>
    <xf numFmtId="0" fontId="18" fillId="0" borderId="8" xfId="0" applyFont="1" applyBorder="1"/>
    <xf numFmtId="0" fontId="18" fillId="0" borderId="8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21" fillId="3" borderId="12" xfId="0" applyFont="1" applyFill="1" applyBorder="1" applyAlignment="1">
      <alignment horizontal="left" vertical="top" wrapText="1"/>
    </xf>
    <xf numFmtId="0" fontId="21" fillId="3" borderId="8" xfId="0" applyFont="1" applyFill="1" applyBorder="1" applyAlignment="1">
      <alignment horizontal="left" vertical="top" wrapText="1"/>
    </xf>
    <xf numFmtId="0" fontId="15" fillId="2" borderId="8" xfId="0" applyFont="1" applyFill="1" applyBorder="1" applyAlignment="1">
      <alignment horizontal="left"/>
    </xf>
    <xf numFmtId="0" fontId="15" fillId="2" borderId="8" xfId="0" applyFont="1" applyFill="1" applyBorder="1" applyAlignment="1">
      <alignment horizontal="left" vertical="top" wrapText="1"/>
    </xf>
    <xf numFmtId="0" fontId="22" fillId="3" borderId="8" xfId="0" applyFont="1" applyFill="1" applyBorder="1" applyAlignment="1">
      <alignment horizontal="left" vertical="top" wrapText="1"/>
    </xf>
    <xf numFmtId="0" fontId="23" fillId="2" borderId="8" xfId="0" applyFont="1" applyFill="1" applyBorder="1" applyAlignment="1">
      <alignment horizontal="left"/>
    </xf>
    <xf numFmtId="4" fontId="23" fillId="2" borderId="8" xfId="0" applyNumberFormat="1" applyFont="1" applyFill="1" applyBorder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2" borderId="8" xfId="0" applyFont="1" applyFill="1" applyBorder="1" applyAlignment="1">
      <alignment horizontal="left" vertical="center"/>
    </xf>
    <xf numFmtId="0" fontId="24" fillId="2" borderId="8" xfId="0" applyFont="1" applyFill="1" applyBorder="1" applyAlignment="1">
      <alignment horizontal="left"/>
    </xf>
    <xf numFmtId="0" fontId="24" fillId="2" borderId="8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3" fillId="0" borderId="8" xfId="0" applyFont="1" applyBorder="1" applyAlignment="1">
      <alignment vertical="center"/>
    </xf>
    <xf numFmtId="164" fontId="15" fillId="0" borderId="9" xfId="0" applyNumberFormat="1" applyFont="1" applyBorder="1" applyAlignment="1">
      <alignment horizontal="right"/>
    </xf>
    <xf numFmtId="164" fontId="15" fillId="0" borderId="9" xfId="0" applyNumberFormat="1" applyFont="1" applyBorder="1" applyAlignment="1">
      <alignment horizontal="right" vertical="top" wrapText="1"/>
    </xf>
    <xf numFmtId="164" fontId="15" fillId="0" borderId="9" xfId="0" applyNumberFormat="1" applyFont="1" applyBorder="1" applyAlignment="1">
      <alignment horizontal="right" wrapText="1"/>
    </xf>
    <xf numFmtId="0" fontId="9" fillId="0" borderId="13" xfId="0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vertical="center"/>
    </xf>
    <xf numFmtId="164" fontId="15" fillId="0" borderId="9" xfId="0" applyNumberFormat="1" applyFont="1" applyBorder="1" applyAlignment="1">
      <alignment horizontal="right" vertical="top"/>
    </xf>
    <xf numFmtId="0" fontId="15" fillId="2" borderId="8" xfId="0" applyFont="1" applyFill="1" applyBorder="1"/>
    <xf numFmtId="0" fontId="21" fillId="0" borderId="8" xfId="0" applyFont="1" applyBorder="1" applyAlignment="1">
      <alignment horizontal="left" vertical="top" wrapText="1"/>
    </xf>
    <xf numFmtId="0" fontId="25" fillId="4" borderId="8" xfId="0" applyFont="1" applyFill="1" applyBorder="1" applyAlignment="1">
      <alignment horizontal="left" vertical="top" wrapText="1"/>
    </xf>
    <xf numFmtId="0" fontId="25" fillId="3" borderId="8" xfId="0" applyFont="1" applyFill="1" applyBorder="1" applyAlignment="1">
      <alignment horizontal="left" vertical="top" wrapText="1"/>
    </xf>
    <xf numFmtId="0" fontId="21" fillId="4" borderId="8" xfId="0" applyFont="1" applyFill="1" applyBorder="1" applyAlignment="1">
      <alignment horizontal="left" vertical="top" wrapText="1"/>
    </xf>
    <xf numFmtId="0" fontId="2" fillId="0" borderId="17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4" fillId="0" borderId="6" xfId="0" applyFont="1" applyBorder="1" applyAlignment="1">
      <alignment vertical="center"/>
    </xf>
    <xf numFmtId="0" fontId="1" fillId="0" borderId="17" xfId="0" applyFont="1" applyBorder="1" applyAlignment="1">
      <alignment horizontal="right" vertical="center"/>
    </xf>
    <xf numFmtId="0" fontId="6" fillId="0" borderId="18" xfId="1" applyBorder="1" applyAlignment="1">
      <alignment horizontal="center" vertical="center"/>
    </xf>
    <xf numFmtId="0" fontId="1" fillId="0" borderId="18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top"/>
    </xf>
    <xf numFmtId="0" fontId="23" fillId="0" borderId="8" xfId="0" applyFont="1" applyBorder="1"/>
    <xf numFmtId="0" fontId="23" fillId="0" borderId="12" xfId="0" applyFont="1" applyBorder="1" applyAlignment="1">
      <alignment horizontal="left" vertical="top" wrapText="1"/>
    </xf>
    <xf numFmtId="0" fontId="26" fillId="4" borderId="8" xfId="0" applyFont="1" applyFill="1" applyBorder="1" applyAlignment="1">
      <alignment horizontal="left" vertical="top" wrapText="1"/>
    </xf>
    <xf numFmtId="0" fontId="23" fillId="4" borderId="8" xfId="0" applyFont="1" applyFill="1" applyBorder="1" applyAlignment="1">
      <alignment horizontal="left" vertical="top" wrapText="1"/>
    </xf>
    <xf numFmtId="0" fontId="23" fillId="3" borderId="8" xfId="0" applyFont="1" applyFill="1" applyBorder="1" applyAlignment="1">
      <alignment horizontal="left" vertical="top" wrapText="1"/>
    </xf>
    <xf numFmtId="0" fontId="15" fillId="0" borderId="23" xfId="0" applyFont="1" applyBorder="1" applyAlignment="1">
      <alignment horizontal="center" vertical="center" wrapText="1"/>
    </xf>
    <xf numFmtId="164" fontId="15" fillId="0" borderId="10" xfId="0" applyNumberFormat="1" applyFont="1" applyBorder="1" applyAlignment="1">
      <alignment horizontal="right" wrapText="1"/>
    </xf>
    <xf numFmtId="0" fontId="3" fillId="0" borderId="23" xfId="0" applyFont="1" applyBorder="1" applyAlignment="1">
      <alignment vertical="center"/>
    </xf>
    <xf numFmtId="0" fontId="15" fillId="0" borderId="14" xfId="0" applyFont="1" applyBorder="1"/>
    <xf numFmtId="0" fontId="15" fillId="0" borderId="11" xfId="0" applyFont="1" applyBorder="1" applyAlignment="1">
      <alignment vertical="top" wrapText="1"/>
    </xf>
    <xf numFmtId="0" fontId="15" fillId="0" borderId="14" xfId="0" applyFont="1" applyBorder="1" applyAlignment="1">
      <alignment horizontal="center" vertical="center" wrapText="1"/>
    </xf>
    <xf numFmtId="164" fontId="15" fillId="0" borderId="14" xfId="0" applyNumberFormat="1" applyFont="1" applyBorder="1" applyAlignment="1">
      <alignment horizontal="right" vertical="top" wrapText="1"/>
    </xf>
    <xf numFmtId="0" fontId="15" fillId="0" borderId="0" xfId="0" applyFont="1"/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right" vertical="top" wrapText="1"/>
    </xf>
    <xf numFmtId="0" fontId="15" fillId="0" borderId="0" xfId="0" applyFont="1" applyAlignment="1">
      <alignment horizontal="justify" vertical="top" wrapText="1"/>
    </xf>
    <xf numFmtId="0" fontId="15" fillId="2" borderId="0" xfId="0" applyFont="1" applyFill="1" applyAlignment="1">
      <alignment vertical="top" wrapText="1"/>
    </xf>
    <xf numFmtId="0" fontId="18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left"/>
    </xf>
    <xf numFmtId="164" fontId="15" fillId="0" borderId="0" xfId="0" applyNumberFormat="1" applyFont="1" applyAlignment="1">
      <alignment horizontal="right" wrapText="1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5" fillId="0" borderId="9" xfId="0" applyFont="1" applyFill="1" applyBorder="1" applyAlignment="1">
      <alignment wrapText="1"/>
    </xf>
    <xf numFmtId="0" fontId="15" fillId="0" borderId="8" xfId="0" applyFont="1" applyFill="1" applyBorder="1" applyAlignment="1">
      <alignment horizontal="center" vertical="center" wrapText="1"/>
    </xf>
    <xf numFmtId="164" fontId="15" fillId="0" borderId="9" xfId="0" applyNumberFormat="1" applyFont="1" applyFill="1" applyBorder="1" applyAlignment="1">
      <alignment horizontal="right" vertical="top" wrapText="1"/>
    </xf>
    <xf numFmtId="0" fontId="15" fillId="0" borderId="9" xfId="0" applyFont="1" applyFill="1" applyBorder="1" applyAlignment="1">
      <alignment vertical="top"/>
    </xf>
    <xf numFmtId="0" fontId="15" fillId="0" borderId="9" xfId="0" applyFont="1" applyFill="1" applyBorder="1" applyAlignment="1">
      <alignment vertical="top" wrapText="1"/>
    </xf>
    <xf numFmtId="164" fontId="15" fillId="0" borderId="9" xfId="0" applyNumberFormat="1" applyFont="1" applyFill="1" applyBorder="1" applyAlignment="1">
      <alignment horizontal="right" vertical="top"/>
    </xf>
    <xf numFmtId="0" fontId="15" fillId="0" borderId="8" xfId="0" applyFont="1" applyFill="1" applyBorder="1" applyAlignment="1">
      <alignment vertical="top" wrapText="1"/>
    </xf>
    <xf numFmtId="164" fontId="15" fillId="0" borderId="8" xfId="0" applyNumberFormat="1" applyFont="1" applyFill="1" applyBorder="1" applyAlignment="1">
      <alignment horizontal="right" vertical="top" wrapText="1"/>
    </xf>
    <xf numFmtId="0" fontId="15" fillId="0" borderId="8" xfId="0" applyFont="1" applyFill="1" applyBorder="1" applyAlignment="1">
      <alignment vertical="top"/>
    </xf>
    <xf numFmtId="0" fontId="15" fillId="0" borderId="9" xfId="0" applyFont="1" applyFill="1" applyBorder="1"/>
    <xf numFmtId="0" fontId="15" fillId="0" borderId="9" xfId="0" applyFont="1" applyFill="1" applyBorder="1" applyAlignment="1">
      <alignment horizontal="left" vertical="top" wrapText="1"/>
    </xf>
    <xf numFmtId="164" fontId="15" fillId="0" borderId="9" xfId="0" applyNumberFormat="1" applyFont="1" applyFill="1" applyBorder="1" applyAlignment="1">
      <alignment horizontal="right" wrapText="1"/>
    </xf>
    <xf numFmtId="0" fontId="15" fillId="0" borderId="9" xfId="0" applyFont="1" applyFill="1" applyBorder="1" applyAlignment="1">
      <alignment horizontal="justify" vertical="top" wrapText="1"/>
    </xf>
    <xf numFmtId="0" fontId="15" fillId="0" borderId="10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164" fontId="15" fillId="0" borderId="0" xfId="0" applyNumberFormat="1" applyFont="1" applyBorder="1" applyAlignment="1">
      <alignment horizontal="right" vertical="top" wrapText="1"/>
    </xf>
    <xf numFmtId="166" fontId="15" fillId="0" borderId="9" xfId="0" applyNumberFormat="1" applyFont="1" applyBorder="1" applyAlignment="1">
      <alignment horizontal="right"/>
    </xf>
    <xf numFmtId="0" fontId="4" fillId="0" borderId="21" xfId="0" applyFont="1" applyBorder="1" applyAlignment="1">
      <alignment horizontal="center" vertical="top"/>
    </xf>
    <xf numFmtId="0" fontId="15" fillId="3" borderId="16" xfId="0" applyFont="1" applyFill="1" applyBorder="1" applyAlignment="1">
      <alignment horizontal="left" vertical="top" wrapText="1"/>
    </xf>
    <xf numFmtId="0" fontId="27" fillId="0" borderId="8" xfId="0" applyFont="1" applyBorder="1" applyAlignment="1">
      <alignment vertical="center"/>
    </xf>
    <xf numFmtId="8" fontId="27" fillId="0" borderId="8" xfId="0" applyNumberFormat="1" applyFont="1" applyBorder="1" applyAlignment="1">
      <alignment horizontal="right" vertical="center"/>
    </xf>
    <xf numFmtId="0" fontId="27" fillId="0" borderId="8" xfId="0" applyFont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164" fontId="15" fillId="0" borderId="8" xfId="0" applyNumberFormat="1" applyFont="1" applyBorder="1" applyAlignment="1">
      <alignment horizontal="right" wrapText="1"/>
    </xf>
    <xf numFmtId="0" fontId="15" fillId="4" borderId="8" xfId="0" applyFont="1" applyFill="1" applyBorder="1" applyAlignment="1">
      <alignment horizontal="left" vertical="top" wrapText="1"/>
    </xf>
    <xf numFmtId="0" fontId="15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left"/>
    </xf>
    <xf numFmtId="0" fontId="7" fillId="0" borderId="20" xfId="1" applyFont="1" applyBorder="1" applyAlignment="1">
      <alignment vertical="top"/>
    </xf>
    <xf numFmtId="0" fontId="4" fillId="0" borderId="21" xfId="0" applyFont="1" applyBorder="1" applyAlignment="1">
      <alignment vertical="top"/>
    </xf>
    <xf numFmtId="0" fontId="4" fillId="0" borderId="22" xfId="0" applyFont="1" applyBorder="1" applyAlignment="1">
      <alignment vertical="top"/>
    </xf>
    <xf numFmtId="0" fontId="15" fillId="2" borderId="8" xfId="0" applyFont="1" applyFill="1" applyBorder="1" applyAlignment="1">
      <alignment horizontal="center" vertical="center" wrapText="1"/>
    </xf>
    <xf numFmtId="165" fontId="15" fillId="2" borderId="9" xfId="2" applyNumberFormat="1" applyFont="1" applyFill="1" applyBorder="1" applyAlignment="1">
      <alignment horizontal="right" vertical="top" wrapText="1"/>
    </xf>
    <xf numFmtId="6" fontId="15" fillId="2" borderId="9" xfId="2" applyNumberFormat="1" applyFont="1" applyFill="1" applyBorder="1" applyAlignment="1">
      <alignment horizontal="right" vertical="top" wrapText="1"/>
    </xf>
    <xf numFmtId="164" fontId="15" fillId="2" borderId="9" xfId="2" applyNumberFormat="1" applyFont="1" applyFill="1" applyBorder="1" applyAlignment="1">
      <alignment horizontal="right" vertical="top" wrapText="1"/>
    </xf>
    <xf numFmtId="0" fontId="27" fillId="3" borderId="12" xfId="0" applyFont="1" applyFill="1" applyBorder="1" applyAlignment="1">
      <alignment horizontal="left" vertical="top" wrapText="1"/>
    </xf>
    <xf numFmtId="0" fontId="27" fillId="2" borderId="8" xfId="0" applyFont="1" applyFill="1" applyBorder="1" applyAlignment="1">
      <alignment horizontal="left" vertical="top" wrapText="1"/>
    </xf>
    <xf numFmtId="0" fontId="27" fillId="2" borderId="8" xfId="0" applyFont="1" applyFill="1" applyBorder="1" applyAlignment="1">
      <alignment horizontal="center" vertical="center" wrapText="1"/>
    </xf>
    <xf numFmtId="165" fontId="27" fillId="2" borderId="9" xfId="2" applyNumberFormat="1" applyFont="1" applyFill="1" applyBorder="1" applyAlignment="1">
      <alignment horizontal="right" vertical="top" wrapText="1"/>
    </xf>
    <xf numFmtId="0" fontId="15" fillId="0" borderId="8" xfId="0" applyFont="1" applyFill="1" applyBorder="1" applyAlignment="1">
      <alignment horizontal="left" vertical="top" wrapText="1"/>
    </xf>
    <xf numFmtId="0" fontId="15" fillId="0" borderId="11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15" fillId="0" borderId="23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15" fillId="0" borderId="8" xfId="0" applyNumberFormat="1" applyFont="1" applyBorder="1" applyAlignment="1">
      <alignment horizontal="right"/>
    </xf>
    <xf numFmtId="166" fontId="15" fillId="0" borderId="8" xfId="0" applyNumberFormat="1" applyFont="1" applyBorder="1" applyAlignment="1">
      <alignment horizontal="right" wrapText="1"/>
    </xf>
    <xf numFmtId="0" fontId="15" fillId="0" borderId="8" xfId="0" applyFont="1" applyFill="1" applyBorder="1" applyAlignment="1">
      <alignment horizontal="center" wrapText="1"/>
    </xf>
    <xf numFmtId="166" fontId="15" fillId="0" borderId="8" xfId="0" applyNumberFormat="1" applyFont="1" applyBorder="1" applyAlignment="1">
      <alignment vertical="center"/>
    </xf>
    <xf numFmtId="0" fontId="15" fillId="0" borderId="8" xfId="0" applyFont="1" applyBorder="1" applyAlignment="1">
      <alignment horizontal="left" vertical="center" wrapText="1"/>
    </xf>
    <xf numFmtId="44" fontId="15" fillId="0" borderId="9" xfId="2" applyFont="1" applyFill="1" applyBorder="1" applyAlignment="1">
      <alignment horizontal="right" vertical="top" wrapText="1"/>
    </xf>
    <xf numFmtId="166" fontId="15" fillId="0" borderId="9" xfId="2" applyNumberFormat="1" applyFont="1" applyFill="1" applyBorder="1" applyAlignment="1">
      <alignment horizontal="right"/>
    </xf>
    <xf numFmtId="44" fontId="15" fillId="0" borderId="9" xfId="2" applyFont="1" applyFill="1" applyBorder="1" applyAlignment="1">
      <alignment horizontal="right" wrapText="1"/>
    </xf>
    <xf numFmtId="166" fontId="27" fillId="0" borderId="8" xfId="0" applyNumberFormat="1" applyFont="1" applyBorder="1" applyAlignment="1">
      <alignment vertical="center"/>
    </xf>
    <xf numFmtId="165" fontId="15" fillId="0" borderId="8" xfId="0" applyNumberFormat="1" applyFont="1" applyBorder="1" applyAlignment="1">
      <alignment horizontal="right" vertical="center"/>
    </xf>
    <xf numFmtId="0" fontId="15" fillId="0" borderId="8" xfId="0" applyFont="1" applyFill="1" applyBorder="1" applyAlignment="1">
      <alignment horizontal="left"/>
    </xf>
    <xf numFmtId="166" fontId="15" fillId="0" borderId="9" xfId="0" applyNumberFormat="1" applyFont="1" applyFill="1" applyBorder="1" applyAlignment="1">
      <alignment horizontal="right"/>
    </xf>
    <xf numFmtId="0" fontId="15" fillId="0" borderId="8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29" fillId="0" borderId="8" xfId="0" applyFont="1" applyBorder="1"/>
    <xf numFmtId="0" fontId="29" fillId="0" borderId="9" xfId="0" applyFont="1" applyFill="1" applyBorder="1" applyAlignment="1">
      <alignment horizontal="justify" vertical="top" wrapText="1"/>
    </xf>
    <xf numFmtId="0" fontId="29" fillId="0" borderId="8" xfId="0" applyFont="1" applyFill="1" applyBorder="1" applyAlignment="1">
      <alignment horizontal="center" vertical="center" wrapText="1"/>
    </xf>
    <xf numFmtId="164" fontId="29" fillId="0" borderId="9" xfId="0" applyNumberFormat="1" applyFont="1" applyFill="1" applyBorder="1" applyAlignment="1">
      <alignment horizontal="right" vertical="top" wrapText="1"/>
    </xf>
    <xf numFmtId="166" fontId="29" fillId="0" borderId="9" xfId="0" applyNumberFormat="1" applyFont="1" applyBorder="1" applyAlignment="1">
      <alignment horizontal="right"/>
    </xf>
    <xf numFmtId="0" fontId="15" fillId="0" borderId="8" xfId="0" applyFont="1" applyFill="1" applyBorder="1"/>
    <xf numFmtId="0" fontId="29" fillId="0" borderId="9" xfId="0" applyFont="1" applyFill="1" applyBorder="1" applyAlignment="1">
      <alignment vertical="top" wrapText="1"/>
    </xf>
    <xf numFmtId="166" fontId="29" fillId="0" borderId="9" xfId="0" applyNumberFormat="1" applyFont="1" applyFill="1" applyBorder="1" applyAlignment="1">
      <alignment horizontal="right"/>
    </xf>
    <xf numFmtId="0" fontId="21" fillId="0" borderId="8" xfId="0" applyFont="1" applyFill="1" applyBorder="1" applyAlignment="1">
      <alignment horizontal="left" vertical="top" wrapText="1"/>
    </xf>
    <xf numFmtId="0" fontId="29" fillId="0" borderId="8" xfId="0" applyFont="1" applyFill="1" applyBorder="1" applyAlignment="1">
      <alignment horizontal="left" vertical="top" wrapText="1"/>
    </xf>
    <xf numFmtId="0" fontId="18" fillId="0" borderId="8" xfId="0" applyFont="1" applyFill="1" applyBorder="1" applyAlignment="1">
      <alignment vertical="center"/>
    </xf>
    <xf numFmtId="0" fontId="29" fillId="0" borderId="8" xfId="0" applyFont="1" applyFill="1" applyBorder="1" applyAlignment="1">
      <alignment vertical="center"/>
    </xf>
    <xf numFmtId="0" fontId="21" fillId="0" borderId="14" xfId="0" applyFont="1" applyFill="1" applyBorder="1" applyAlignment="1">
      <alignment horizontal="left" vertical="top" wrapText="1"/>
    </xf>
    <xf numFmtId="0" fontId="29" fillId="0" borderId="15" xfId="0" applyFont="1" applyFill="1" applyBorder="1" applyAlignment="1">
      <alignment horizontal="left" vertical="top" wrapText="1"/>
    </xf>
    <xf numFmtId="0" fontId="21" fillId="0" borderId="16" xfId="0" applyFont="1" applyFill="1" applyBorder="1" applyAlignment="1">
      <alignment horizontal="left" vertical="top" wrapText="1"/>
    </xf>
    <xf numFmtId="0" fontId="29" fillId="0" borderId="10" xfId="0" applyFont="1" applyFill="1" applyBorder="1" applyAlignment="1">
      <alignment vertical="top" wrapText="1"/>
    </xf>
    <xf numFmtId="0" fontId="21" fillId="0" borderId="12" xfId="0" applyFont="1" applyFill="1" applyBorder="1" applyAlignment="1">
      <alignment horizontal="left" vertical="top" wrapText="1"/>
    </xf>
    <xf numFmtId="164" fontId="29" fillId="0" borderId="8" xfId="0" applyNumberFormat="1" applyFont="1" applyFill="1" applyBorder="1" applyAlignment="1">
      <alignment horizontal="right" vertical="top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mc_s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showGridLines="0" view="pageBreakPreview" zoomScale="80" zoomScaleSheetLayoutView="80" workbookViewId="0">
      <selection activeCell="A4" sqref="A4:F4"/>
    </sheetView>
  </sheetViews>
  <sheetFormatPr defaultColWidth="9.109375" defaultRowHeight="19.5" customHeight="1" x14ac:dyDescent="0.3"/>
  <cols>
    <col min="1" max="1" width="7.88671875" style="1" customWidth="1"/>
    <col min="2" max="2" width="25.5546875" style="1" customWidth="1"/>
    <col min="3" max="3" width="22.6640625" style="1" customWidth="1"/>
    <col min="4" max="4" width="24.88671875" style="1" customWidth="1"/>
    <col min="5" max="5" width="23.6640625" style="1" customWidth="1"/>
    <col min="6" max="6" width="28.88671875" style="1" customWidth="1"/>
    <col min="7" max="16384" width="9.109375" style="1"/>
  </cols>
  <sheetData>
    <row r="1" spans="1:7" ht="15.6" x14ac:dyDescent="0.3">
      <c r="A1" s="157" t="s">
        <v>252</v>
      </c>
      <c r="B1" s="158"/>
      <c r="C1" s="158"/>
      <c r="D1" s="158"/>
      <c r="E1" s="158"/>
      <c r="F1" s="159"/>
    </row>
    <row r="2" spans="1:7" ht="15.6" x14ac:dyDescent="0.3">
      <c r="A2" s="154" t="s">
        <v>1</v>
      </c>
      <c r="B2" s="155"/>
      <c r="C2" s="155"/>
      <c r="D2" s="155"/>
      <c r="E2" s="155"/>
      <c r="F2" s="156"/>
    </row>
    <row r="3" spans="1:7" ht="15.6" x14ac:dyDescent="0.3">
      <c r="A3" s="2" t="s">
        <v>4</v>
      </c>
      <c r="B3" s="5">
        <v>117618436</v>
      </c>
      <c r="C3" s="3" t="s">
        <v>5</v>
      </c>
      <c r="D3" s="5">
        <v>1827131012</v>
      </c>
      <c r="E3" s="3" t="s">
        <v>6</v>
      </c>
      <c r="F3" s="4" t="s">
        <v>142</v>
      </c>
    </row>
    <row r="4" spans="1:7" ht="15.6" x14ac:dyDescent="0.3">
      <c r="A4" s="160" t="s">
        <v>306</v>
      </c>
      <c r="B4" s="161"/>
      <c r="C4" s="161"/>
      <c r="D4" s="161"/>
      <c r="E4" s="161"/>
      <c r="F4" s="162"/>
    </row>
    <row r="5" spans="1:7" ht="15.6" x14ac:dyDescent="0.3">
      <c r="A5" s="154" t="s">
        <v>0</v>
      </c>
      <c r="B5" s="155"/>
      <c r="C5" s="155"/>
      <c r="D5" s="155"/>
      <c r="E5" s="155"/>
      <c r="F5" s="156"/>
    </row>
    <row r="6" spans="1:7" ht="15.6" x14ac:dyDescent="0.3">
      <c r="A6" s="2" t="s">
        <v>7</v>
      </c>
      <c r="B6" s="5" t="s">
        <v>142</v>
      </c>
      <c r="C6" s="3" t="s">
        <v>8</v>
      </c>
      <c r="D6" s="5" t="s">
        <v>142</v>
      </c>
      <c r="E6" s="3" t="s">
        <v>9</v>
      </c>
      <c r="F6" s="4" t="s">
        <v>142</v>
      </c>
    </row>
    <row r="7" spans="1:7" ht="15.6" x14ac:dyDescent="0.3">
      <c r="A7" s="154" t="s">
        <v>11</v>
      </c>
      <c r="B7" s="155"/>
      <c r="C7" s="155"/>
      <c r="D7" s="155"/>
      <c r="E7" s="155"/>
      <c r="F7" s="156"/>
    </row>
    <row r="8" spans="1:7" ht="15.6" x14ac:dyDescent="0.3">
      <c r="A8" s="2" t="s">
        <v>10</v>
      </c>
      <c r="B8" s="6" t="s">
        <v>301</v>
      </c>
      <c r="C8" s="3" t="s">
        <v>14</v>
      </c>
      <c r="D8" s="6" t="s">
        <v>302</v>
      </c>
      <c r="E8" s="3" t="s">
        <v>13</v>
      </c>
      <c r="F8" s="4"/>
    </row>
    <row r="9" spans="1:7" ht="15.6" x14ac:dyDescent="0.3">
      <c r="A9" s="163" t="s">
        <v>11</v>
      </c>
      <c r="B9" s="164"/>
      <c r="C9" s="164"/>
      <c r="D9" s="164"/>
      <c r="E9" s="164"/>
      <c r="F9" s="165"/>
    </row>
    <row r="10" spans="1:7" ht="15.6" x14ac:dyDescent="0.3">
      <c r="A10" s="166" t="s">
        <v>305</v>
      </c>
      <c r="B10" s="167"/>
      <c r="C10" s="167"/>
      <c r="D10" s="167"/>
      <c r="E10" s="167"/>
      <c r="F10" s="167"/>
      <c r="G10" s="53"/>
    </row>
    <row r="11" spans="1:7" ht="15.6" x14ac:dyDescent="0.3">
      <c r="A11" s="154" t="s">
        <v>12</v>
      </c>
      <c r="B11" s="155"/>
      <c r="C11" s="155"/>
      <c r="D11" s="155"/>
      <c r="E11" s="155"/>
      <c r="F11" s="156"/>
    </row>
    <row r="12" spans="1:7" ht="15.6" x14ac:dyDescent="0.3">
      <c r="A12" s="50"/>
      <c r="B12" s="51"/>
      <c r="C12" s="51"/>
      <c r="D12" s="51"/>
      <c r="E12" s="51"/>
      <c r="F12" s="52"/>
    </row>
    <row r="13" spans="1:7" ht="15.6" x14ac:dyDescent="0.3">
      <c r="A13" s="54" t="s">
        <v>2</v>
      </c>
      <c r="B13" s="55" t="s">
        <v>304</v>
      </c>
      <c r="C13" s="56" t="s">
        <v>3</v>
      </c>
      <c r="D13" s="103">
        <v>889230460</v>
      </c>
      <c r="E13" s="57"/>
      <c r="F13" s="58"/>
    </row>
    <row r="14" spans="1:7" ht="19.5" customHeight="1" x14ac:dyDescent="0.3">
      <c r="A14" s="114"/>
      <c r="B14" s="115" t="s">
        <v>303</v>
      </c>
      <c r="C14" s="115"/>
      <c r="E14" s="115"/>
      <c r="F14" s="116"/>
    </row>
    <row r="15" spans="1:7" ht="23.25" customHeight="1" x14ac:dyDescent="0.3">
      <c r="A15" s="151" t="s">
        <v>16</v>
      </c>
      <c r="B15" s="152"/>
      <c r="C15" s="152"/>
      <c r="D15" s="152"/>
      <c r="E15" s="152"/>
      <c r="F15" s="153"/>
    </row>
    <row r="16" spans="1:7" ht="15.6" x14ac:dyDescent="0.3">
      <c r="A16" s="148"/>
      <c r="B16" s="149"/>
      <c r="C16" s="149"/>
      <c r="D16" s="149"/>
      <c r="E16" s="149"/>
      <c r="F16" s="150"/>
    </row>
    <row r="17" spans="1:6" ht="42.75" customHeight="1" x14ac:dyDescent="0.3">
      <c r="A17" s="145" t="s">
        <v>17</v>
      </c>
      <c r="B17" s="146"/>
      <c r="C17" s="146"/>
      <c r="D17" s="146"/>
      <c r="E17" s="146"/>
      <c r="F17" s="147"/>
    </row>
    <row r="18" spans="1:6" ht="59.25" customHeight="1" x14ac:dyDescent="0.3">
      <c r="A18" s="148" t="s">
        <v>164</v>
      </c>
      <c r="B18" s="149"/>
      <c r="C18" s="149"/>
      <c r="D18" s="149"/>
      <c r="E18" s="149"/>
      <c r="F18" s="150"/>
    </row>
    <row r="19" spans="1:6" ht="42.75" customHeight="1" x14ac:dyDescent="0.3">
      <c r="A19" s="145" t="s">
        <v>18</v>
      </c>
      <c r="B19" s="146"/>
      <c r="C19" s="146"/>
      <c r="D19" s="146"/>
      <c r="E19" s="146"/>
      <c r="F19" s="147"/>
    </row>
  </sheetData>
  <mergeCells count="13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5:F15"/>
    <mergeCell ref="A16:F16"/>
    <mergeCell ref="A17:F17"/>
  </mergeCells>
  <hyperlinks>
    <hyperlink ref="B13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4"/>
  <sheetViews>
    <sheetView tabSelected="1" topLeftCell="A43" zoomScale="87" zoomScaleNormal="87" workbookViewId="0">
      <selection activeCell="E42" sqref="E42"/>
    </sheetView>
  </sheetViews>
  <sheetFormatPr defaultColWidth="9.109375" defaultRowHeight="13.8" x14ac:dyDescent="0.3"/>
  <cols>
    <col min="1" max="1" width="14.5546875" style="8" customWidth="1"/>
    <col min="2" max="2" width="68.6640625" style="8" customWidth="1"/>
    <col min="3" max="3" width="10.33203125" style="8" customWidth="1"/>
    <col min="4" max="4" width="16.109375" style="8" customWidth="1"/>
    <col min="5" max="5" width="21.21875" style="8" customWidth="1"/>
    <col min="6" max="7" width="10.33203125" style="8" customWidth="1"/>
    <col min="8" max="16384" width="9.109375" style="8"/>
  </cols>
  <sheetData>
    <row r="1" spans="1:7" s="7" customFormat="1" ht="50.25" customHeight="1" x14ac:dyDescent="0.3">
      <c r="A1" s="168" t="s">
        <v>19</v>
      </c>
      <c r="B1" s="168"/>
      <c r="C1" s="168"/>
      <c r="D1" s="168"/>
      <c r="E1" s="168"/>
      <c r="F1" s="168"/>
      <c r="G1" s="168"/>
    </row>
    <row r="2" spans="1:7" ht="49.5" customHeight="1" x14ac:dyDescent="0.3">
      <c r="A2" s="169" t="s">
        <v>60</v>
      </c>
      <c r="B2" s="169"/>
      <c r="C2" s="169"/>
      <c r="D2" s="169"/>
      <c r="E2" s="169"/>
      <c r="F2" s="169"/>
      <c r="G2" s="169"/>
    </row>
    <row r="3" spans="1:7" ht="49.5" customHeight="1" x14ac:dyDescent="0.3">
      <c r="A3" s="171" t="s">
        <v>1</v>
      </c>
      <c r="B3" s="171"/>
      <c r="C3" s="171"/>
      <c r="D3" s="171"/>
      <c r="E3" s="171"/>
      <c r="F3" s="171"/>
      <c r="G3" s="171"/>
    </row>
    <row r="4" spans="1:7" ht="15.6" x14ac:dyDescent="0.3">
      <c r="A4" s="16" t="s">
        <v>4</v>
      </c>
      <c r="B4" s="15">
        <v>117618436</v>
      </c>
      <c r="C4" s="14"/>
      <c r="D4" s="14"/>
      <c r="E4" s="130"/>
      <c r="F4" s="14"/>
      <c r="G4" s="14"/>
    </row>
    <row r="5" spans="1:7" ht="25.5" customHeight="1" x14ac:dyDescent="0.3">
      <c r="A5" s="9"/>
      <c r="B5" s="9"/>
      <c r="C5" s="9"/>
      <c r="D5" s="9"/>
      <c r="E5" s="131"/>
      <c r="F5" s="9"/>
      <c r="G5" s="9"/>
    </row>
    <row r="6" spans="1:7" s="11" customFormat="1" ht="24.75" customHeight="1" x14ac:dyDescent="0.3">
      <c r="A6" s="170" t="s">
        <v>22</v>
      </c>
      <c r="B6" s="170" t="s">
        <v>15</v>
      </c>
      <c r="C6" s="170" t="s">
        <v>25</v>
      </c>
      <c r="D6" s="172" t="s">
        <v>20</v>
      </c>
      <c r="E6" s="173"/>
      <c r="F6" s="173"/>
      <c r="G6" s="174"/>
    </row>
    <row r="7" spans="1:7" s="12" customFormat="1" ht="51.75" customHeight="1" x14ac:dyDescent="0.3">
      <c r="A7" s="170"/>
      <c r="B7" s="170"/>
      <c r="C7" s="170"/>
      <c r="D7" s="17" t="s">
        <v>23</v>
      </c>
      <c r="E7" s="42"/>
      <c r="F7" s="42" t="s">
        <v>21</v>
      </c>
      <c r="G7" s="42" t="s">
        <v>24</v>
      </c>
    </row>
    <row r="8" spans="1:7" s="10" customFormat="1" ht="18" x14ac:dyDescent="0.35">
      <c r="A8" s="18" t="s">
        <v>26</v>
      </c>
      <c r="B8" s="19" t="s">
        <v>27</v>
      </c>
      <c r="C8" s="20" t="s">
        <v>28</v>
      </c>
      <c r="D8" s="39">
        <v>2.9</v>
      </c>
      <c r="E8" s="102">
        <f>D8/1.95583</f>
        <v>1.4827464554690335</v>
      </c>
      <c r="F8" s="43"/>
      <c r="G8" s="43"/>
    </row>
    <row r="9" spans="1:7" s="13" customFormat="1" ht="18" x14ac:dyDescent="0.35">
      <c r="A9" s="18" t="s">
        <v>29</v>
      </c>
      <c r="B9" s="19" t="s">
        <v>30</v>
      </c>
      <c r="C9" s="20" t="s">
        <v>28</v>
      </c>
      <c r="D9" s="39">
        <v>1</v>
      </c>
      <c r="E9" s="102">
        <f t="shared" ref="E9:E74" si="0">D9/1.95583</f>
        <v>0.51129188119621849</v>
      </c>
      <c r="F9" s="43"/>
      <c r="G9" s="43"/>
    </row>
    <row r="10" spans="1:7" s="13" customFormat="1" ht="18" x14ac:dyDescent="0.35">
      <c r="A10" s="18" t="s">
        <v>31</v>
      </c>
      <c r="B10" s="89" t="s">
        <v>32</v>
      </c>
      <c r="C10" s="86" t="s">
        <v>28</v>
      </c>
      <c r="D10" s="87">
        <v>70</v>
      </c>
      <c r="E10" s="102">
        <f t="shared" si="0"/>
        <v>35.790431683735292</v>
      </c>
      <c r="F10" s="43"/>
      <c r="G10" s="43"/>
    </row>
    <row r="11" spans="1:7" s="13" customFormat="1" ht="18" x14ac:dyDescent="0.35">
      <c r="A11" s="18" t="s">
        <v>33</v>
      </c>
      <c r="B11" s="89" t="s">
        <v>34</v>
      </c>
      <c r="C11" s="86" t="s">
        <v>28</v>
      </c>
      <c r="D11" s="87">
        <v>50</v>
      </c>
      <c r="E11" s="102">
        <f t="shared" si="0"/>
        <v>25.564594059810926</v>
      </c>
      <c r="F11" s="43"/>
      <c r="G11" s="43"/>
    </row>
    <row r="12" spans="1:7" ht="18" x14ac:dyDescent="0.35">
      <c r="A12" s="24" t="s">
        <v>153</v>
      </c>
      <c r="B12" s="25" t="s">
        <v>152</v>
      </c>
      <c r="C12" s="20" t="s">
        <v>28</v>
      </c>
      <c r="D12" s="40">
        <v>20</v>
      </c>
      <c r="E12" s="102">
        <f t="shared" si="0"/>
        <v>10.22583762392437</v>
      </c>
      <c r="F12" s="38"/>
      <c r="G12" s="38"/>
    </row>
    <row r="13" spans="1:7" s="33" customFormat="1" ht="18" x14ac:dyDescent="0.35">
      <c r="A13" s="31" t="s">
        <v>187</v>
      </c>
      <c r="B13" s="29" t="s">
        <v>188</v>
      </c>
      <c r="C13" s="117" t="s">
        <v>28</v>
      </c>
      <c r="D13" s="118">
        <v>20</v>
      </c>
      <c r="E13" s="102">
        <f t="shared" si="0"/>
        <v>10.22583762392437</v>
      </c>
      <c r="F13" s="34"/>
      <c r="G13" s="34"/>
    </row>
    <row r="14" spans="1:7" s="33" customFormat="1" ht="18" x14ac:dyDescent="0.35">
      <c r="A14" s="31" t="s">
        <v>35</v>
      </c>
      <c r="B14" s="29" t="s">
        <v>173</v>
      </c>
      <c r="C14" s="117" t="s">
        <v>28</v>
      </c>
      <c r="D14" s="118">
        <v>100</v>
      </c>
      <c r="E14" s="102">
        <f t="shared" si="0"/>
        <v>51.129188119621851</v>
      </c>
      <c r="F14" s="32"/>
      <c r="G14" s="32"/>
    </row>
    <row r="15" spans="1:7" s="13" customFormat="1" ht="18" x14ac:dyDescent="0.35">
      <c r="A15" s="26" t="s">
        <v>189</v>
      </c>
      <c r="B15" s="21" t="s">
        <v>174</v>
      </c>
      <c r="C15" s="20" t="s">
        <v>28</v>
      </c>
      <c r="D15" s="40">
        <v>60</v>
      </c>
      <c r="E15" s="102">
        <f t="shared" si="0"/>
        <v>30.677512871773111</v>
      </c>
      <c r="F15" s="43"/>
      <c r="G15" s="43"/>
    </row>
    <row r="16" spans="1:7" s="10" customFormat="1" ht="18" x14ac:dyDescent="0.35">
      <c r="A16" s="18" t="s">
        <v>48</v>
      </c>
      <c r="B16" s="21" t="s">
        <v>49</v>
      </c>
      <c r="C16" s="20" t="s">
        <v>28</v>
      </c>
      <c r="D16" s="40">
        <v>10</v>
      </c>
      <c r="E16" s="102">
        <f t="shared" si="0"/>
        <v>5.1129188119621851</v>
      </c>
      <c r="F16" s="43"/>
      <c r="G16" s="43"/>
    </row>
    <row r="17" spans="1:7" s="13" customFormat="1" ht="18" x14ac:dyDescent="0.35">
      <c r="A17" s="18" t="s">
        <v>54</v>
      </c>
      <c r="B17" s="21" t="s">
        <v>55</v>
      </c>
      <c r="C17" s="20" t="s">
        <v>28</v>
      </c>
      <c r="D17" s="40">
        <v>5</v>
      </c>
      <c r="E17" s="102">
        <f t="shared" si="0"/>
        <v>2.5564594059810926</v>
      </c>
      <c r="F17" s="43"/>
      <c r="G17" s="43"/>
    </row>
    <row r="18" spans="1:7" s="13" customFormat="1" ht="18" x14ac:dyDescent="0.35">
      <c r="A18" s="18" t="s">
        <v>42</v>
      </c>
      <c r="B18" s="21" t="s">
        <v>43</v>
      </c>
      <c r="C18" s="20" t="s">
        <v>28</v>
      </c>
      <c r="D18" s="40">
        <v>15</v>
      </c>
      <c r="E18" s="102">
        <f t="shared" si="0"/>
        <v>7.6693782179432777</v>
      </c>
      <c r="F18" s="43"/>
      <c r="G18" s="43"/>
    </row>
    <row r="19" spans="1:7" s="13" customFormat="1" ht="18" x14ac:dyDescent="0.35">
      <c r="A19" s="18" t="s">
        <v>44</v>
      </c>
      <c r="B19" s="21" t="s">
        <v>45</v>
      </c>
      <c r="C19" s="20" t="s">
        <v>28</v>
      </c>
      <c r="D19" s="40">
        <v>10</v>
      </c>
      <c r="E19" s="102">
        <f t="shared" si="0"/>
        <v>5.1129188119621851</v>
      </c>
      <c r="F19" s="43"/>
      <c r="G19" s="43"/>
    </row>
    <row r="20" spans="1:7" s="13" customFormat="1" ht="18" x14ac:dyDescent="0.35">
      <c r="A20" s="18" t="s">
        <v>46</v>
      </c>
      <c r="B20" s="21" t="s">
        <v>47</v>
      </c>
      <c r="C20" s="20" t="s">
        <v>28</v>
      </c>
      <c r="D20" s="40">
        <v>6</v>
      </c>
      <c r="E20" s="102">
        <f t="shared" si="0"/>
        <v>3.0677512871773112</v>
      </c>
      <c r="F20" s="43"/>
      <c r="G20" s="43"/>
    </row>
    <row r="21" spans="1:7" s="33" customFormat="1" ht="18" x14ac:dyDescent="0.35">
      <c r="A21" s="31" t="s">
        <v>179</v>
      </c>
      <c r="B21" s="29" t="s">
        <v>180</v>
      </c>
      <c r="C21" s="117" t="s">
        <v>28</v>
      </c>
      <c r="D21" s="119">
        <v>30</v>
      </c>
      <c r="E21" s="102">
        <f t="shared" si="0"/>
        <v>15.338756435886555</v>
      </c>
      <c r="F21" s="32"/>
      <c r="G21" s="32"/>
    </row>
    <row r="22" spans="1:7" s="10" customFormat="1" ht="18" x14ac:dyDescent="0.35">
      <c r="A22" s="18" t="s">
        <v>157</v>
      </c>
      <c r="B22" s="21" t="s">
        <v>156</v>
      </c>
      <c r="C22" s="20" t="s">
        <v>28</v>
      </c>
      <c r="D22" s="40">
        <v>5</v>
      </c>
      <c r="E22" s="102">
        <f t="shared" si="0"/>
        <v>2.5564594059810926</v>
      </c>
      <c r="F22" s="43"/>
      <c r="G22" s="43"/>
    </row>
    <row r="23" spans="1:7" s="10" customFormat="1" ht="18" x14ac:dyDescent="0.35">
      <c r="A23" s="28" t="s">
        <v>177</v>
      </c>
      <c r="B23" s="29" t="s">
        <v>178</v>
      </c>
      <c r="C23" s="117" t="s">
        <v>28</v>
      </c>
      <c r="D23" s="120">
        <v>15</v>
      </c>
      <c r="E23" s="102">
        <f t="shared" si="0"/>
        <v>7.6693782179432777</v>
      </c>
      <c r="F23" s="43"/>
      <c r="G23" s="43"/>
    </row>
    <row r="24" spans="1:7" s="13" customFormat="1" ht="18" x14ac:dyDescent="0.35">
      <c r="A24" s="18" t="s">
        <v>143</v>
      </c>
      <c r="B24" s="21" t="s">
        <v>144</v>
      </c>
      <c r="C24" s="20" t="s">
        <v>28</v>
      </c>
      <c r="D24" s="40">
        <v>20</v>
      </c>
      <c r="E24" s="102">
        <f t="shared" si="0"/>
        <v>10.22583762392437</v>
      </c>
      <c r="F24" s="43"/>
      <c r="G24" s="43"/>
    </row>
    <row r="25" spans="1:7" s="13" customFormat="1" ht="18" x14ac:dyDescent="0.35">
      <c r="A25" s="30" t="s">
        <v>175</v>
      </c>
      <c r="B25" s="121" t="s">
        <v>176</v>
      </c>
      <c r="C25" s="20" t="s">
        <v>28</v>
      </c>
      <c r="D25" s="40">
        <v>80</v>
      </c>
      <c r="E25" s="102">
        <f t="shared" si="0"/>
        <v>40.903350495697481</v>
      </c>
      <c r="F25" s="43"/>
      <c r="G25" s="43"/>
    </row>
    <row r="26" spans="1:7" s="13" customFormat="1" ht="18" x14ac:dyDescent="0.35">
      <c r="A26" s="18" t="s">
        <v>50</v>
      </c>
      <c r="B26" s="21" t="s">
        <v>51</v>
      </c>
      <c r="C26" s="20" t="s">
        <v>28</v>
      </c>
      <c r="D26" s="40">
        <v>5</v>
      </c>
      <c r="E26" s="102">
        <f t="shared" si="0"/>
        <v>2.5564594059810926</v>
      </c>
      <c r="F26" s="43"/>
      <c r="G26" s="43"/>
    </row>
    <row r="27" spans="1:7" s="33" customFormat="1" ht="18" x14ac:dyDescent="0.35">
      <c r="A27" s="31" t="s">
        <v>181</v>
      </c>
      <c r="B27" s="29" t="s">
        <v>182</v>
      </c>
      <c r="C27" s="117" t="s">
        <v>28</v>
      </c>
      <c r="D27" s="118">
        <v>100</v>
      </c>
      <c r="E27" s="102">
        <f t="shared" si="0"/>
        <v>51.129188119621851</v>
      </c>
      <c r="F27" s="34"/>
      <c r="G27" s="34"/>
    </row>
    <row r="28" spans="1:7" s="37" customFormat="1" ht="18" x14ac:dyDescent="0.35">
      <c r="A28" s="35" t="s">
        <v>183</v>
      </c>
      <c r="B28" s="122" t="s">
        <v>184</v>
      </c>
      <c r="C28" s="123" t="s">
        <v>28</v>
      </c>
      <c r="D28" s="124">
        <v>60</v>
      </c>
      <c r="E28" s="102">
        <f t="shared" si="0"/>
        <v>30.677512871773111</v>
      </c>
      <c r="F28" s="36"/>
      <c r="G28" s="36"/>
    </row>
    <row r="29" spans="1:7" s="10" customFormat="1" ht="18" x14ac:dyDescent="0.35">
      <c r="A29" s="18" t="s">
        <v>52</v>
      </c>
      <c r="B29" s="21" t="s">
        <v>53</v>
      </c>
      <c r="C29" s="20" t="s">
        <v>28</v>
      </c>
      <c r="D29" s="40">
        <v>60</v>
      </c>
      <c r="E29" s="102">
        <f t="shared" si="0"/>
        <v>30.677512871773111</v>
      </c>
      <c r="F29" s="43"/>
      <c r="G29" s="43"/>
    </row>
    <row r="30" spans="1:7" s="10" customFormat="1" ht="18" x14ac:dyDescent="0.35">
      <c r="A30" s="18" t="s">
        <v>56</v>
      </c>
      <c r="B30" s="21" t="s">
        <v>57</v>
      </c>
      <c r="C30" s="20" t="s">
        <v>28</v>
      </c>
      <c r="D30" s="40">
        <v>60</v>
      </c>
      <c r="E30" s="102">
        <f t="shared" si="0"/>
        <v>30.677512871773111</v>
      </c>
      <c r="F30" s="43"/>
      <c r="G30" s="43"/>
    </row>
    <row r="31" spans="1:7" s="10" customFormat="1" ht="19.5" customHeight="1" x14ac:dyDescent="0.35">
      <c r="A31" s="142" t="s">
        <v>185</v>
      </c>
      <c r="B31" s="125" t="s">
        <v>186</v>
      </c>
      <c r="C31" s="86" t="s">
        <v>28</v>
      </c>
      <c r="D31" s="87">
        <v>60</v>
      </c>
      <c r="E31" s="143">
        <f t="shared" si="0"/>
        <v>30.677512871773111</v>
      </c>
      <c r="F31" s="43"/>
      <c r="G31" s="43"/>
    </row>
    <row r="32" spans="1:7" s="10" customFormat="1" ht="33.6" customHeight="1" x14ac:dyDescent="0.35">
      <c r="A32" s="142" t="s">
        <v>318</v>
      </c>
      <c r="B32" s="144" t="s">
        <v>319</v>
      </c>
      <c r="C32" s="86" t="s">
        <v>28</v>
      </c>
      <c r="D32" s="137">
        <v>100</v>
      </c>
      <c r="E32" s="138">
        <f t="shared" si="0"/>
        <v>51.129188119621851</v>
      </c>
      <c r="F32" s="43"/>
      <c r="G32" s="43"/>
    </row>
    <row r="33" spans="1:7" s="10" customFormat="1" ht="19.5" customHeight="1" x14ac:dyDescent="0.35">
      <c r="A33" s="142" t="s">
        <v>320</v>
      </c>
      <c r="B33" s="144" t="s">
        <v>321</v>
      </c>
      <c r="C33" s="86" t="s">
        <v>28</v>
      </c>
      <c r="D33" s="137">
        <v>70</v>
      </c>
      <c r="E33" s="138">
        <f t="shared" si="0"/>
        <v>35.790431683735292</v>
      </c>
      <c r="F33" s="43"/>
      <c r="G33" s="43"/>
    </row>
    <row r="34" spans="1:7" s="10" customFormat="1" ht="18" x14ac:dyDescent="0.35">
      <c r="A34" s="175" t="s">
        <v>61</v>
      </c>
      <c r="B34" s="176" t="s">
        <v>62</v>
      </c>
      <c r="C34" s="177" t="s">
        <v>28</v>
      </c>
      <c r="D34" s="178">
        <v>70</v>
      </c>
      <c r="E34" s="179">
        <f t="shared" si="0"/>
        <v>35.790431683735292</v>
      </c>
      <c r="F34" s="43"/>
      <c r="G34" s="43"/>
    </row>
    <row r="35" spans="1:7" s="10" customFormat="1" ht="18" x14ac:dyDescent="0.35">
      <c r="A35" s="175" t="s">
        <v>63</v>
      </c>
      <c r="B35" s="176" t="s">
        <v>64</v>
      </c>
      <c r="C35" s="177" t="s">
        <v>28</v>
      </c>
      <c r="D35" s="178">
        <v>50</v>
      </c>
      <c r="E35" s="179">
        <f t="shared" si="0"/>
        <v>25.564594059810926</v>
      </c>
      <c r="F35" s="43"/>
      <c r="G35" s="43"/>
    </row>
    <row r="36" spans="1:7" s="10" customFormat="1" ht="18" x14ac:dyDescent="0.35">
      <c r="A36" s="18" t="s">
        <v>65</v>
      </c>
      <c r="B36" s="97" t="s">
        <v>66</v>
      </c>
      <c r="C36" s="86" t="s">
        <v>28</v>
      </c>
      <c r="D36" s="87">
        <v>60</v>
      </c>
      <c r="E36" s="102">
        <f t="shared" si="0"/>
        <v>30.677512871773111</v>
      </c>
      <c r="F36" s="43"/>
      <c r="G36" s="43"/>
    </row>
    <row r="37" spans="1:7" s="10" customFormat="1" ht="18" x14ac:dyDescent="0.35">
      <c r="A37" s="18" t="s">
        <v>67</v>
      </c>
      <c r="B37" s="97" t="s">
        <v>68</v>
      </c>
      <c r="C37" s="86" t="s">
        <v>28</v>
      </c>
      <c r="D37" s="87">
        <v>30</v>
      </c>
      <c r="E37" s="102">
        <f t="shared" si="0"/>
        <v>15.338756435886555</v>
      </c>
      <c r="F37" s="43"/>
      <c r="G37" s="43"/>
    </row>
    <row r="38" spans="1:7" s="10" customFormat="1" ht="18" x14ac:dyDescent="0.35">
      <c r="A38" s="18" t="s">
        <v>69</v>
      </c>
      <c r="B38" s="97" t="s">
        <v>70</v>
      </c>
      <c r="C38" s="86" t="s">
        <v>28</v>
      </c>
      <c r="D38" s="87">
        <v>30</v>
      </c>
      <c r="E38" s="102">
        <f t="shared" si="0"/>
        <v>15.338756435886555</v>
      </c>
      <c r="F38" s="43"/>
      <c r="G38" s="43"/>
    </row>
    <row r="39" spans="1:7" s="10" customFormat="1" ht="18.75" customHeight="1" x14ac:dyDescent="0.35">
      <c r="A39" s="27" t="s">
        <v>169</v>
      </c>
      <c r="B39" s="125" t="s">
        <v>170</v>
      </c>
      <c r="C39" s="86" t="s">
        <v>28</v>
      </c>
      <c r="D39" s="87">
        <v>40</v>
      </c>
      <c r="E39" s="102">
        <f t="shared" si="0"/>
        <v>20.45167524784874</v>
      </c>
      <c r="F39" s="43"/>
      <c r="G39" s="43"/>
    </row>
    <row r="40" spans="1:7" s="10" customFormat="1" ht="20.25" customHeight="1" x14ac:dyDescent="0.35">
      <c r="A40" s="27" t="s">
        <v>171</v>
      </c>
      <c r="B40" s="125" t="s">
        <v>172</v>
      </c>
      <c r="C40" s="86" t="s">
        <v>28</v>
      </c>
      <c r="D40" s="87">
        <v>40</v>
      </c>
      <c r="E40" s="102">
        <f t="shared" si="0"/>
        <v>20.45167524784874</v>
      </c>
      <c r="F40" s="43"/>
      <c r="G40" s="43"/>
    </row>
    <row r="41" spans="1:7" s="10" customFormat="1" ht="18" x14ac:dyDescent="0.35">
      <c r="A41" s="175" t="s">
        <v>71</v>
      </c>
      <c r="B41" s="176" t="s">
        <v>72</v>
      </c>
      <c r="C41" s="177" t="s">
        <v>28</v>
      </c>
      <c r="D41" s="178">
        <v>100</v>
      </c>
      <c r="E41" s="179">
        <f t="shared" si="0"/>
        <v>51.129188119621851</v>
      </c>
      <c r="F41" s="43"/>
      <c r="G41" s="43"/>
    </row>
    <row r="42" spans="1:7" ht="18" x14ac:dyDescent="0.35">
      <c r="A42" s="175" t="s">
        <v>73</v>
      </c>
      <c r="B42" s="176" t="s">
        <v>74</v>
      </c>
      <c r="C42" s="177" t="s">
        <v>28</v>
      </c>
      <c r="D42" s="178">
        <v>120</v>
      </c>
      <c r="E42" s="179">
        <f t="shared" si="0"/>
        <v>61.355025743546221</v>
      </c>
      <c r="F42" s="43"/>
      <c r="G42" s="43"/>
    </row>
    <row r="43" spans="1:7" ht="18" x14ac:dyDescent="0.35">
      <c r="A43" s="175" t="s">
        <v>75</v>
      </c>
      <c r="B43" s="176" t="s">
        <v>76</v>
      </c>
      <c r="C43" s="177" t="s">
        <v>28</v>
      </c>
      <c r="D43" s="178">
        <v>120</v>
      </c>
      <c r="E43" s="179">
        <f t="shared" si="0"/>
        <v>61.355025743546221</v>
      </c>
      <c r="F43" s="43"/>
      <c r="G43" s="43"/>
    </row>
    <row r="44" spans="1:7" ht="18" x14ac:dyDescent="0.35">
      <c r="A44" s="18" t="s">
        <v>84</v>
      </c>
      <c r="B44" s="89" t="s">
        <v>85</v>
      </c>
      <c r="C44" s="86" t="s">
        <v>28</v>
      </c>
      <c r="D44" s="87">
        <v>60</v>
      </c>
      <c r="E44" s="102">
        <f t="shared" si="0"/>
        <v>30.677512871773111</v>
      </c>
      <c r="F44" s="43"/>
      <c r="G44" s="43"/>
    </row>
    <row r="45" spans="1:7" ht="36" x14ac:dyDescent="0.35">
      <c r="A45" s="18" t="s">
        <v>77</v>
      </c>
      <c r="B45" s="89" t="s">
        <v>78</v>
      </c>
      <c r="C45" s="134" t="s">
        <v>28</v>
      </c>
      <c r="D45" s="96">
        <v>100</v>
      </c>
      <c r="E45" s="102">
        <f t="shared" si="0"/>
        <v>51.129188119621851</v>
      </c>
      <c r="F45" s="43"/>
      <c r="G45" s="43"/>
    </row>
    <row r="46" spans="1:7" ht="18" x14ac:dyDescent="0.35">
      <c r="A46" s="18" t="s">
        <v>79</v>
      </c>
      <c r="B46" s="89" t="s">
        <v>80</v>
      </c>
      <c r="C46" s="86" t="s">
        <v>28</v>
      </c>
      <c r="D46" s="87">
        <v>80</v>
      </c>
      <c r="E46" s="102">
        <f t="shared" si="0"/>
        <v>40.903350495697481</v>
      </c>
      <c r="F46" s="43"/>
      <c r="G46" s="43"/>
    </row>
    <row r="47" spans="1:7" ht="18" x14ac:dyDescent="0.35">
      <c r="A47" s="18" t="s">
        <v>81</v>
      </c>
      <c r="B47" s="89" t="s">
        <v>168</v>
      </c>
      <c r="C47" s="86" t="s">
        <v>28</v>
      </c>
      <c r="D47" s="87">
        <v>70</v>
      </c>
      <c r="E47" s="102">
        <f t="shared" si="0"/>
        <v>35.790431683735292</v>
      </c>
      <c r="F47" s="43"/>
      <c r="G47" s="43"/>
    </row>
    <row r="48" spans="1:7" ht="18" x14ac:dyDescent="0.35">
      <c r="A48" s="18" t="s">
        <v>82</v>
      </c>
      <c r="B48" s="89" t="s">
        <v>83</v>
      </c>
      <c r="C48" s="86" t="s">
        <v>28</v>
      </c>
      <c r="D48" s="87">
        <v>50</v>
      </c>
      <c r="E48" s="102">
        <f t="shared" si="0"/>
        <v>25.564594059810926</v>
      </c>
      <c r="F48" s="43"/>
      <c r="G48" s="43"/>
    </row>
    <row r="49" spans="1:7" ht="18" x14ac:dyDescent="0.35">
      <c r="A49" s="24" t="s">
        <v>158</v>
      </c>
      <c r="B49" s="100" t="s">
        <v>159</v>
      </c>
      <c r="C49" s="86" t="s">
        <v>28</v>
      </c>
      <c r="D49" s="87">
        <v>40</v>
      </c>
      <c r="E49" s="102">
        <f t="shared" si="0"/>
        <v>20.45167524784874</v>
      </c>
      <c r="F49" s="38"/>
      <c r="G49" s="38"/>
    </row>
    <row r="50" spans="1:7" ht="18" x14ac:dyDescent="0.35">
      <c r="A50" s="24" t="s">
        <v>162</v>
      </c>
      <c r="B50" s="100" t="s">
        <v>160</v>
      </c>
      <c r="C50" s="86" t="s">
        <v>28</v>
      </c>
      <c r="D50" s="87">
        <v>70</v>
      </c>
      <c r="E50" s="102">
        <f t="shared" si="0"/>
        <v>35.790431683735292</v>
      </c>
      <c r="F50" s="38"/>
      <c r="G50" s="38"/>
    </row>
    <row r="51" spans="1:7" ht="18" x14ac:dyDescent="0.35">
      <c r="A51" s="24" t="s">
        <v>163</v>
      </c>
      <c r="B51" s="100" t="s">
        <v>161</v>
      </c>
      <c r="C51" s="86" t="s">
        <v>28</v>
      </c>
      <c r="D51" s="87">
        <v>70</v>
      </c>
      <c r="E51" s="102">
        <f t="shared" si="0"/>
        <v>35.790431683735292</v>
      </c>
      <c r="F51" s="38"/>
      <c r="G51" s="38"/>
    </row>
    <row r="52" spans="1:7" ht="18" x14ac:dyDescent="0.35">
      <c r="A52" s="18" t="s">
        <v>87</v>
      </c>
      <c r="B52" s="89" t="s">
        <v>86</v>
      </c>
      <c r="C52" s="86" t="s">
        <v>28</v>
      </c>
      <c r="D52" s="87">
        <v>20</v>
      </c>
      <c r="E52" s="102">
        <f t="shared" si="0"/>
        <v>10.22583762392437</v>
      </c>
      <c r="F52" s="38"/>
      <c r="G52" s="38"/>
    </row>
    <row r="53" spans="1:7" ht="18" x14ac:dyDescent="0.35">
      <c r="A53" s="18" t="s">
        <v>88</v>
      </c>
      <c r="B53" s="98" t="s">
        <v>89</v>
      </c>
      <c r="C53" s="86" t="s">
        <v>28</v>
      </c>
      <c r="D53" s="87">
        <v>20</v>
      </c>
      <c r="E53" s="102">
        <f t="shared" si="0"/>
        <v>10.22583762392437</v>
      </c>
      <c r="F53" s="38"/>
      <c r="G53" s="38"/>
    </row>
    <row r="54" spans="1:7" ht="18" x14ac:dyDescent="0.35">
      <c r="A54" s="18" t="s">
        <v>58</v>
      </c>
      <c r="B54" s="89" t="s">
        <v>59</v>
      </c>
      <c r="C54" s="86" t="s">
        <v>28</v>
      </c>
      <c r="D54" s="87">
        <v>20</v>
      </c>
      <c r="E54" s="102">
        <f t="shared" si="0"/>
        <v>10.22583762392437</v>
      </c>
      <c r="F54" s="38"/>
      <c r="G54" s="38"/>
    </row>
    <row r="55" spans="1:7" ht="18" x14ac:dyDescent="0.35">
      <c r="A55" s="18" t="s">
        <v>36</v>
      </c>
      <c r="B55" s="21" t="s">
        <v>37</v>
      </c>
      <c r="C55" s="20" t="s">
        <v>28</v>
      </c>
      <c r="D55" s="40">
        <v>30</v>
      </c>
      <c r="E55" s="102">
        <f t="shared" si="0"/>
        <v>15.338756435886555</v>
      </c>
      <c r="F55" s="38"/>
      <c r="G55" s="38"/>
    </row>
    <row r="56" spans="1:7" ht="18" x14ac:dyDescent="0.35">
      <c r="A56" s="18" t="s">
        <v>38</v>
      </c>
      <c r="B56" s="21" t="s">
        <v>39</v>
      </c>
      <c r="C56" s="20" t="s">
        <v>28</v>
      </c>
      <c r="D56" s="40">
        <v>25</v>
      </c>
      <c r="E56" s="102">
        <f t="shared" si="0"/>
        <v>12.782297029905463</v>
      </c>
      <c r="F56" s="38"/>
      <c r="G56" s="38"/>
    </row>
    <row r="57" spans="1:7" ht="18" x14ac:dyDescent="0.35">
      <c r="A57" s="18" t="s">
        <v>40</v>
      </c>
      <c r="B57" s="21" t="s">
        <v>41</v>
      </c>
      <c r="C57" s="20" t="s">
        <v>28</v>
      </c>
      <c r="D57" s="40">
        <v>20</v>
      </c>
      <c r="E57" s="102">
        <f t="shared" si="0"/>
        <v>10.22583762392437</v>
      </c>
      <c r="F57" s="38"/>
      <c r="G57" s="38"/>
    </row>
    <row r="58" spans="1:7" ht="18" x14ac:dyDescent="0.35">
      <c r="A58" s="18" t="s">
        <v>155</v>
      </c>
      <c r="B58" s="21" t="s">
        <v>154</v>
      </c>
      <c r="C58" s="20" t="s">
        <v>28</v>
      </c>
      <c r="D58" s="40">
        <v>10</v>
      </c>
      <c r="E58" s="102">
        <f t="shared" si="0"/>
        <v>5.1129188119621851</v>
      </c>
      <c r="F58" s="38"/>
      <c r="G58" s="38"/>
    </row>
    <row r="59" spans="1:7" ht="18" x14ac:dyDescent="0.35">
      <c r="A59" s="18" t="s">
        <v>90</v>
      </c>
      <c r="B59" s="126" t="s">
        <v>91</v>
      </c>
      <c r="C59" s="20" t="s">
        <v>28</v>
      </c>
      <c r="D59" s="40">
        <v>60</v>
      </c>
      <c r="E59" s="102">
        <f t="shared" si="0"/>
        <v>30.677512871773111</v>
      </c>
      <c r="F59" s="38"/>
      <c r="G59" s="38"/>
    </row>
    <row r="60" spans="1:7" ht="18" x14ac:dyDescent="0.35">
      <c r="A60" s="18" t="s">
        <v>92</v>
      </c>
      <c r="B60" s="127" t="s">
        <v>93</v>
      </c>
      <c r="C60" s="20" t="s">
        <v>28</v>
      </c>
      <c r="D60" s="40">
        <v>40</v>
      </c>
      <c r="E60" s="102">
        <f t="shared" si="0"/>
        <v>20.45167524784874</v>
      </c>
      <c r="F60" s="38"/>
      <c r="G60" s="38"/>
    </row>
    <row r="61" spans="1:7" ht="18" x14ac:dyDescent="0.35">
      <c r="A61" s="18" t="s">
        <v>94</v>
      </c>
      <c r="B61" s="89" t="s">
        <v>95</v>
      </c>
      <c r="C61" s="86" t="s">
        <v>28</v>
      </c>
      <c r="D61" s="87">
        <v>10</v>
      </c>
      <c r="E61" s="102">
        <f t="shared" si="0"/>
        <v>5.1129188119621851</v>
      </c>
      <c r="F61" s="38"/>
      <c r="G61" s="38"/>
    </row>
    <row r="62" spans="1:7" ht="18" x14ac:dyDescent="0.35">
      <c r="A62" s="180" t="s">
        <v>96</v>
      </c>
      <c r="B62" s="181" t="s">
        <v>97</v>
      </c>
      <c r="C62" s="177" t="s">
        <v>28</v>
      </c>
      <c r="D62" s="178">
        <v>15</v>
      </c>
      <c r="E62" s="182">
        <f t="shared" si="0"/>
        <v>7.6693782179432777</v>
      </c>
      <c r="F62" s="38"/>
      <c r="G62" s="38"/>
    </row>
    <row r="63" spans="1:7" ht="18" x14ac:dyDescent="0.35">
      <c r="A63" s="180" t="s">
        <v>98</v>
      </c>
      <c r="B63" s="181" t="s">
        <v>99</v>
      </c>
      <c r="C63" s="177" t="s">
        <v>28</v>
      </c>
      <c r="D63" s="178">
        <v>9</v>
      </c>
      <c r="E63" s="182">
        <f t="shared" si="0"/>
        <v>4.6016269307659661</v>
      </c>
      <c r="F63" s="99"/>
      <c r="G63" s="38"/>
    </row>
    <row r="64" spans="1:7" ht="18" x14ac:dyDescent="0.35">
      <c r="A64" s="183" t="s">
        <v>195</v>
      </c>
      <c r="B64" s="184" t="s">
        <v>219</v>
      </c>
      <c r="C64" s="177" t="s">
        <v>28</v>
      </c>
      <c r="D64" s="178">
        <v>9</v>
      </c>
      <c r="E64" s="182">
        <f t="shared" si="0"/>
        <v>4.6016269307659661</v>
      </c>
      <c r="F64" s="99"/>
      <c r="G64" s="38"/>
    </row>
    <row r="65" spans="1:7" ht="18" x14ac:dyDescent="0.35">
      <c r="A65" s="180" t="s">
        <v>100</v>
      </c>
      <c r="B65" s="181" t="s">
        <v>101</v>
      </c>
      <c r="C65" s="177" t="s">
        <v>28</v>
      </c>
      <c r="D65" s="178">
        <v>9</v>
      </c>
      <c r="E65" s="182">
        <f t="shared" si="0"/>
        <v>4.6016269307659661</v>
      </c>
      <c r="F65" s="99"/>
      <c r="G65" s="38"/>
    </row>
    <row r="66" spans="1:7" ht="18" x14ac:dyDescent="0.35">
      <c r="A66" s="180" t="s">
        <v>102</v>
      </c>
      <c r="B66" s="181" t="s">
        <v>103</v>
      </c>
      <c r="C66" s="177" t="s">
        <v>28</v>
      </c>
      <c r="D66" s="178">
        <v>9</v>
      </c>
      <c r="E66" s="182">
        <f t="shared" si="0"/>
        <v>4.6016269307659661</v>
      </c>
      <c r="F66" s="99"/>
      <c r="G66" s="38"/>
    </row>
    <row r="67" spans="1:7" ht="18" x14ac:dyDescent="0.35">
      <c r="A67" s="180" t="s">
        <v>104</v>
      </c>
      <c r="B67" s="181" t="s">
        <v>201</v>
      </c>
      <c r="C67" s="177" t="s">
        <v>28</v>
      </c>
      <c r="D67" s="178">
        <v>9</v>
      </c>
      <c r="E67" s="182">
        <f t="shared" si="0"/>
        <v>4.6016269307659661</v>
      </c>
      <c r="F67" s="99"/>
      <c r="G67" s="38"/>
    </row>
    <row r="68" spans="1:7" ht="18" x14ac:dyDescent="0.35">
      <c r="A68" s="180" t="s">
        <v>108</v>
      </c>
      <c r="B68" s="181" t="s">
        <v>109</v>
      </c>
      <c r="C68" s="177" t="s">
        <v>28</v>
      </c>
      <c r="D68" s="178">
        <v>9</v>
      </c>
      <c r="E68" s="182">
        <f t="shared" si="0"/>
        <v>4.6016269307659661</v>
      </c>
      <c r="F68" s="99"/>
      <c r="G68" s="38"/>
    </row>
    <row r="69" spans="1:7" ht="18" x14ac:dyDescent="0.35">
      <c r="A69" s="185" t="s">
        <v>151</v>
      </c>
      <c r="B69" s="186" t="s">
        <v>150</v>
      </c>
      <c r="C69" s="177" t="s">
        <v>28</v>
      </c>
      <c r="D69" s="178">
        <v>9</v>
      </c>
      <c r="E69" s="182">
        <f t="shared" si="0"/>
        <v>4.6016269307659661</v>
      </c>
      <c r="F69" s="99"/>
      <c r="G69" s="38"/>
    </row>
    <row r="70" spans="1:7" ht="18" x14ac:dyDescent="0.35">
      <c r="A70" s="180" t="s">
        <v>105</v>
      </c>
      <c r="B70" s="181" t="s">
        <v>218</v>
      </c>
      <c r="C70" s="177" t="s">
        <v>28</v>
      </c>
      <c r="D70" s="178">
        <v>9</v>
      </c>
      <c r="E70" s="182">
        <f t="shared" si="0"/>
        <v>4.6016269307659661</v>
      </c>
      <c r="F70" s="99"/>
      <c r="G70" s="38"/>
    </row>
    <row r="71" spans="1:7" ht="18" x14ac:dyDescent="0.35">
      <c r="A71" s="180" t="s">
        <v>106</v>
      </c>
      <c r="B71" s="181" t="s">
        <v>107</v>
      </c>
      <c r="C71" s="177" t="s">
        <v>28</v>
      </c>
      <c r="D71" s="178">
        <v>9</v>
      </c>
      <c r="E71" s="182">
        <f t="shared" si="0"/>
        <v>4.6016269307659661</v>
      </c>
      <c r="F71" s="99"/>
      <c r="G71" s="38"/>
    </row>
    <row r="72" spans="1:7" ht="18" x14ac:dyDescent="0.35">
      <c r="A72" s="183" t="s">
        <v>192</v>
      </c>
      <c r="B72" s="184" t="s">
        <v>193</v>
      </c>
      <c r="C72" s="177" t="s">
        <v>28</v>
      </c>
      <c r="D72" s="178">
        <v>9</v>
      </c>
      <c r="E72" s="182">
        <f t="shared" si="0"/>
        <v>4.6016269307659661</v>
      </c>
      <c r="F72" s="99"/>
      <c r="G72" s="38"/>
    </row>
    <row r="73" spans="1:7" ht="18" x14ac:dyDescent="0.35">
      <c r="A73" s="187" t="s">
        <v>190</v>
      </c>
      <c r="B73" s="188" t="s">
        <v>191</v>
      </c>
      <c r="C73" s="177" t="s">
        <v>28</v>
      </c>
      <c r="D73" s="178">
        <v>16</v>
      </c>
      <c r="E73" s="182">
        <f t="shared" si="0"/>
        <v>8.1806700991394958</v>
      </c>
      <c r="F73" s="99"/>
      <c r="G73" s="38"/>
    </row>
    <row r="74" spans="1:7" ht="18" x14ac:dyDescent="0.35">
      <c r="A74" s="180" t="s">
        <v>110</v>
      </c>
      <c r="B74" s="181" t="s">
        <v>111</v>
      </c>
      <c r="C74" s="177" t="s">
        <v>28</v>
      </c>
      <c r="D74" s="178">
        <v>9</v>
      </c>
      <c r="E74" s="182">
        <f t="shared" si="0"/>
        <v>4.6016269307659661</v>
      </c>
      <c r="F74" s="99"/>
      <c r="G74" s="38"/>
    </row>
    <row r="75" spans="1:7" ht="18" x14ac:dyDescent="0.35">
      <c r="A75" s="180" t="s">
        <v>112</v>
      </c>
      <c r="B75" s="181" t="s">
        <v>113</v>
      </c>
      <c r="C75" s="177" t="s">
        <v>28</v>
      </c>
      <c r="D75" s="178">
        <v>9</v>
      </c>
      <c r="E75" s="182">
        <f t="shared" ref="E75:E125" si="1">D75/1.95583</f>
        <v>4.6016269307659661</v>
      </c>
      <c r="F75" s="99"/>
      <c r="G75" s="38"/>
    </row>
    <row r="76" spans="1:7" ht="18" x14ac:dyDescent="0.35">
      <c r="A76" s="189" t="s">
        <v>197</v>
      </c>
      <c r="B76" s="190" t="s">
        <v>200</v>
      </c>
      <c r="C76" s="177" t="s">
        <v>28</v>
      </c>
      <c r="D76" s="178">
        <v>16</v>
      </c>
      <c r="E76" s="182">
        <f t="shared" si="1"/>
        <v>8.1806700991394958</v>
      </c>
      <c r="F76" s="99"/>
      <c r="G76" s="38"/>
    </row>
    <row r="77" spans="1:7" ht="19.2" customHeight="1" x14ac:dyDescent="0.35">
      <c r="A77" s="183" t="s">
        <v>196</v>
      </c>
      <c r="B77" s="184" t="s">
        <v>198</v>
      </c>
      <c r="C77" s="177" t="s">
        <v>28</v>
      </c>
      <c r="D77" s="178">
        <v>9</v>
      </c>
      <c r="E77" s="182">
        <f t="shared" si="1"/>
        <v>4.6016269307659661</v>
      </c>
      <c r="F77" s="99"/>
      <c r="G77" s="38"/>
    </row>
    <row r="78" spans="1:7" ht="18" x14ac:dyDescent="0.35">
      <c r="A78" s="191" t="s">
        <v>217</v>
      </c>
      <c r="B78" s="181" t="s">
        <v>211</v>
      </c>
      <c r="C78" s="177" t="s">
        <v>28</v>
      </c>
      <c r="D78" s="178">
        <v>9</v>
      </c>
      <c r="E78" s="182">
        <f t="shared" si="1"/>
        <v>4.6016269307659661</v>
      </c>
      <c r="F78" s="99"/>
      <c r="G78" s="38"/>
    </row>
    <row r="79" spans="1:7" ht="21" customHeight="1" x14ac:dyDescent="0.35">
      <c r="A79" s="180" t="s">
        <v>165</v>
      </c>
      <c r="B79" s="181" t="s">
        <v>248</v>
      </c>
      <c r="C79" s="177" t="s">
        <v>28</v>
      </c>
      <c r="D79" s="192" t="s">
        <v>308</v>
      </c>
      <c r="E79" s="182" t="s">
        <v>309</v>
      </c>
      <c r="F79" s="38"/>
      <c r="G79" s="38"/>
    </row>
    <row r="80" spans="1:7" ht="19.5" customHeight="1" x14ac:dyDescent="0.35">
      <c r="A80" s="59" t="s">
        <v>114</v>
      </c>
      <c r="B80" s="21" t="s">
        <v>220</v>
      </c>
      <c r="C80" s="20" t="s">
        <v>28</v>
      </c>
      <c r="D80" s="44">
        <v>15</v>
      </c>
      <c r="E80" s="102">
        <f t="shared" si="1"/>
        <v>7.6693782179432777</v>
      </c>
      <c r="F80" s="38"/>
      <c r="G80" s="38"/>
    </row>
    <row r="81" spans="1:7" ht="19.5" customHeight="1" x14ac:dyDescent="0.3">
      <c r="A81" s="26" t="s">
        <v>253</v>
      </c>
      <c r="B81" s="21" t="s">
        <v>254</v>
      </c>
      <c r="C81" s="20" t="s">
        <v>28</v>
      </c>
      <c r="D81" s="44">
        <v>40</v>
      </c>
      <c r="E81" s="135">
        <f t="shared" ref="E81:E85" si="2">D81/1.95883</f>
        <v>20.420352965801012</v>
      </c>
      <c r="F81" s="38"/>
      <c r="G81" s="38"/>
    </row>
    <row r="82" spans="1:7" ht="19.5" customHeight="1" x14ac:dyDescent="0.35">
      <c r="A82" s="59" t="s">
        <v>255</v>
      </c>
      <c r="B82" s="21" t="s">
        <v>256</v>
      </c>
      <c r="C82" s="20" t="s">
        <v>28</v>
      </c>
      <c r="D82" s="44">
        <v>40</v>
      </c>
      <c r="E82" s="135">
        <f t="shared" si="2"/>
        <v>20.420352965801012</v>
      </c>
      <c r="F82" s="38"/>
      <c r="G82" s="38"/>
    </row>
    <row r="83" spans="1:7" ht="19.5" customHeight="1" x14ac:dyDescent="0.35">
      <c r="A83" s="59" t="s">
        <v>257</v>
      </c>
      <c r="B83" s="21" t="s">
        <v>258</v>
      </c>
      <c r="C83" s="20" t="s">
        <v>259</v>
      </c>
      <c r="D83" s="44">
        <v>70</v>
      </c>
      <c r="E83" s="135">
        <f t="shared" si="2"/>
        <v>35.73561769015177</v>
      </c>
      <c r="F83" s="38"/>
      <c r="G83" s="38"/>
    </row>
    <row r="84" spans="1:7" ht="19.5" customHeight="1" x14ac:dyDescent="0.35">
      <c r="A84" s="59" t="s">
        <v>260</v>
      </c>
      <c r="B84" s="21" t="s">
        <v>261</v>
      </c>
      <c r="C84" s="20" t="s">
        <v>28</v>
      </c>
      <c r="D84" s="44">
        <v>30</v>
      </c>
      <c r="E84" s="135">
        <f t="shared" si="2"/>
        <v>15.31526472435076</v>
      </c>
      <c r="F84" s="38"/>
      <c r="G84" s="38"/>
    </row>
    <row r="85" spans="1:7" ht="19.5" customHeight="1" x14ac:dyDescent="0.35">
      <c r="A85" s="59" t="s">
        <v>262</v>
      </c>
      <c r="B85" s="21" t="s">
        <v>263</v>
      </c>
      <c r="C85" s="20" t="s">
        <v>28</v>
      </c>
      <c r="D85" s="44">
        <v>48</v>
      </c>
      <c r="E85" s="135">
        <f t="shared" si="2"/>
        <v>24.504423558961214</v>
      </c>
      <c r="F85" s="38"/>
      <c r="G85" s="38"/>
    </row>
    <row r="86" spans="1:7" ht="18" customHeight="1" x14ac:dyDescent="0.35">
      <c r="A86" s="60" t="s">
        <v>221</v>
      </c>
      <c r="B86" s="89" t="s">
        <v>213</v>
      </c>
      <c r="C86" s="86" t="s">
        <v>28</v>
      </c>
      <c r="D86" s="90">
        <v>15</v>
      </c>
      <c r="E86" s="102">
        <f t="shared" si="1"/>
        <v>7.6693782179432777</v>
      </c>
      <c r="F86" s="38"/>
      <c r="G86" s="38"/>
    </row>
    <row r="87" spans="1:7" ht="18" x14ac:dyDescent="0.35">
      <c r="A87" s="18" t="s">
        <v>115</v>
      </c>
      <c r="B87" s="89" t="s">
        <v>199</v>
      </c>
      <c r="C87" s="86" t="s">
        <v>28</v>
      </c>
      <c r="D87" s="87">
        <v>15</v>
      </c>
      <c r="E87" s="102">
        <f t="shared" si="1"/>
        <v>7.6693782179432777</v>
      </c>
      <c r="F87" s="38"/>
      <c r="G87" s="38"/>
    </row>
    <row r="88" spans="1:7" ht="18" x14ac:dyDescent="0.35">
      <c r="A88" s="18" t="s">
        <v>116</v>
      </c>
      <c r="B88" s="89" t="s">
        <v>216</v>
      </c>
      <c r="C88" s="86" t="s">
        <v>28</v>
      </c>
      <c r="D88" s="87">
        <v>20</v>
      </c>
      <c r="E88" s="102">
        <f t="shared" si="1"/>
        <v>10.22583762392437</v>
      </c>
      <c r="F88" s="38"/>
      <c r="G88" s="38"/>
    </row>
    <row r="89" spans="1:7" ht="18" x14ac:dyDescent="0.35">
      <c r="A89" s="48" t="s">
        <v>226</v>
      </c>
      <c r="B89" s="89" t="s">
        <v>223</v>
      </c>
      <c r="C89" s="86" t="s">
        <v>222</v>
      </c>
      <c r="D89" s="87">
        <v>20</v>
      </c>
      <c r="E89" s="102">
        <f t="shared" si="1"/>
        <v>10.22583762392437</v>
      </c>
      <c r="F89" s="38"/>
      <c r="G89" s="38"/>
    </row>
    <row r="90" spans="1:7" ht="21" customHeight="1" x14ac:dyDescent="0.35">
      <c r="A90" s="47" t="s">
        <v>227</v>
      </c>
      <c r="B90" s="89" t="s">
        <v>224</v>
      </c>
      <c r="C90" s="86" t="s">
        <v>222</v>
      </c>
      <c r="D90" s="87">
        <v>20</v>
      </c>
      <c r="E90" s="102">
        <f t="shared" si="1"/>
        <v>10.22583762392437</v>
      </c>
      <c r="F90" s="38"/>
      <c r="G90" s="38"/>
    </row>
    <row r="91" spans="1:7" ht="18" x14ac:dyDescent="0.35">
      <c r="A91" s="61" t="s">
        <v>228</v>
      </c>
      <c r="B91" s="89" t="s">
        <v>225</v>
      </c>
      <c r="C91" s="86" t="s">
        <v>222</v>
      </c>
      <c r="D91" s="87">
        <v>15</v>
      </c>
      <c r="E91" s="102">
        <f t="shared" si="1"/>
        <v>7.6693782179432777</v>
      </c>
      <c r="F91" s="38"/>
      <c r="G91" s="38"/>
    </row>
    <row r="92" spans="1:7" ht="18" x14ac:dyDescent="0.35">
      <c r="A92" s="18" t="s">
        <v>117</v>
      </c>
      <c r="B92" s="89" t="s">
        <v>118</v>
      </c>
      <c r="C92" s="86" t="s">
        <v>28</v>
      </c>
      <c r="D92" s="87">
        <v>25</v>
      </c>
      <c r="E92" s="102">
        <f t="shared" si="1"/>
        <v>12.782297029905463</v>
      </c>
      <c r="F92" s="38"/>
      <c r="G92" s="38"/>
    </row>
    <row r="93" spans="1:7" ht="18" x14ac:dyDescent="0.35">
      <c r="A93" s="18" t="s">
        <v>119</v>
      </c>
      <c r="B93" s="91" t="s">
        <v>120</v>
      </c>
      <c r="C93" s="86" t="s">
        <v>28</v>
      </c>
      <c r="D93" s="92">
        <v>15</v>
      </c>
      <c r="E93" s="102">
        <f t="shared" si="1"/>
        <v>7.6693782179432777</v>
      </c>
      <c r="F93" s="38"/>
      <c r="G93" s="38"/>
    </row>
    <row r="94" spans="1:7" ht="18" x14ac:dyDescent="0.35">
      <c r="A94" s="18" t="s">
        <v>121</v>
      </c>
      <c r="B94" s="91" t="s">
        <v>122</v>
      </c>
      <c r="C94" s="86" t="s">
        <v>28</v>
      </c>
      <c r="D94" s="92">
        <v>15</v>
      </c>
      <c r="E94" s="102">
        <f t="shared" si="1"/>
        <v>7.6693782179432777</v>
      </c>
      <c r="F94" s="38"/>
      <c r="G94" s="38"/>
    </row>
    <row r="95" spans="1:7" ht="18" x14ac:dyDescent="0.35">
      <c r="A95" s="46" t="s">
        <v>212</v>
      </c>
      <c r="B95" s="125" t="s">
        <v>249</v>
      </c>
      <c r="C95" s="86" t="s">
        <v>28</v>
      </c>
      <c r="D95" s="92">
        <v>30</v>
      </c>
      <c r="E95" s="102">
        <f t="shared" si="1"/>
        <v>15.338756435886555</v>
      </c>
      <c r="F95" s="38"/>
      <c r="G95" s="38"/>
    </row>
    <row r="96" spans="1:7" ht="18" x14ac:dyDescent="0.35">
      <c r="A96" s="18" t="s">
        <v>135</v>
      </c>
      <c r="B96" s="91" t="s">
        <v>136</v>
      </c>
      <c r="C96" s="86" t="s">
        <v>28</v>
      </c>
      <c r="D96" s="92">
        <v>20</v>
      </c>
      <c r="E96" s="102">
        <f t="shared" si="1"/>
        <v>10.22583762392437</v>
      </c>
      <c r="F96" s="38"/>
      <c r="G96" s="38"/>
    </row>
    <row r="97" spans="1:7" ht="18" x14ac:dyDescent="0.35">
      <c r="A97" s="27" t="s">
        <v>194</v>
      </c>
      <c r="B97" s="125" t="s">
        <v>239</v>
      </c>
      <c r="C97" s="86" t="s">
        <v>28</v>
      </c>
      <c r="D97" s="92">
        <v>15</v>
      </c>
      <c r="E97" s="102">
        <f t="shared" si="1"/>
        <v>7.6693782179432777</v>
      </c>
      <c r="F97" s="38"/>
      <c r="G97" s="38"/>
    </row>
    <row r="98" spans="1:7" ht="18" x14ac:dyDescent="0.35">
      <c r="A98" s="18" t="s">
        <v>123</v>
      </c>
      <c r="B98" s="93" t="s">
        <v>240</v>
      </c>
      <c r="C98" s="86" t="s">
        <v>28</v>
      </c>
      <c r="D98" s="92">
        <v>21</v>
      </c>
      <c r="E98" s="102">
        <f t="shared" si="1"/>
        <v>10.737129505120588</v>
      </c>
      <c r="F98" s="38"/>
      <c r="G98" s="38"/>
    </row>
    <row r="99" spans="1:7" ht="18" x14ac:dyDescent="0.35">
      <c r="A99" s="45" t="s">
        <v>124</v>
      </c>
      <c r="B99" s="88" t="s">
        <v>241</v>
      </c>
      <c r="C99" s="86" t="s">
        <v>28</v>
      </c>
      <c r="D99" s="87">
        <v>26</v>
      </c>
      <c r="E99" s="102">
        <f t="shared" si="1"/>
        <v>13.293588911101681</v>
      </c>
      <c r="F99" s="38"/>
      <c r="G99" s="38"/>
    </row>
    <row r="100" spans="1:7" ht="18" x14ac:dyDescent="0.35">
      <c r="A100" s="18" t="s">
        <v>125</v>
      </c>
      <c r="B100" s="88" t="s">
        <v>242</v>
      </c>
      <c r="C100" s="86" t="s">
        <v>28</v>
      </c>
      <c r="D100" s="87">
        <v>28</v>
      </c>
      <c r="E100" s="102">
        <f t="shared" si="1"/>
        <v>14.316172673494117</v>
      </c>
      <c r="F100" s="38"/>
      <c r="G100" s="38"/>
    </row>
    <row r="101" spans="1:7" ht="18" x14ac:dyDescent="0.35">
      <c r="A101" s="18" t="s">
        <v>126</v>
      </c>
      <c r="B101" s="88" t="s">
        <v>166</v>
      </c>
      <c r="C101" s="86" t="s">
        <v>28</v>
      </c>
      <c r="D101" s="87">
        <v>26</v>
      </c>
      <c r="E101" s="102">
        <f t="shared" si="1"/>
        <v>13.293588911101681</v>
      </c>
      <c r="F101" s="38"/>
      <c r="G101" s="38"/>
    </row>
    <row r="102" spans="1:7" ht="18" x14ac:dyDescent="0.35">
      <c r="A102" s="45" t="s">
        <v>127</v>
      </c>
      <c r="B102" s="88" t="s">
        <v>243</v>
      </c>
      <c r="C102" s="86" t="s">
        <v>28</v>
      </c>
      <c r="D102" s="87">
        <v>30</v>
      </c>
      <c r="E102" s="102">
        <f t="shared" si="1"/>
        <v>15.338756435886555</v>
      </c>
      <c r="F102" s="38"/>
      <c r="G102" s="38"/>
    </row>
    <row r="103" spans="1:7" ht="18" x14ac:dyDescent="0.35">
      <c r="A103" s="18" t="s">
        <v>128</v>
      </c>
      <c r="B103" s="88" t="s">
        <v>244</v>
      </c>
      <c r="C103" s="86" t="s">
        <v>28</v>
      </c>
      <c r="D103" s="87">
        <v>35</v>
      </c>
      <c r="E103" s="102">
        <f t="shared" si="1"/>
        <v>17.895215841867646</v>
      </c>
      <c r="F103" s="38"/>
      <c r="G103" s="38"/>
    </row>
    <row r="104" spans="1:7" ht="18" x14ac:dyDescent="0.35">
      <c r="A104" s="18" t="s">
        <v>129</v>
      </c>
      <c r="B104" s="88" t="s">
        <v>245</v>
      </c>
      <c r="C104" s="86" t="s">
        <v>28</v>
      </c>
      <c r="D104" s="87">
        <v>21</v>
      </c>
      <c r="E104" s="102">
        <f t="shared" si="1"/>
        <v>10.737129505120588</v>
      </c>
      <c r="F104" s="38"/>
      <c r="G104" s="38"/>
    </row>
    <row r="105" spans="1:7" ht="18" x14ac:dyDescent="0.35">
      <c r="A105" s="18" t="s">
        <v>130</v>
      </c>
      <c r="B105" s="88" t="s">
        <v>246</v>
      </c>
      <c r="C105" s="86" t="s">
        <v>28</v>
      </c>
      <c r="D105" s="87">
        <v>30</v>
      </c>
      <c r="E105" s="102">
        <f t="shared" si="1"/>
        <v>15.338756435886555</v>
      </c>
      <c r="F105" s="38"/>
      <c r="G105" s="38"/>
    </row>
    <row r="106" spans="1:7" ht="18" x14ac:dyDescent="0.35">
      <c r="A106" s="18" t="s">
        <v>131</v>
      </c>
      <c r="B106" s="88" t="s">
        <v>247</v>
      </c>
      <c r="C106" s="86" t="s">
        <v>28</v>
      </c>
      <c r="D106" s="87">
        <v>35</v>
      </c>
      <c r="E106" s="102">
        <f t="shared" si="1"/>
        <v>17.895215841867646</v>
      </c>
      <c r="F106" s="38"/>
      <c r="G106" s="38"/>
    </row>
    <row r="107" spans="1:7" ht="18" x14ac:dyDescent="0.35">
      <c r="A107" s="18" t="s">
        <v>132</v>
      </c>
      <c r="B107" s="88" t="s">
        <v>167</v>
      </c>
      <c r="C107" s="86" t="s">
        <v>28</v>
      </c>
      <c r="D107" s="87">
        <v>50</v>
      </c>
      <c r="E107" s="102">
        <f t="shared" si="1"/>
        <v>25.564594059810926</v>
      </c>
      <c r="F107" s="38"/>
      <c r="G107" s="38"/>
    </row>
    <row r="108" spans="1:7" ht="18" x14ac:dyDescent="0.35">
      <c r="A108" s="62" t="s">
        <v>229</v>
      </c>
      <c r="B108" s="88" t="s">
        <v>202</v>
      </c>
      <c r="C108" s="86" t="s">
        <v>28</v>
      </c>
      <c r="D108" s="87">
        <v>50</v>
      </c>
      <c r="E108" s="102">
        <f t="shared" si="1"/>
        <v>25.564594059810926</v>
      </c>
      <c r="F108" s="38"/>
      <c r="G108" s="38"/>
    </row>
    <row r="109" spans="1:7" ht="18" x14ac:dyDescent="0.35">
      <c r="A109" s="63" t="s">
        <v>230</v>
      </c>
      <c r="B109" s="88" t="s">
        <v>203</v>
      </c>
      <c r="C109" s="86" t="s">
        <v>28</v>
      </c>
      <c r="D109" s="87">
        <v>30</v>
      </c>
      <c r="E109" s="102">
        <f t="shared" si="1"/>
        <v>15.338756435886555</v>
      </c>
      <c r="F109" s="38"/>
      <c r="G109" s="38"/>
    </row>
    <row r="110" spans="1:7" ht="18" x14ac:dyDescent="0.35">
      <c r="A110" s="62" t="s">
        <v>231</v>
      </c>
      <c r="B110" s="88" t="s">
        <v>204</v>
      </c>
      <c r="C110" s="86" t="s">
        <v>28</v>
      </c>
      <c r="D110" s="87">
        <v>30</v>
      </c>
      <c r="E110" s="102">
        <f t="shared" si="1"/>
        <v>15.338756435886555</v>
      </c>
      <c r="F110" s="38"/>
      <c r="G110" s="38"/>
    </row>
    <row r="111" spans="1:7" ht="18" x14ac:dyDescent="0.35">
      <c r="A111" s="49" t="s">
        <v>232</v>
      </c>
      <c r="B111" s="88" t="s">
        <v>205</v>
      </c>
      <c r="C111" s="86" t="s">
        <v>28</v>
      </c>
      <c r="D111" s="87">
        <v>50</v>
      </c>
      <c r="E111" s="102">
        <f t="shared" si="1"/>
        <v>25.564594059810926</v>
      </c>
      <c r="F111" s="38"/>
      <c r="G111" s="38"/>
    </row>
    <row r="112" spans="1:7" ht="18" x14ac:dyDescent="0.35">
      <c r="A112" s="49" t="s">
        <v>233</v>
      </c>
      <c r="B112" s="88" t="s">
        <v>206</v>
      </c>
      <c r="C112" s="86" t="s">
        <v>28</v>
      </c>
      <c r="D112" s="87">
        <v>32</v>
      </c>
      <c r="E112" s="102">
        <f t="shared" si="1"/>
        <v>16.361340198278992</v>
      </c>
      <c r="F112" s="38"/>
      <c r="G112" s="38"/>
    </row>
    <row r="113" spans="1:7" ht="18" x14ac:dyDescent="0.35">
      <c r="A113" s="27" t="s">
        <v>234</v>
      </c>
      <c r="B113" s="88" t="s">
        <v>207</v>
      </c>
      <c r="C113" s="86" t="s">
        <v>28</v>
      </c>
      <c r="D113" s="87">
        <v>40</v>
      </c>
      <c r="E113" s="102">
        <f t="shared" si="1"/>
        <v>20.45167524784874</v>
      </c>
      <c r="F113" s="38"/>
      <c r="G113" s="38"/>
    </row>
    <row r="114" spans="1:7" ht="18" x14ac:dyDescent="0.35">
      <c r="A114" s="49" t="s">
        <v>235</v>
      </c>
      <c r="B114" s="85" t="s">
        <v>208</v>
      </c>
      <c r="C114" s="86" t="s">
        <v>28</v>
      </c>
      <c r="D114" s="87">
        <v>10</v>
      </c>
      <c r="E114" s="102">
        <f t="shared" si="1"/>
        <v>5.1129188119621851</v>
      </c>
      <c r="F114" s="38"/>
      <c r="G114" s="38"/>
    </row>
    <row r="115" spans="1:7" ht="18" x14ac:dyDescent="0.35">
      <c r="A115" s="23" t="s">
        <v>133</v>
      </c>
      <c r="B115" s="85" t="s">
        <v>209</v>
      </c>
      <c r="C115" s="86" t="s">
        <v>28</v>
      </c>
      <c r="D115" s="87">
        <v>14</v>
      </c>
      <c r="E115" s="102">
        <f t="shared" si="1"/>
        <v>7.1580863367470586</v>
      </c>
      <c r="F115" s="38"/>
      <c r="G115" s="38"/>
    </row>
    <row r="116" spans="1:7" ht="18" x14ac:dyDescent="0.35">
      <c r="A116" s="18" t="s">
        <v>134</v>
      </c>
      <c r="B116" s="85" t="s">
        <v>210</v>
      </c>
      <c r="C116" s="86" t="s">
        <v>28</v>
      </c>
      <c r="D116" s="87">
        <v>20</v>
      </c>
      <c r="E116" s="102">
        <f t="shared" si="1"/>
        <v>10.22583762392437</v>
      </c>
      <c r="F116" s="38"/>
      <c r="G116" s="38"/>
    </row>
    <row r="117" spans="1:7" ht="19.5" customHeight="1" x14ac:dyDescent="0.35">
      <c r="A117" s="18" t="s">
        <v>137</v>
      </c>
      <c r="B117" s="89" t="s">
        <v>138</v>
      </c>
      <c r="C117" s="86" t="s">
        <v>28</v>
      </c>
      <c r="D117" s="87">
        <v>150</v>
      </c>
      <c r="E117" s="102">
        <f t="shared" si="1"/>
        <v>76.693782179432773</v>
      </c>
      <c r="F117" s="38"/>
      <c r="G117" s="38"/>
    </row>
    <row r="118" spans="1:7" ht="19.5" customHeight="1" x14ac:dyDescent="0.35">
      <c r="A118" s="18" t="s">
        <v>250</v>
      </c>
      <c r="B118" s="89" t="s">
        <v>251</v>
      </c>
      <c r="C118" s="86" t="s">
        <v>28</v>
      </c>
      <c r="D118" s="87">
        <v>100</v>
      </c>
      <c r="E118" s="102">
        <f t="shared" si="1"/>
        <v>51.129188119621851</v>
      </c>
      <c r="F118" s="38"/>
      <c r="G118" s="38"/>
    </row>
    <row r="119" spans="1:7" ht="18" x14ac:dyDescent="0.35">
      <c r="A119" s="18" t="s">
        <v>139</v>
      </c>
      <c r="B119" s="89" t="s">
        <v>236</v>
      </c>
      <c r="C119" s="86" t="s">
        <v>28</v>
      </c>
      <c r="D119" s="87">
        <v>150</v>
      </c>
      <c r="E119" s="102">
        <f t="shared" si="1"/>
        <v>76.693782179432773</v>
      </c>
      <c r="F119" s="38"/>
      <c r="G119" s="38"/>
    </row>
    <row r="120" spans="1:7" ht="21" customHeight="1" x14ac:dyDescent="0.35">
      <c r="A120" s="18" t="s">
        <v>140</v>
      </c>
      <c r="B120" s="89" t="s">
        <v>237</v>
      </c>
      <c r="C120" s="86" t="s">
        <v>28</v>
      </c>
      <c r="D120" s="87">
        <v>170</v>
      </c>
      <c r="E120" s="102">
        <f t="shared" si="1"/>
        <v>86.919619803357151</v>
      </c>
      <c r="F120" s="38"/>
      <c r="G120" s="38"/>
    </row>
    <row r="121" spans="1:7" ht="19.5" customHeight="1" x14ac:dyDescent="0.35">
      <c r="A121" s="18" t="s">
        <v>141</v>
      </c>
      <c r="B121" s="89" t="s">
        <v>238</v>
      </c>
      <c r="C121" s="86" t="s">
        <v>28</v>
      </c>
      <c r="D121" s="87">
        <v>200</v>
      </c>
      <c r="E121" s="102">
        <f t="shared" si="1"/>
        <v>102.2583762392437</v>
      </c>
      <c r="F121" s="38"/>
      <c r="G121" s="38"/>
    </row>
    <row r="122" spans="1:7" ht="21" customHeight="1" x14ac:dyDescent="0.35">
      <c r="A122" s="18" t="s">
        <v>116</v>
      </c>
      <c r="B122" s="89" t="s">
        <v>214</v>
      </c>
      <c r="C122" s="86" t="s">
        <v>28</v>
      </c>
      <c r="D122" s="87">
        <v>45</v>
      </c>
      <c r="E122" s="102">
        <f t="shared" si="1"/>
        <v>23.008134653829831</v>
      </c>
      <c r="F122" s="38"/>
      <c r="G122" s="38"/>
    </row>
    <row r="123" spans="1:7" ht="21" customHeight="1" x14ac:dyDescent="0.35">
      <c r="A123" s="18" t="s">
        <v>145</v>
      </c>
      <c r="B123" s="89" t="s">
        <v>215</v>
      </c>
      <c r="C123" s="86" t="s">
        <v>28</v>
      </c>
      <c r="D123" s="87">
        <v>50</v>
      </c>
      <c r="E123" s="102">
        <f t="shared" si="1"/>
        <v>25.564594059810926</v>
      </c>
      <c r="F123" s="38"/>
      <c r="G123" s="38"/>
    </row>
    <row r="124" spans="1:7" ht="21" customHeight="1" x14ac:dyDescent="0.35">
      <c r="A124" s="18" t="s">
        <v>146</v>
      </c>
      <c r="B124" s="94" t="s">
        <v>147</v>
      </c>
      <c r="C124" s="86" t="s">
        <v>28</v>
      </c>
      <c r="D124" s="87">
        <v>350</v>
      </c>
      <c r="E124" s="102">
        <f t="shared" si="1"/>
        <v>178.95215841867648</v>
      </c>
      <c r="F124" s="38"/>
      <c r="G124" s="38"/>
    </row>
    <row r="125" spans="1:7" ht="36.6" customHeight="1" x14ac:dyDescent="0.35">
      <c r="A125" s="18" t="s">
        <v>148</v>
      </c>
      <c r="B125" s="95" t="s">
        <v>149</v>
      </c>
      <c r="C125" s="86" t="s">
        <v>28</v>
      </c>
      <c r="D125" s="96">
        <v>400</v>
      </c>
      <c r="E125" s="102">
        <f t="shared" si="1"/>
        <v>204.5167524784874</v>
      </c>
      <c r="F125" s="38"/>
      <c r="G125" s="38"/>
    </row>
    <row r="126" spans="1:7" ht="21" customHeight="1" x14ac:dyDescent="0.35">
      <c r="A126" s="49" t="s">
        <v>264</v>
      </c>
      <c r="B126" s="109" t="s">
        <v>265</v>
      </c>
      <c r="C126" s="20" t="s">
        <v>28</v>
      </c>
      <c r="D126" s="41">
        <v>25</v>
      </c>
      <c r="E126" s="140">
        <f t="shared" ref="E126:E130" si="3">D126/1.95883</f>
        <v>12.762720603625633</v>
      </c>
      <c r="F126" s="38"/>
      <c r="G126" s="38"/>
    </row>
    <row r="127" spans="1:7" ht="21" customHeight="1" x14ac:dyDescent="0.35">
      <c r="A127" s="27" t="s">
        <v>266</v>
      </c>
      <c r="B127" s="109" t="s">
        <v>267</v>
      </c>
      <c r="C127" s="20" t="s">
        <v>28</v>
      </c>
      <c r="D127" s="41">
        <v>40</v>
      </c>
      <c r="E127" s="140">
        <f t="shared" si="3"/>
        <v>20.420352965801012</v>
      </c>
      <c r="F127" s="38"/>
      <c r="G127" s="38"/>
    </row>
    <row r="128" spans="1:7" ht="18.75" customHeight="1" x14ac:dyDescent="0.35">
      <c r="A128" s="104" t="s">
        <v>268</v>
      </c>
      <c r="B128" s="109" t="s">
        <v>269</v>
      </c>
      <c r="C128" s="20" t="s">
        <v>28</v>
      </c>
      <c r="D128" s="41">
        <v>20</v>
      </c>
      <c r="E128" s="140">
        <f t="shared" si="3"/>
        <v>10.210176482900506</v>
      </c>
      <c r="F128" s="66"/>
      <c r="G128" s="66"/>
    </row>
    <row r="129" spans="1:5" ht="18" x14ac:dyDescent="0.35">
      <c r="A129" s="27" t="s">
        <v>266</v>
      </c>
      <c r="B129" s="109" t="s">
        <v>270</v>
      </c>
      <c r="C129" s="20" t="s">
        <v>28</v>
      </c>
      <c r="D129" s="41">
        <v>25</v>
      </c>
      <c r="E129" s="140">
        <f t="shared" si="3"/>
        <v>12.762720603625633</v>
      </c>
    </row>
    <row r="130" spans="1:5" ht="18" x14ac:dyDescent="0.35">
      <c r="A130" s="104" t="s">
        <v>268</v>
      </c>
      <c r="B130" s="128" t="s">
        <v>271</v>
      </c>
      <c r="C130" s="64" t="s">
        <v>28</v>
      </c>
      <c r="D130" s="65">
        <v>16</v>
      </c>
      <c r="E130" s="140">
        <f t="shared" si="3"/>
        <v>8.1681411863204048</v>
      </c>
    </row>
    <row r="131" spans="1:5" ht="18" x14ac:dyDescent="0.35">
      <c r="A131" s="63" t="s">
        <v>272</v>
      </c>
      <c r="B131" s="109" t="s">
        <v>273</v>
      </c>
      <c r="C131" s="129" t="s">
        <v>28</v>
      </c>
      <c r="D131" s="141">
        <v>50</v>
      </c>
      <c r="E131" s="132">
        <f t="shared" ref="E131:E132" si="4">D131/1.95583</f>
        <v>25.564594059810926</v>
      </c>
    </row>
    <row r="132" spans="1:5" ht="18" x14ac:dyDescent="0.35">
      <c r="A132" s="105" t="s">
        <v>274</v>
      </c>
      <c r="B132" s="105" t="s">
        <v>275</v>
      </c>
      <c r="C132" s="129" t="s">
        <v>28</v>
      </c>
      <c r="D132" s="106">
        <v>3.6</v>
      </c>
      <c r="E132" s="132">
        <f t="shared" si="4"/>
        <v>1.8406507723063867</v>
      </c>
    </row>
    <row r="133" spans="1:5" ht="72" x14ac:dyDescent="0.35">
      <c r="A133" s="105" t="s">
        <v>276</v>
      </c>
      <c r="B133" s="105" t="s">
        <v>277</v>
      </c>
      <c r="C133" s="129" t="s">
        <v>28</v>
      </c>
      <c r="D133" s="107" t="s">
        <v>278</v>
      </c>
      <c r="E133" s="133" t="s">
        <v>307</v>
      </c>
    </row>
    <row r="134" spans="1:5" ht="18" x14ac:dyDescent="0.35">
      <c r="A134" s="18" t="s">
        <v>279</v>
      </c>
      <c r="B134" s="21" t="s">
        <v>280</v>
      </c>
      <c r="C134" s="20" t="s">
        <v>28</v>
      </c>
      <c r="D134" s="40">
        <v>25</v>
      </c>
      <c r="E134" s="132">
        <f t="shared" ref="E134:E148" si="5">D134/1.95583</f>
        <v>12.782297029905463</v>
      </c>
    </row>
    <row r="135" spans="1:5" ht="18" x14ac:dyDescent="0.35">
      <c r="A135" s="108" t="s">
        <v>281</v>
      </c>
      <c r="B135" s="109" t="s">
        <v>282</v>
      </c>
      <c r="C135" s="20" t="s">
        <v>28</v>
      </c>
      <c r="D135" s="110">
        <v>10</v>
      </c>
      <c r="E135" s="102">
        <f t="shared" si="5"/>
        <v>5.1129188119621851</v>
      </c>
    </row>
    <row r="136" spans="1:5" ht="18" x14ac:dyDescent="0.35">
      <c r="A136" s="111" t="s">
        <v>283</v>
      </c>
      <c r="B136" s="109" t="s">
        <v>284</v>
      </c>
      <c r="C136" s="20" t="s">
        <v>28</v>
      </c>
      <c r="D136" s="110">
        <v>0</v>
      </c>
      <c r="E136" s="102">
        <f t="shared" si="5"/>
        <v>0</v>
      </c>
    </row>
    <row r="137" spans="1:5" ht="18" x14ac:dyDescent="0.35">
      <c r="A137" s="111" t="s">
        <v>285</v>
      </c>
      <c r="B137" s="109" t="s">
        <v>286</v>
      </c>
      <c r="C137" s="20" t="s">
        <v>28</v>
      </c>
      <c r="D137" s="110">
        <v>6</v>
      </c>
      <c r="E137" s="102">
        <f t="shared" si="5"/>
        <v>3.0677512871773112</v>
      </c>
    </row>
    <row r="138" spans="1:5" ht="18" x14ac:dyDescent="0.35">
      <c r="A138" s="111" t="s">
        <v>287</v>
      </c>
      <c r="B138" s="112" t="s">
        <v>288</v>
      </c>
      <c r="C138" s="20" t="s">
        <v>28</v>
      </c>
      <c r="D138" s="141">
        <v>20</v>
      </c>
      <c r="E138" s="102">
        <f t="shared" si="5"/>
        <v>10.22583762392437</v>
      </c>
    </row>
    <row r="139" spans="1:5" ht="18" x14ac:dyDescent="0.35">
      <c r="A139" s="108" t="s">
        <v>289</v>
      </c>
      <c r="B139" s="112" t="s">
        <v>290</v>
      </c>
      <c r="C139" s="20" t="s">
        <v>28</v>
      </c>
      <c r="D139" s="141">
        <v>10</v>
      </c>
      <c r="E139" s="102">
        <f t="shared" si="5"/>
        <v>5.1129188119621851</v>
      </c>
    </row>
    <row r="140" spans="1:5" ht="18" x14ac:dyDescent="0.35">
      <c r="A140" s="108" t="s">
        <v>291</v>
      </c>
      <c r="B140" s="112" t="s">
        <v>292</v>
      </c>
      <c r="C140" s="20" t="s">
        <v>28</v>
      </c>
      <c r="D140" s="141">
        <v>15</v>
      </c>
      <c r="E140" s="102">
        <f t="shared" si="5"/>
        <v>7.6693782179432777</v>
      </c>
    </row>
    <row r="141" spans="1:5" ht="18" x14ac:dyDescent="0.35">
      <c r="A141" s="108" t="s">
        <v>293</v>
      </c>
      <c r="B141" s="109" t="s">
        <v>294</v>
      </c>
      <c r="C141" s="20" t="s">
        <v>28</v>
      </c>
      <c r="D141" s="22">
        <v>30</v>
      </c>
      <c r="E141" s="102">
        <f t="shared" si="5"/>
        <v>15.338756435886555</v>
      </c>
    </row>
    <row r="142" spans="1:5" ht="18" x14ac:dyDescent="0.35">
      <c r="A142" s="113" t="s">
        <v>295</v>
      </c>
      <c r="B142" s="109" t="s">
        <v>296</v>
      </c>
      <c r="C142" s="20" t="s">
        <v>28</v>
      </c>
      <c r="D142" s="22">
        <v>100</v>
      </c>
      <c r="E142" s="102">
        <f t="shared" si="5"/>
        <v>51.129188119621851</v>
      </c>
    </row>
    <row r="143" spans="1:5" ht="18" x14ac:dyDescent="0.35">
      <c r="A143" s="49" t="s">
        <v>297</v>
      </c>
      <c r="B143" s="109" t="s">
        <v>298</v>
      </c>
      <c r="C143" s="20" t="s">
        <v>28</v>
      </c>
      <c r="D143" s="22">
        <v>60</v>
      </c>
      <c r="E143" s="102">
        <f t="shared" si="5"/>
        <v>30.677512871773111</v>
      </c>
    </row>
    <row r="144" spans="1:5" ht="18" x14ac:dyDescent="0.35">
      <c r="A144" s="27" t="s">
        <v>299</v>
      </c>
      <c r="B144" s="109" t="s">
        <v>300</v>
      </c>
      <c r="C144" s="20" t="s">
        <v>28</v>
      </c>
      <c r="D144" s="141">
        <v>10</v>
      </c>
      <c r="E144" s="102">
        <f t="shared" si="5"/>
        <v>5.1129188119621851</v>
      </c>
    </row>
    <row r="145" spans="1:5" ht="18" x14ac:dyDescent="0.35">
      <c r="A145" s="113" t="s">
        <v>310</v>
      </c>
      <c r="B145" s="136" t="s">
        <v>311</v>
      </c>
      <c r="C145" s="20" t="s">
        <v>28</v>
      </c>
      <c r="D145" s="137">
        <v>50</v>
      </c>
      <c r="E145" s="138">
        <f t="shared" si="5"/>
        <v>25.564594059810926</v>
      </c>
    </row>
    <row r="146" spans="1:5" ht="18" x14ac:dyDescent="0.35">
      <c r="A146" s="113" t="s">
        <v>312</v>
      </c>
      <c r="B146" s="136" t="s">
        <v>313</v>
      </c>
      <c r="C146" s="20" t="s">
        <v>28</v>
      </c>
      <c r="D146" s="137">
        <v>30</v>
      </c>
      <c r="E146" s="138">
        <f t="shared" si="5"/>
        <v>15.338756435886555</v>
      </c>
    </row>
    <row r="147" spans="1:5" ht="18" x14ac:dyDescent="0.35">
      <c r="A147" s="113" t="s">
        <v>314</v>
      </c>
      <c r="B147" s="112" t="s">
        <v>315</v>
      </c>
      <c r="C147" s="20" t="s">
        <v>28</v>
      </c>
      <c r="D147" s="137">
        <v>110</v>
      </c>
      <c r="E147" s="138">
        <f t="shared" si="5"/>
        <v>56.242106931584033</v>
      </c>
    </row>
    <row r="148" spans="1:5" ht="18" x14ac:dyDescent="0.35">
      <c r="A148" s="113" t="s">
        <v>316</v>
      </c>
      <c r="B148" s="112" t="s">
        <v>317</v>
      </c>
      <c r="C148" s="20" t="s">
        <v>28</v>
      </c>
      <c r="D148" s="139">
        <v>220</v>
      </c>
      <c r="E148" s="138">
        <f t="shared" si="5"/>
        <v>112.48421386316807</v>
      </c>
    </row>
    <row r="149" spans="1:5" ht="18" x14ac:dyDescent="0.35">
      <c r="A149" s="71"/>
      <c r="B149" s="72"/>
      <c r="C149" s="73"/>
      <c r="D149" s="74"/>
      <c r="E149" s="74"/>
    </row>
    <row r="150" spans="1:5" ht="18" x14ac:dyDescent="0.35">
      <c r="A150" s="71"/>
      <c r="B150" s="76"/>
      <c r="C150" s="73"/>
      <c r="D150" s="74"/>
      <c r="E150" s="74"/>
    </row>
    <row r="151" spans="1:5" ht="18" x14ac:dyDescent="0.35">
      <c r="A151" s="71"/>
      <c r="B151" s="72"/>
      <c r="C151" s="73"/>
      <c r="D151" s="74"/>
      <c r="E151" s="74"/>
    </row>
    <row r="152" spans="1:5" ht="18" x14ac:dyDescent="0.35">
      <c r="A152" s="71"/>
      <c r="B152" s="72"/>
      <c r="C152" s="73"/>
      <c r="D152" s="74"/>
      <c r="E152" s="74"/>
    </row>
    <row r="153" spans="1:5" ht="18" x14ac:dyDescent="0.35">
      <c r="A153" s="71"/>
      <c r="B153" s="75"/>
      <c r="C153" s="73"/>
      <c r="D153" s="74"/>
      <c r="E153" s="74"/>
    </row>
    <row r="154" spans="1:5" ht="18" x14ac:dyDescent="0.35">
      <c r="A154" s="71"/>
      <c r="B154" s="75"/>
      <c r="C154" s="73"/>
      <c r="D154" s="74"/>
      <c r="E154" s="74"/>
    </row>
    <row r="155" spans="1:5" ht="18" x14ac:dyDescent="0.35">
      <c r="A155" s="71"/>
      <c r="B155" s="75"/>
      <c r="C155" s="73"/>
      <c r="D155" s="74"/>
      <c r="E155" s="74"/>
    </row>
    <row r="156" spans="1:5" ht="18" x14ac:dyDescent="0.35">
      <c r="A156" s="71"/>
      <c r="B156" s="72"/>
      <c r="C156" s="73"/>
      <c r="D156" s="74"/>
      <c r="E156" s="74"/>
    </row>
    <row r="157" spans="1:5" ht="18" x14ac:dyDescent="0.35">
      <c r="A157" s="71"/>
      <c r="B157" s="72"/>
      <c r="C157" s="73"/>
      <c r="D157" s="74"/>
      <c r="E157" s="74"/>
    </row>
    <row r="158" spans="1:5" ht="18" x14ac:dyDescent="0.35">
      <c r="A158" s="71"/>
      <c r="B158" s="72"/>
      <c r="C158" s="73"/>
      <c r="D158" s="74"/>
      <c r="E158" s="74"/>
    </row>
    <row r="159" spans="1:5" ht="18" x14ac:dyDescent="0.35">
      <c r="A159" s="71"/>
      <c r="B159" s="72"/>
      <c r="C159" s="73"/>
      <c r="D159" s="74"/>
      <c r="E159" s="74"/>
    </row>
    <row r="160" spans="1:5" ht="18" x14ac:dyDescent="0.35">
      <c r="A160" s="71"/>
      <c r="B160" s="72"/>
      <c r="C160" s="73"/>
      <c r="D160" s="74"/>
      <c r="E160" s="74"/>
    </row>
    <row r="161" spans="1:5" ht="18" x14ac:dyDescent="0.35">
      <c r="A161" s="71"/>
      <c r="B161" s="72"/>
      <c r="C161" s="73"/>
      <c r="D161" s="74"/>
      <c r="E161" s="74"/>
    </row>
    <row r="162" spans="1:5" ht="18" x14ac:dyDescent="0.35">
      <c r="A162" s="71"/>
      <c r="B162" s="72"/>
      <c r="C162" s="73"/>
      <c r="D162" s="74"/>
      <c r="E162" s="74"/>
    </row>
    <row r="163" spans="1:5" ht="18" x14ac:dyDescent="0.35">
      <c r="A163" s="71"/>
      <c r="B163" s="72"/>
      <c r="C163" s="73"/>
      <c r="D163" s="74"/>
      <c r="E163" s="74"/>
    </row>
    <row r="164" spans="1:5" ht="18" x14ac:dyDescent="0.35">
      <c r="A164" s="71"/>
      <c r="B164" s="72"/>
      <c r="C164" s="73"/>
      <c r="D164" s="74"/>
      <c r="E164" s="74"/>
    </row>
    <row r="165" spans="1:5" ht="18" x14ac:dyDescent="0.35">
      <c r="A165" s="71"/>
      <c r="B165" s="72"/>
      <c r="C165" s="73"/>
      <c r="D165" s="74"/>
      <c r="E165" s="74"/>
    </row>
    <row r="166" spans="1:5" ht="18" x14ac:dyDescent="0.35">
      <c r="A166" s="71"/>
      <c r="B166" s="72"/>
      <c r="C166" s="73"/>
      <c r="D166" s="74"/>
      <c r="E166" s="74"/>
    </row>
    <row r="167" spans="1:5" ht="18" x14ac:dyDescent="0.35">
      <c r="A167" s="71"/>
      <c r="B167" s="72"/>
      <c r="C167" s="73"/>
      <c r="D167" s="74"/>
      <c r="E167" s="74"/>
    </row>
    <row r="168" spans="1:5" ht="18" x14ac:dyDescent="0.35">
      <c r="A168" s="71"/>
      <c r="B168" s="72"/>
      <c r="C168" s="73"/>
      <c r="D168" s="74"/>
      <c r="E168" s="74"/>
    </row>
    <row r="169" spans="1:5" ht="18" x14ac:dyDescent="0.35">
      <c r="A169" s="71"/>
      <c r="B169" s="72"/>
      <c r="C169" s="73"/>
      <c r="D169" s="74"/>
      <c r="E169" s="74"/>
    </row>
    <row r="170" spans="1:5" ht="18" x14ac:dyDescent="0.35">
      <c r="A170" s="71"/>
      <c r="B170" s="72"/>
      <c r="C170" s="73"/>
      <c r="D170" s="74"/>
      <c r="E170" s="74"/>
    </row>
    <row r="171" spans="1:5" ht="18" x14ac:dyDescent="0.35">
      <c r="A171" s="71"/>
      <c r="B171" s="72"/>
      <c r="C171" s="73"/>
      <c r="D171" s="74"/>
      <c r="E171" s="74"/>
    </row>
    <row r="172" spans="1:5" ht="18" x14ac:dyDescent="0.35">
      <c r="A172" s="71"/>
      <c r="B172" s="72"/>
      <c r="C172" s="73"/>
      <c r="D172" s="74"/>
      <c r="E172" s="74"/>
    </row>
    <row r="173" spans="1:5" ht="18" x14ac:dyDescent="0.35">
      <c r="A173" s="71"/>
      <c r="B173" s="72"/>
      <c r="C173" s="73"/>
      <c r="D173" s="74"/>
      <c r="E173" s="74"/>
    </row>
    <row r="174" spans="1:5" ht="18" x14ac:dyDescent="0.35">
      <c r="A174" s="71"/>
      <c r="B174" s="72"/>
      <c r="C174" s="73"/>
      <c r="D174" s="74"/>
      <c r="E174" s="74"/>
    </row>
    <row r="175" spans="1:5" ht="18" x14ac:dyDescent="0.35">
      <c r="A175" s="71"/>
      <c r="B175" s="72"/>
      <c r="C175" s="73"/>
      <c r="D175" s="74"/>
      <c r="E175" s="74"/>
    </row>
    <row r="176" spans="1:5" ht="18" x14ac:dyDescent="0.35">
      <c r="A176" s="71"/>
      <c r="B176" s="72"/>
      <c r="C176" s="73"/>
      <c r="D176" s="74"/>
      <c r="E176" s="74"/>
    </row>
    <row r="177" spans="1:5" ht="18" x14ac:dyDescent="0.35">
      <c r="A177" s="71"/>
      <c r="B177" s="72"/>
      <c r="C177" s="73"/>
      <c r="D177" s="74"/>
      <c r="E177" s="74"/>
    </row>
    <row r="178" spans="1:5" ht="18" x14ac:dyDescent="0.35">
      <c r="A178" s="71"/>
      <c r="B178" s="72"/>
      <c r="C178" s="73"/>
      <c r="D178" s="74"/>
      <c r="E178" s="74"/>
    </row>
    <row r="179" spans="1:5" ht="18" x14ac:dyDescent="0.35">
      <c r="A179" s="71"/>
      <c r="B179" s="72"/>
      <c r="C179" s="73"/>
      <c r="D179" s="74"/>
      <c r="E179" s="74"/>
    </row>
    <row r="180" spans="1:5" ht="18" x14ac:dyDescent="0.35">
      <c r="A180" s="71"/>
      <c r="B180" s="72"/>
      <c r="C180" s="73"/>
      <c r="D180" s="74"/>
      <c r="E180" s="74"/>
    </row>
    <row r="181" spans="1:5" ht="18" x14ac:dyDescent="0.35">
      <c r="A181" s="71"/>
      <c r="B181" s="72"/>
      <c r="C181" s="73"/>
      <c r="D181" s="74"/>
      <c r="E181" s="74"/>
    </row>
    <row r="182" spans="1:5" ht="18" x14ac:dyDescent="0.35">
      <c r="A182" s="71"/>
      <c r="B182" s="72"/>
      <c r="C182" s="73"/>
      <c r="D182" s="74"/>
      <c r="E182" s="74"/>
    </row>
    <row r="183" spans="1:5" ht="18" x14ac:dyDescent="0.35">
      <c r="A183" s="71"/>
      <c r="B183" s="72"/>
      <c r="C183" s="73"/>
      <c r="D183" s="74"/>
      <c r="E183" s="74"/>
    </row>
    <row r="184" spans="1:5" ht="18" x14ac:dyDescent="0.35">
      <c r="A184" s="77"/>
      <c r="B184" s="72"/>
      <c r="C184" s="73"/>
      <c r="D184" s="74"/>
      <c r="E184" s="74"/>
    </row>
    <row r="185" spans="1:5" ht="18" x14ac:dyDescent="0.35">
      <c r="A185" s="71"/>
      <c r="B185" s="78"/>
      <c r="C185" s="73"/>
      <c r="D185" s="74"/>
      <c r="E185" s="74"/>
    </row>
    <row r="186" spans="1:5" ht="18" x14ac:dyDescent="0.35">
      <c r="A186" s="71"/>
      <c r="B186" s="72"/>
      <c r="C186" s="73"/>
      <c r="D186" s="74"/>
      <c r="E186" s="74"/>
    </row>
    <row r="187" spans="1:5" ht="18" x14ac:dyDescent="0.35">
      <c r="A187" s="71"/>
      <c r="B187" s="72"/>
      <c r="C187" s="73"/>
      <c r="D187" s="74"/>
      <c r="E187" s="74"/>
    </row>
    <row r="188" spans="1:5" ht="18" x14ac:dyDescent="0.35">
      <c r="A188" s="71"/>
      <c r="B188" s="72"/>
      <c r="C188" s="73"/>
      <c r="D188" s="74"/>
      <c r="E188" s="74"/>
    </row>
    <row r="189" spans="1:5" ht="18" x14ac:dyDescent="0.35">
      <c r="A189" s="71"/>
      <c r="B189" s="72"/>
      <c r="C189" s="73"/>
      <c r="D189" s="74"/>
      <c r="E189" s="74"/>
    </row>
    <row r="190" spans="1:5" ht="18" x14ac:dyDescent="0.35">
      <c r="A190" s="71"/>
      <c r="B190" s="72"/>
      <c r="C190" s="73"/>
      <c r="D190" s="74"/>
      <c r="E190" s="74"/>
    </row>
    <row r="191" spans="1:5" ht="18" x14ac:dyDescent="0.35">
      <c r="A191" s="71"/>
      <c r="B191" s="72"/>
      <c r="C191" s="73"/>
      <c r="D191" s="74"/>
      <c r="E191" s="74"/>
    </row>
    <row r="192" spans="1:5" ht="18" x14ac:dyDescent="0.35">
      <c r="A192" s="71"/>
      <c r="B192" s="72"/>
      <c r="C192" s="73"/>
      <c r="D192" s="74"/>
      <c r="E192" s="74"/>
    </row>
    <row r="193" spans="1:5" ht="18" x14ac:dyDescent="0.35">
      <c r="A193" s="71"/>
      <c r="B193" s="72"/>
      <c r="C193" s="73"/>
      <c r="D193" s="74"/>
      <c r="E193" s="74"/>
    </row>
    <row r="194" spans="1:5" ht="18" x14ac:dyDescent="0.35">
      <c r="A194" s="71"/>
      <c r="B194" s="71"/>
      <c r="C194" s="73"/>
      <c r="D194" s="74"/>
      <c r="E194" s="74"/>
    </row>
    <row r="195" spans="1:5" ht="18" x14ac:dyDescent="0.35">
      <c r="A195" s="71"/>
      <c r="B195" s="79"/>
      <c r="C195" s="73"/>
      <c r="D195" s="80"/>
      <c r="E195" s="80"/>
    </row>
    <row r="196" spans="1:5" ht="20.399999999999999" x14ac:dyDescent="0.3">
      <c r="A196" s="81"/>
      <c r="B196" s="82"/>
      <c r="C196" s="73"/>
      <c r="D196" s="74"/>
      <c r="E196" s="74"/>
    </row>
    <row r="197" spans="1:5" ht="20.399999999999999" x14ac:dyDescent="0.3">
      <c r="A197" s="83"/>
      <c r="B197" s="82"/>
      <c r="C197" s="73"/>
      <c r="D197" s="74"/>
      <c r="E197" s="74"/>
    </row>
    <row r="198" spans="1:5" ht="18" x14ac:dyDescent="0.3">
      <c r="A198" s="84"/>
      <c r="B198" s="84"/>
      <c r="C198" s="73"/>
      <c r="D198" s="74"/>
      <c r="E198" s="74"/>
    </row>
    <row r="199" spans="1:5" ht="18" x14ac:dyDescent="0.3">
      <c r="A199" s="84"/>
      <c r="B199" s="84"/>
      <c r="C199" s="73"/>
      <c r="D199" s="74"/>
      <c r="E199" s="74"/>
    </row>
    <row r="200" spans="1:5" ht="18" x14ac:dyDescent="0.3">
      <c r="A200" s="84"/>
      <c r="B200" s="84"/>
      <c r="C200" s="73"/>
      <c r="D200" s="74"/>
      <c r="E200" s="74"/>
    </row>
    <row r="201" spans="1:5" ht="18" x14ac:dyDescent="0.35">
      <c r="A201" s="67"/>
      <c r="B201" s="68"/>
      <c r="C201" s="69"/>
      <c r="D201" s="70"/>
      <c r="E201" s="101"/>
    </row>
    <row r="202" spans="1:5" ht="18" x14ac:dyDescent="0.35">
      <c r="A202" s="18"/>
      <c r="B202" s="21"/>
      <c r="C202" s="20"/>
      <c r="D202" s="22"/>
      <c r="E202" s="101"/>
    </row>
    <row r="203" spans="1:5" ht="18" x14ac:dyDescent="0.35">
      <c r="A203" s="18"/>
      <c r="B203" s="21"/>
      <c r="C203" s="20"/>
      <c r="D203" s="22"/>
      <c r="E203" s="101"/>
    </row>
    <row r="204" spans="1:5" ht="18" x14ac:dyDescent="0.35">
      <c r="A204" s="18"/>
      <c r="B204" s="21"/>
      <c r="C204" s="20"/>
      <c r="D204" s="22"/>
      <c r="E204" s="101"/>
    </row>
  </sheetData>
  <mergeCells count="7">
    <mergeCell ref="A1:G1"/>
    <mergeCell ref="A2:G2"/>
    <mergeCell ref="A6:A7"/>
    <mergeCell ref="B6:B7"/>
    <mergeCell ref="C6:C7"/>
    <mergeCell ref="A3:G3"/>
    <mergeCell ref="D6:G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2025-07-14T12:17:02Z</cp:lastPrinted>
  <dcterms:created xsi:type="dcterms:W3CDTF">2019-05-29T08:54:45Z</dcterms:created>
  <dcterms:modified xsi:type="dcterms:W3CDTF">2025-07-22T14:05:58Z</dcterms:modified>
</cp:coreProperties>
</file>