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\SHARED\ЦЕНОРАЗПИС  МБАЛ\Ценоразпис 2025\"/>
    </mc:Choice>
  </mc:AlternateContent>
  <bookViews>
    <workbookView xWindow="-120" yWindow="-120" windowWidth="29040" windowHeight="15840"/>
  </bookViews>
  <sheets>
    <sheet name="Лист1" sheetId="1" r:id="rId1"/>
    <sheet name="цени с ДДС" sheetId="2" r:id="rId2"/>
  </sheets>
  <definedNames>
    <definedName name="_xlnm._FilterDatabase" localSheetId="1" hidden="1">'цени с ДДС'!$A$18:$C$259</definedName>
    <definedName name="_Hlk61248928" localSheetId="0">Лист1!$A$16</definedName>
    <definedName name="_Hlk61248928" localSheetId="1">'цени с ДДС'!$A$16</definedName>
    <definedName name="_Hlk69737406" localSheetId="0">Лист1!#REF!</definedName>
    <definedName name="_Hlk69737406" localSheetId="1">'цени с ДДС'!#REF!</definedName>
    <definedName name="OLE_LINK1" localSheetId="0">Лист1!$B$1</definedName>
    <definedName name="OLE_LINK1" localSheetId="1">'цени с ДДС'!$B$1</definedName>
    <definedName name="_xlnm.Print_Area" localSheetId="0">Лист1!$A$1:$C$275</definedName>
    <definedName name="_xlnm.Print_Area" localSheetId="1">'цени с ДДС'!$A$18:$D$244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4" i="2" l="1"/>
  <c r="D243" i="2"/>
  <c r="D242" i="2"/>
  <c r="D241" i="2"/>
  <c r="D239" i="2"/>
  <c r="D238" i="2"/>
  <c r="D236" i="2"/>
  <c r="D232" i="2"/>
  <c r="D231" i="2"/>
  <c r="D230" i="2"/>
  <c r="D229" i="2"/>
  <c r="D228" i="2"/>
  <c r="D177" i="2"/>
  <c r="D176" i="2"/>
  <c r="D82" i="2"/>
  <c r="D46" i="2"/>
  <c r="D45" i="2"/>
</calcChain>
</file>

<file path=xl/sharedStrings.xml><?xml version="1.0" encoding="utf-8"?>
<sst xmlns="http://schemas.openxmlformats.org/spreadsheetml/2006/main" count="593" uniqueCount="291">
  <si>
    <t>“Многопрофилна болница за активно лечение – Асеновград” ЕООД</t>
  </si>
  <si>
    <t>4230 Асеновград, ул. “Александър Стамболийски” № 28; ЕИК – 115532654</t>
  </si>
  <si>
    <t>www.mbal-asenovgrad.com; e-mail: mbal_asenovgrad@abv.bg</t>
  </si>
  <si>
    <t xml:space="preserve">                                                          УТВЪРДИЛ :   </t>
  </si>
  <si>
    <t xml:space="preserve">                            </t>
  </si>
  <si>
    <t>Ц Е Н О Р А З П И С</t>
  </si>
  <si>
    <t>на платени медицински и допълнителни услуги</t>
  </si>
  <si>
    <t>№ по ред</t>
  </si>
  <si>
    <t>ЦЕНА  В ЛЕВА</t>
  </si>
  <si>
    <t xml:space="preserve">Прегледи </t>
  </si>
  <si>
    <t>Преглед от лекар-специалист</t>
  </si>
  <si>
    <t>Освидетелстване на лице за телесни увреждания с издаване на съдебно медицинско удостоверение</t>
  </si>
  <si>
    <t>Апаратни и инструментални изследвания</t>
  </si>
  <si>
    <t>ЕКГ</t>
  </si>
  <si>
    <t>Велоергометрия</t>
  </si>
  <si>
    <t>Ехокардиография с цветен доплер</t>
  </si>
  <si>
    <t>Eхография -  различни органи без Доплер</t>
  </si>
  <si>
    <t xml:space="preserve">Ехография с Доплер </t>
  </si>
  <si>
    <t>Ехография при деца</t>
  </si>
  <si>
    <t>Трансфонтанелна ехография</t>
  </si>
  <si>
    <t>Инхалации с медикамент от пациента</t>
  </si>
  <si>
    <t>NST /мониторен запис на плода/</t>
  </si>
  <si>
    <t>Видеогастроскопия</t>
  </si>
  <si>
    <t>Видеоколоноскопия</t>
  </si>
  <si>
    <t>Аудиометрия</t>
  </si>
  <si>
    <t>Микроскопско изследване на тъпанчето</t>
  </si>
  <si>
    <t>Изследване на проходимостта на евстахиевата тръба</t>
  </si>
  <si>
    <t>Е М Г</t>
  </si>
  <si>
    <t>ЕЕГ</t>
  </si>
  <si>
    <t>ЕНГ</t>
  </si>
  <si>
    <t>Издаване на документи</t>
  </si>
  <si>
    <t>Издаване на медицински документ / дубликат / на хартиен носител /епикриза и др.единични документи/</t>
  </si>
  <si>
    <t>Копирни услуги /за 1бр. лист А4/</t>
  </si>
  <si>
    <t>УСЛУГИ ИЗВЪРШВАНИ В ОТДЕЛЕНИЕ ПО ОБРАЗНА ДИАГНОСТИКА</t>
  </si>
  <si>
    <t>Компютърна томография на орган без контрастно вещество</t>
  </si>
  <si>
    <t>КАТ на глава</t>
  </si>
  <si>
    <t>КАТ на шия</t>
  </si>
  <si>
    <t>КАТ на гръден кош</t>
  </si>
  <si>
    <t>КАТ на органи на коремна кухина</t>
  </si>
  <si>
    <t>КАТ на тазови органи</t>
  </si>
  <si>
    <t>КАТ на сегмент на гръбначния стълб</t>
  </si>
  <si>
    <t>КАТ на друг орган</t>
  </si>
  <si>
    <t>Рентгенографии</t>
  </si>
  <si>
    <t xml:space="preserve">Рентгенография  на крайници, стави и гривнена става в две проекции  </t>
  </si>
  <si>
    <t>Рентгенография на раменна или тазобедрена става в една проекция</t>
  </si>
  <si>
    <t>Лицева рентгенография на таза</t>
  </si>
  <si>
    <t>Рентгенография на сегмент от гръбначния стълб в две проекции</t>
  </si>
  <si>
    <t>Рентгенография на черепа в две проекции</t>
  </si>
  <si>
    <t>Специални центражи на черепа</t>
  </si>
  <si>
    <t>Рентгенография на лицеви кости</t>
  </si>
  <si>
    <t>Рентгенография на околоносни кухини</t>
  </si>
  <si>
    <t>Рентгенография на челюстите в специални проекции</t>
  </si>
  <si>
    <t>Рентгенография на ребра</t>
  </si>
  <si>
    <t>Рентгенография на бял дроб и сърце</t>
  </si>
  <si>
    <t>Томографично изследване – на срез</t>
  </si>
  <si>
    <t>Обзорна рентгенография на коремна област</t>
  </si>
  <si>
    <t xml:space="preserve">Обзорна нативна рентгенография на отделителна система </t>
  </si>
  <si>
    <t xml:space="preserve">Контрастно изследване на  хранопровода     </t>
  </si>
  <si>
    <t>Контрастно рентгеново изследване на стомаха и дуоденума</t>
  </si>
  <si>
    <t>Проследяване пасажа на к.м. в тънки и дебели черва</t>
  </si>
  <si>
    <t>Иригография</t>
  </si>
  <si>
    <t>Мамография (две проекции)</t>
  </si>
  <si>
    <t>Рентгенови изследвания с въвеждане на контраст /цената на контраста не е включена в изследването/</t>
  </si>
  <si>
    <t>Ехография на щитовидна жлеза</t>
  </si>
  <si>
    <t xml:space="preserve">Допълнителен втори запис на диск от проведено изследване </t>
  </si>
  <si>
    <t>Описание на образно изследване, извършено в друго ЛЗ</t>
  </si>
  <si>
    <t>УСЛУГИ, ИЗВЪРШВАНИ ОТ КЛИНИЧНА ЛАБОРАТОРИЯ</t>
  </si>
  <si>
    <t>Кръвна захар</t>
  </si>
  <si>
    <t>Урея</t>
  </si>
  <si>
    <t>Креатинин</t>
  </si>
  <si>
    <t>Пикочна киселина</t>
  </si>
  <si>
    <t>Холестерол</t>
  </si>
  <si>
    <t>LDL холестерол</t>
  </si>
  <si>
    <t>Триглицериди</t>
  </si>
  <si>
    <t>АСАТ</t>
  </si>
  <si>
    <t>АЛАТ</t>
  </si>
  <si>
    <t>Желязо</t>
  </si>
  <si>
    <t>Калий</t>
  </si>
  <si>
    <t>Натрий</t>
  </si>
  <si>
    <t>Магнезий</t>
  </si>
  <si>
    <t>Фосфор</t>
  </si>
  <si>
    <t>Прокалцитонин</t>
  </si>
  <si>
    <t>Феритин</t>
  </si>
  <si>
    <t>Време на кървене</t>
  </si>
  <si>
    <t>Време на съсирване</t>
  </si>
  <si>
    <t>Фибриноген</t>
  </si>
  <si>
    <t>Урина</t>
  </si>
  <si>
    <t>Седимент</t>
  </si>
  <si>
    <t>Окултни кръвоизливи</t>
  </si>
  <si>
    <t>Кръвно-газов анализ</t>
  </si>
  <si>
    <t>Микроалбуминурия</t>
  </si>
  <si>
    <t>С - реактивен протеин</t>
  </si>
  <si>
    <t>УСЛУГИ, ИЗВЪРШВАНИ ОТ МИКРОБИОЛОГИЧНА ЛАБОРАТОРИЯ</t>
  </si>
  <si>
    <t>Вземане на материал за микробиологично изследване</t>
  </si>
  <si>
    <t>Директна микроскопия – оцветяване по Льофлер</t>
  </si>
  <si>
    <t>Директна микроскопия - оцветяване по Грам</t>
  </si>
  <si>
    <t>Директна микроскопия - оцветяване по Найсер</t>
  </si>
  <si>
    <t>Директна микроскопия - оцветяване по Цил-Нилсен</t>
  </si>
  <si>
    <t>Културелно изследване на носен, гърлен секрет, храчка</t>
  </si>
  <si>
    <t>Културелно изследване на ушен, очен, рана, оперативен материали, синуси и други кухини</t>
  </si>
  <si>
    <t>Жлъчка</t>
  </si>
  <si>
    <t>Диагностика на гъби – посявка и идентификация</t>
  </si>
  <si>
    <t>Културелно изследване на секрети –уретрални, простатни, еякулати, вагинални</t>
  </si>
  <si>
    <t>Копрокултура – профилактично или по индикация</t>
  </si>
  <si>
    <t>Ликвори и пунктати (без антибиограма, без директна микроскопия)</t>
  </si>
  <si>
    <t>Хемокултура</t>
  </si>
  <si>
    <t>Антибиограма (по дисково-дифузионен метод)</t>
  </si>
  <si>
    <t xml:space="preserve">ИЗСЛЕДВАНИЯ, ИЗВЪРШВАНИ  В  ПАТОАНАТОМИЯ </t>
  </si>
  <si>
    <t>Цитонамазка</t>
  </si>
  <si>
    <t>Биопсия</t>
  </si>
  <si>
    <t>УСЛУГИ, ИЗВЪРШВАНИ  В СЪОТВЕТНИТЕ СТРУКТУРИ В СТАЦИОНАРА НА „МБАЛ-АСЕНОВГРАД” ЕООД</t>
  </si>
  <si>
    <t>Пункция на бъбречни кисти под ехографски контрол</t>
  </si>
  <si>
    <t>Биопсия на щитовидна жлеза</t>
  </si>
  <si>
    <t>Перитонеална пункция- диагностична</t>
  </si>
  <si>
    <t>Перитонеална пункция- терапевтична</t>
  </si>
  <si>
    <t>Плеврална пункция</t>
  </si>
  <si>
    <t>Стернална пункция – без разчитане</t>
  </si>
  <si>
    <t>Сваляне на катетър под ехографски контрол</t>
  </si>
  <si>
    <t>Неоперативно отстраняване на чуждо тяло в носа</t>
  </si>
  <si>
    <t>Репозиция при фрактура на носните кости</t>
  </si>
  <si>
    <t>Екстирпация на носни полипи</t>
  </si>
  <si>
    <t>Инцизия на перитонзиларен абсцес</t>
  </si>
  <si>
    <t>Пункция с промивка на максиларен синус</t>
  </si>
  <si>
    <t>Екстракция на чуждо тяло от устна кухина</t>
  </si>
  <si>
    <t>Екстракция на чуждо тяло от слухов проход</t>
  </si>
  <si>
    <t>Парацентеза</t>
  </si>
  <si>
    <t>Ушна промивка</t>
  </si>
  <si>
    <t>Поставяне на медикамент в кухината на средното ухо</t>
  </si>
  <si>
    <t>Еднократно продухване по Полицер и масаж със Зигле</t>
  </si>
  <si>
    <t>Химична каутеризация на варици септи нази</t>
  </si>
  <si>
    <t>Пробиване на уши с козметична цел</t>
  </si>
  <si>
    <t>Поставяне на вътрематочна спирала</t>
  </si>
  <si>
    <t>Сваляне на спирала</t>
  </si>
  <si>
    <t>Инцизия на Бартолинова киста</t>
  </si>
  <si>
    <t>Вземане на влагалищен секрет</t>
  </si>
  <si>
    <t>Репозиция на хемороиди</t>
  </si>
  <si>
    <t>Безкръвна репозиция на фимоза</t>
  </si>
  <si>
    <t>Първична хирургична обработка на малка рана, лепене</t>
  </si>
  <si>
    <t>Вторична хирургична обработка на малка рана</t>
  </si>
  <si>
    <t>Първична хирургична обработка на голяма рана</t>
  </si>
  <si>
    <t>Вторична хирургична обработка на голяма рана</t>
  </si>
  <si>
    <t>Инцизия на абсцес</t>
  </si>
  <si>
    <t>Инцизия на флегмон</t>
  </si>
  <si>
    <t>Инцизия на подкожен панарициум</t>
  </si>
  <si>
    <t>Лигиране на хемороиди</t>
  </si>
  <si>
    <t>Вадене на кърлеж / оперативно /</t>
  </si>
  <si>
    <t>Фимоза /с местна анестезия/</t>
  </si>
  <si>
    <t>Фимоза /с обща анестезия/</t>
  </si>
  <si>
    <t>Сваляне на конци</t>
  </si>
  <si>
    <t>Превръзка</t>
  </si>
  <si>
    <t>Обща венозна анестезия</t>
  </si>
  <si>
    <t>Локо-регионална  / спинална / анестезия</t>
  </si>
  <si>
    <t>ЦЕНИ ЗА ПЛАТЕНО БОЛНИЧНО ЛЕЧЕНИЕ</t>
  </si>
  <si>
    <t xml:space="preserve">За лечение на здравно-неосигурени пациенти  по клинични пътеки </t>
  </si>
  <si>
    <t>ДОПЪЛНИТЕЛНИ УСЛУГИ</t>
  </si>
  <si>
    <t>Самостоятелна стая с подобрени битови и комуникативни  възможности / на ден /</t>
  </si>
  <si>
    <t>Избор на лекар</t>
  </si>
  <si>
    <t>Избор на екип медицински специалисти</t>
  </si>
  <si>
    <t>Дневно меню</t>
  </si>
  <si>
    <t>Опаковка на 1 бр. инструмент във фолио преди стерилизация</t>
  </si>
  <si>
    <t>Депониране на опасни отпадъци за кг.</t>
  </si>
  <si>
    <t>МАНИПУЛАЦИИ ОТ ОБЩ ХАРАКТЕР</t>
  </si>
  <si>
    <t>Вземане на венозна кръв на кърмачета и малки деца</t>
  </si>
  <si>
    <t>Вземане на венозна кръв възрастни</t>
  </si>
  <si>
    <t>Венозна инжекция</t>
  </si>
  <si>
    <t>Венозна инфузия /без медикаменти/</t>
  </si>
  <si>
    <t>Мускулна инжекция</t>
  </si>
  <si>
    <t>Подкожна инжекция</t>
  </si>
  <si>
    <t>Проба за чувствителност към антибиотици /скарификация и отчитане/</t>
  </si>
  <si>
    <t>Измерване на кръвно налягане</t>
  </si>
  <si>
    <t>Стомашна промивка</t>
  </si>
  <si>
    <t>Клизма</t>
  </si>
  <si>
    <t>Противозмийска отрова</t>
  </si>
  <si>
    <t xml:space="preserve"> </t>
  </si>
  <si>
    <t xml:space="preserve">Сумите се дължат от: </t>
  </si>
  <si>
    <t xml:space="preserve">                                           УТВЪРДИЛ:</t>
  </si>
  <si>
    <t>І</t>
  </si>
  <si>
    <t>ІІ</t>
  </si>
  <si>
    <t>ІІІ</t>
  </si>
  <si>
    <t>ІV</t>
  </si>
  <si>
    <t>V</t>
  </si>
  <si>
    <t>VІІ</t>
  </si>
  <si>
    <t>VІІІ</t>
  </si>
  <si>
    <t>ІХ</t>
  </si>
  <si>
    <t>Х</t>
  </si>
  <si>
    <t>XII</t>
  </si>
  <si>
    <t>в „МБАЛ-Асеновград” ЕООД, считано от 03.01.2025 год.</t>
  </si>
  <si>
    <t>регистратура: 0331/20-411; 0331/20-416; 0887 / 322 079</t>
  </si>
  <si>
    <t>Вторичен преглед от лекар - специалист</t>
  </si>
  <si>
    <r>
      <t xml:space="preserve">Катетеризация на пикочен мехур – </t>
    </r>
    <r>
      <rPr>
        <b/>
        <sz val="12"/>
        <rFont val="Times New Roman"/>
        <family val="1"/>
        <charset val="204"/>
      </rPr>
      <t>с консуматив на пациента</t>
    </r>
  </si>
  <si>
    <r>
      <t xml:space="preserve">Катетеризация на пикочен мехур – </t>
    </r>
    <r>
      <rPr>
        <b/>
        <sz val="12"/>
        <rFont val="Times New Roman"/>
        <family val="1"/>
        <charset val="204"/>
      </rPr>
      <t>с консуматив от ЛЗ</t>
    </r>
  </si>
  <si>
    <r>
      <t>1.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Неосигурени пациенти.</t>
    </r>
  </si>
  <si>
    <r>
      <t>2.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Пациенти, направили избор за съответната процедура, манипулация и преглед – по собствено желание.</t>
    </r>
  </si>
  <si>
    <r>
      <t>3.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 xml:space="preserve">Ползващи стола на лечебното заведение. </t>
    </r>
  </si>
  <si>
    <t>Преглед от лекар-специалист + Ехокардиография с доплер</t>
  </si>
  <si>
    <t>Холтер ЕКГ</t>
  </si>
  <si>
    <t>ФИД</t>
  </si>
  <si>
    <t>0,50 /без ДДС/</t>
  </si>
  <si>
    <t>15,00 /без ДДС/</t>
  </si>
  <si>
    <t>5,00 /без ДДС/</t>
  </si>
  <si>
    <t>Контрастно вещество Ултравист 100мл</t>
  </si>
  <si>
    <t>Консуматив за инжектор</t>
  </si>
  <si>
    <t>Ехография на млечни жлези</t>
  </si>
  <si>
    <t>12,00 /без ДДС/</t>
  </si>
  <si>
    <t>ХЕМАТОЛОГИЯ</t>
  </si>
  <si>
    <t>Кръвна картина (на апарат - автоматично)</t>
  </si>
  <si>
    <t>Утайка (СУЕ, РУЕ, Панченко)</t>
  </si>
  <si>
    <t>КРЪВОСЪСИРВАНЕ</t>
  </si>
  <si>
    <t>Протромбиново време  /INR</t>
  </si>
  <si>
    <t>АРТТ</t>
  </si>
  <si>
    <t>D-dimer</t>
  </si>
  <si>
    <t>БИОХИМИЯ</t>
  </si>
  <si>
    <t>Гликиран хемоглобин - HbA1C</t>
  </si>
  <si>
    <t>Креатининов клирънс</t>
  </si>
  <si>
    <t>Албумин</t>
  </si>
  <si>
    <t>Общ белтък</t>
  </si>
  <si>
    <t>Билирубин - общ</t>
  </si>
  <si>
    <t>Билирубин - директен</t>
  </si>
  <si>
    <t>Тропонин (качествено)</t>
  </si>
  <si>
    <t>Изследване на хепатит A (качествено)</t>
  </si>
  <si>
    <t>Изследване на хепатит B (качествено)</t>
  </si>
  <si>
    <t>Изследване на хепатит C (качествено)</t>
  </si>
  <si>
    <t>ЕНЗИМИ</t>
  </si>
  <si>
    <t>ГГТ</t>
  </si>
  <si>
    <t>Алфа-амилаза</t>
  </si>
  <si>
    <t>LDH</t>
  </si>
  <si>
    <t>Алкална фосфатаза (ALP)</t>
  </si>
  <si>
    <t>Липаза</t>
  </si>
  <si>
    <t>Креатинкиназа (CPK)</t>
  </si>
  <si>
    <t>Креатинкиназа (CPK) - MB фракция</t>
  </si>
  <si>
    <t>ЛИПИДЕН СТАТУС</t>
  </si>
  <si>
    <t>HDL холестерол</t>
  </si>
  <si>
    <t>ЕЛЕКТРОЛИТИ</t>
  </si>
  <si>
    <t>Хлориди</t>
  </si>
  <si>
    <t>Желязосвързващ капацитет (ЖСК)</t>
  </si>
  <si>
    <t>Калций-общ</t>
  </si>
  <si>
    <t>ДИАГНОСТИКА НА УРИНА</t>
  </si>
  <si>
    <t>Комплексно изследване със сух тест</t>
  </si>
  <si>
    <t>Алфа амилаза в урина</t>
  </si>
  <si>
    <t>Белтък в 24 ч урина</t>
  </si>
  <si>
    <t>VI</t>
  </si>
  <si>
    <t>Бърз антигенен тест за COVID - 19</t>
  </si>
  <si>
    <t>Комбиниран бърз антигенен тест за ковид + грип А + грип Б</t>
  </si>
  <si>
    <t>Диагностика (консултация) на хистологични препарати от специалист патолог</t>
  </si>
  <si>
    <t>Изработване на инцизионна биопсия (1 парафиново блокче)</t>
  </si>
  <si>
    <t>Изработване на ендоскопска биопсия (1 парафиново блокче)</t>
  </si>
  <si>
    <t>Изработване на иглена биопсия (1 парафиново блокче)</t>
  </si>
  <si>
    <t>Изработване и диагностика на цитологичен материал от аспирационни течности/изливи</t>
  </si>
  <si>
    <t>Изработване и диагностика на цитологичен материал от ТАБ</t>
  </si>
  <si>
    <t>Хистохимично изследване (1 маркер)</t>
  </si>
  <si>
    <t>Диагностика на готов цитологичен материал с 1 стъкло (цитонамазка)</t>
  </si>
  <si>
    <t>Изготвяне на хистологичен препарат от готово парафиново блокче</t>
  </si>
  <si>
    <t>Извършване на обдукция с верификация на причините (с некроскопично изследване)</t>
  </si>
  <si>
    <t>Издаване на препис от аутопционен протокол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</si>
  <si>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</si>
  <si>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Предна носна тампонада</t>
  </si>
  <si>
    <t>Екстракция на нокът с локална анестезия</t>
  </si>
  <si>
    <t>Пластика на нокът с локална анестезия</t>
  </si>
  <si>
    <t>Шев на мускул /фасция/ при травми</t>
  </si>
  <si>
    <t>касовата цена на съответната  кл. пътека за 2025 година</t>
  </si>
  <si>
    <t>Самостоятелна стая с подобрени битови и комуникативни  възможности и със самостоятелен санитарен възел / на ден /</t>
  </si>
  <si>
    <t>45,00 /без ДДС/</t>
  </si>
  <si>
    <t>35,00 /без ДДС/</t>
  </si>
  <si>
    <t>Придружаване на болен с легло в самостоятелна стая с подобрени битови и комуникативни възможности и със самостоятелен санитерен възел / на ден /</t>
  </si>
  <si>
    <t>Придружаване на болен с легло в самостоятелна стая с подобрени битови и комуникативни възможности / на ден /</t>
  </si>
  <si>
    <t>Самостоятелна стая с подобрени битови и комуникативни възможности - на леглоден, извън другите такси за Отделение по Педиатрия</t>
  </si>
  <si>
    <t>Самостоятелен сестрински пост /за 12 часа/</t>
  </si>
  <si>
    <t>Самостоятелен допълнителен помощен персонал /за 12 часа/ - санитар</t>
  </si>
  <si>
    <t>60,00 /без ДДС/</t>
  </si>
  <si>
    <t>Меню за хранене по избор в стола на ЛЗ</t>
  </si>
  <si>
    <t>Ползване на санитарен транспорт - цена на километър общ пробег</t>
  </si>
  <si>
    <t>1,80 /без ДДС/</t>
  </si>
  <si>
    <t>XI</t>
  </si>
  <si>
    <t>Стерилизация - за контейнер (барабан), без оглед размера на барабана</t>
  </si>
  <si>
    <t>10,00 /без ДДС/</t>
  </si>
  <si>
    <t>100,00 /без ДДС/</t>
  </si>
  <si>
    <t>Неосигурените пациенти, приети и лекувани в “МБАЛ - Асеновград” ЕООД в спешен порядък и не възстановили здравно-осигурителните си права по време на престоя, заплащат стойността на клиничната пътека за 2025-та година.</t>
  </si>
  <si>
    <t>При ампутирана гърда, ехография на млечни жлези се заплаща 50% от стойността по ценоразпис - 17,50 лв</t>
  </si>
  <si>
    <t xml:space="preserve">съгласно ЗАПОВЕД № 412 / 31.12.2024 год. </t>
  </si>
  <si>
    <t>Ценоразписът е утвърден със ЗАПОВЕД № 412 / 31.12.2024 г. на Управителя на „МБАЛ - Асеновград” ЕООД и подлежи на актуализиране при необходимост.</t>
  </si>
  <si>
    <t>Рентгенография на стериум</t>
  </si>
  <si>
    <t>ЦЕНИ НА МЕДИЦИНСКА ПОМОЩ И МЕДИЦИНСКИ УСЛУГИ</t>
  </si>
  <si>
    <t>20,00 /без ДДС/</t>
  </si>
  <si>
    <t>Аборт по желание /с обща анестезия/</t>
  </si>
  <si>
    <t>Осигуряване на линейка за мероприятие (не включва цената на километър общ пробег)</t>
  </si>
  <si>
    <t>20,00 лв/час /без ДДС/</t>
  </si>
  <si>
    <t>СТЕРИЛИЗАЦИЯ НА БАРАБАНИ  И ДЕПОНИРАНЕ НА ОПАСНИ ОТПАДЪЦИ</t>
  </si>
  <si>
    <t>Административно обслужване по договор за стерилизация, депониране на опасен отпадък и други услуги</t>
  </si>
  <si>
    <r>
      <t xml:space="preserve">Допълнително поисканите услуги, съгласно раздел </t>
    </r>
    <r>
      <rPr>
        <sz val="14"/>
        <rFont val="Times New Roman"/>
        <family val="1"/>
        <charset val="204"/>
      </rPr>
      <t>X</t>
    </r>
    <r>
      <rPr>
        <sz val="12"/>
        <rFont val="Times New Roman"/>
        <family val="1"/>
        <charset val="204"/>
      </rPr>
      <t xml:space="preserve"> т.1-10 вкл. се заявяват писмено от пациента, който попълва съответната декларация за това.</t>
    </r>
  </si>
  <si>
    <t>Сумите се заплащат на касата  на „МБАЛ - Асеновград” ЕООД, включително на ПОС-терминал в лечебното заведение или по банков път срещу съответен документ.</t>
  </si>
  <si>
    <t>с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</si>
</sst>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0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171450</xdr:colOff>
      <xdr:row>3</xdr:row>
      <xdr:rowOff>171450</xdr:rowOff>
    </xdr:to>
    <xdr:pic>
      <xdr:nvPicPr>
        <xdr:cNvPr id="3" name="Картина 2" descr="a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810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171450</xdr:colOff>
      <xdr:row>3</xdr:row>
      <xdr:rowOff>171450</xdr:rowOff>
    </xdr:to>
    <xdr:pic>
      <xdr:nvPicPr>
        <xdr:cNvPr id="2" name="Картина 1" descr="a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810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6"/>
  <sheetViews>
    <sheetView tabSelected="1" topLeftCell="A238" workbookViewId="0">
      <selection activeCell="C257" sqref="C257"/>
    </sheetView>
  </sheetViews>
  <sheetFormatPr defaultRowHeight="15" x14ac:dyDescent="0.25"/>
  <cols>
    <col min="1" max="1" width="9.140625" style="4"/>
    <col min="2" max="2" width="71.28515625" style="8" customWidth="1"/>
    <col min="3" max="3" width="17.85546875" style="9" customWidth="1"/>
    <col min="4" max="16384" width="9.140625" style="4"/>
  </cols>
  <sheetData>
    <row r="1" spans="1:7" ht="16.5" x14ac:dyDescent="0.25">
      <c r="B1" s="33" t="s">
        <v>0</v>
      </c>
      <c r="C1" s="33"/>
    </row>
    <row r="2" spans="1:7" x14ac:dyDescent="0.25">
      <c r="B2" s="34" t="s">
        <v>1</v>
      </c>
      <c r="C2" s="34"/>
    </row>
    <row r="3" spans="1:7" x14ac:dyDescent="0.25">
      <c r="B3" s="34" t="s">
        <v>187</v>
      </c>
      <c r="C3" s="34"/>
    </row>
    <row r="4" spans="1:7" ht="15.75" thickBot="1" x14ac:dyDescent="0.3">
      <c r="A4" s="5"/>
      <c r="B4" s="35" t="s">
        <v>2</v>
      </c>
      <c r="C4" s="35"/>
    </row>
    <row r="5" spans="1:7" x14ac:dyDescent="0.25">
      <c r="B5" s="6"/>
      <c r="C5" s="6"/>
    </row>
    <row r="6" spans="1:7" ht="15.75" x14ac:dyDescent="0.25">
      <c r="A6" s="7"/>
    </row>
    <row r="7" spans="1:7" ht="19.5" x14ac:dyDescent="0.3">
      <c r="A7" s="7" t="s">
        <v>3</v>
      </c>
      <c r="B7" s="10" t="s">
        <v>175</v>
      </c>
      <c r="G7" s="7" t="s">
        <v>4</v>
      </c>
    </row>
    <row r="8" spans="1:7" ht="15.75" x14ac:dyDescent="0.25">
      <c r="A8" s="7"/>
      <c r="G8" s="7"/>
    </row>
    <row r="9" spans="1:7" ht="15.75" x14ac:dyDescent="0.25">
      <c r="A9" s="7"/>
      <c r="G9" s="7"/>
    </row>
    <row r="12" spans="1:7" ht="18.75" x14ac:dyDescent="0.25">
      <c r="A12" s="31" t="s">
        <v>5</v>
      </c>
      <c r="B12" s="31"/>
      <c r="C12" s="31"/>
    </row>
    <row r="13" spans="1:7" x14ac:dyDescent="0.25">
      <c r="A13" s="11"/>
    </row>
    <row r="14" spans="1:7" ht="15.75" x14ac:dyDescent="0.25">
      <c r="A14" s="32" t="s">
        <v>6</v>
      </c>
      <c r="B14" s="32"/>
      <c r="C14" s="32"/>
    </row>
    <row r="15" spans="1:7" ht="15.75" x14ac:dyDescent="0.25">
      <c r="A15" s="32" t="s">
        <v>186</v>
      </c>
      <c r="B15" s="32"/>
      <c r="C15" s="32"/>
    </row>
    <row r="16" spans="1:7" ht="15.75" x14ac:dyDescent="0.25">
      <c r="A16" s="32" t="s">
        <v>278</v>
      </c>
      <c r="B16" s="32"/>
      <c r="C16" s="32"/>
    </row>
    <row r="17" spans="1:3" ht="18.75" x14ac:dyDescent="0.25">
      <c r="A17" s="12"/>
    </row>
    <row r="18" spans="1:3" ht="31.5" x14ac:dyDescent="0.25">
      <c r="A18" s="13" t="s">
        <v>7</v>
      </c>
      <c r="B18" s="14" t="s">
        <v>281</v>
      </c>
      <c r="C18" s="15" t="s">
        <v>8</v>
      </c>
    </row>
    <row r="19" spans="1:3" ht="31.5" customHeight="1" x14ac:dyDescent="0.25">
      <c r="A19" s="14" t="s">
        <v>176</v>
      </c>
      <c r="B19" s="16" t="s">
        <v>9</v>
      </c>
      <c r="C19" s="3"/>
    </row>
    <row r="20" spans="1:3" ht="15.75" x14ac:dyDescent="0.25">
      <c r="A20" s="1">
        <v>1</v>
      </c>
      <c r="B20" s="2" t="s">
        <v>10</v>
      </c>
      <c r="C20" s="3">
        <v>60</v>
      </c>
    </row>
    <row r="21" spans="1:3" ht="15.75" x14ac:dyDescent="0.25">
      <c r="A21" s="1">
        <v>2</v>
      </c>
      <c r="B21" s="2" t="s">
        <v>188</v>
      </c>
      <c r="C21" s="3">
        <v>30</v>
      </c>
    </row>
    <row r="22" spans="1:3" ht="31.5" x14ac:dyDescent="0.25">
      <c r="A22" s="1">
        <v>3</v>
      </c>
      <c r="B22" s="2" t="s">
        <v>11</v>
      </c>
      <c r="C22" s="3">
        <v>60</v>
      </c>
    </row>
    <row r="23" spans="1:3" ht="31.5" customHeight="1" x14ac:dyDescent="0.25">
      <c r="A23" s="14" t="s">
        <v>177</v>
      </c>
      <c r="B23" s="16" t="s">
        <v>12</v>
      </c>
      <c r="C23" s="3"/>
    </row>
    <row r="24" spans="1:3" ht="15.75" x14ac:dyDescent="0.25">
      <c r="A24" s="1">
        <v>1</v>
      </c>
      <c r="B24" s="2" t="s">
        <v>13</v>
      </c>
      <c r="C24" s="3">
        <v>20</v>
      </c>
    </row>
    <row r="25" spans="1:3" ht="15.75" x14ac:dyDescent="0.25">
      <c r="A25" s="1">
        <v>2</v>
      </c>
      <c r="B25" s="2" t="s">
        <v>14</v>
      </c>
      <c r="C25" s="3">
        <v>80</v>
      </c>
    </row>
    <row r="26" spans="1:3" ht="15.75" x14ac:dyDescent="0.25">
      <c r="A26" s="1">
        <v>3</v>
      </c>
      <c r="B26" s="2" t="s">
        <v>15</v>
      </c>
      <c r="C26" s="3">
        <v>70</v>
      </c>
    </row>
    <row r="27" spans="1:3" ht="15.75" x14ac:dyDescent="0.25">
      <c r="A27" s="1">
        <v>4</v>
      </c>
      <c r="B27" s="2" t="s">
        <v>16</v>
      </c>
      <c r="C27" s="3">
        <v>50</v>
      </c>
    </row>
    <row r="28" spans="1:3" ht="15.75" x14ac:dyDescent="0.25">
      <c r="A28" s="1">
        <v>5</v>
      </c>
      <c r="B28" s="2" t="s">
        <v>17</v>
      </c>
      <c r="C28" s="3">
        <v>55</v>
      </c>
    </row>
    <row r="29" spans="1:3" ht="15.75" x14ac:dyDescent="0.25">
      <c r="A29" s="1">
        <v>6</v>
      </c>
      <c r="B29" s="2" t="s">
        <v>18</v>
      </c>
      <c r="C29" s="3">
        <v>32</v>
      </c>
    </row>
    <row r="30" spans="1:3" ht="15.75" x14ac:dyDescent="0.25">
      <c r="A30" s="1">
        <v>7</v>
      </c>
      <c r="B30" s="2" t="s">
        <v>19</v>
      </c>
      <c r="C30" s="3">
        <v>55</v>
      </c>
    </row>
    <row r="31" spans="1:3" ht="15.75" x14ac:dyDescent="0.25">
      <c r="A31" s="1">
        <v>8</v>
      </c>
      <c r="B31" s="2" t="s">
        <v>194</v>
      </c>
      <c r="C31" s="3">
        <v>100</v>
      </c>
    </row>
    <row r="32" spans="1:3" ht="15.75" x14ac:dyDescent="0.25">
      <c r="A32" s="1">
        <v>9</v>
      </c>
      <c r="B32" s="2" t="s">
        <v>195</v>
      </c>
      <c r="C32" s="3">
        <v>70</v>
      </c>
    </row>
    <row r="33" spans="1:3" ht="15.75" x14ac:dyDescent="0.25">
      <c r="A33" s="1">
        <v>10</v>
      </c>
      <c r="B33" s="2" t="s">
        <v>196</v>
      </c>
      <c r="C33" s="3">
        <v>30</v>
      </c>
    </row>
    <row r="34" spans="1:3" ht="15.75" x14ac:dyDescent="0.25">
      <c r="A34" s="1">
        <v>11</v>
      </c>
      <c r="B34" s="2" t="s">
        <v>20</v>
      </c>
      <c r="C34" s="3">
        <v>12</v>
      </c>
    </row>
    <row r="35" spans="1:3" ht="15.75" x14ac:dyDescent="0.25">
      <c r="A35" s="1">
        <v>12</v>
      </c>
      <c r="B35" s="2" t="s">
        <v>21</v>
      </c>
      <c r="C35" s="3">
        <v>40</v>
      </c>
    </row>
    <row r="36" spans="1:3" ht="15.75" x14ac:dyDescent="0.25">
      <c r="A36" s="1">
        <v>13</v>
      </c>
      <c r="B36" s="2" t="s">
        <v>22</v>
      </c>
      <c r="C36" s="3">
        <v>140</v>
      </c>
    </row>
    <row r="37" spans="1:3" ht="15.75" x14ac:dyDescent="0.25">
      <c r="A37" s="1">
        <v>14</v>
      </c>
      <c r="B37" s="2" t="s">
        <v>23</v>
      </c>
      <c r="C37" s="3">
        <v>200</v>
      </c>
    </row>
    <row r="38" spans="1:3" ht="15.75" x14ac:dyDescent="0.25">
      <c r="A38" s="1">
        <v>15</v>
      </c>
      <c r="B38" s="2" t="s">
        <v>24</v>
      </c>
      <c r="C38" s="3">
        <v>30</v>
      </c>
    </row>
    <row r="39" spans="1:3" ht="15.75" x14ac:dyDescent="0.25">
      <c r="A39" s="1">
        <v>16</v>
      </c>
      <c r="B39" s="2" t="s">
        <v>25</v>
      </c>
      <c r="C39" s="3">
        <v>40</v>
      </c>
    </row>
    <row r="40" spans="1:3" ht="15.75" x14ac:dyDescent="0.25">
      <c r="A40" s="1">
        <v>17</v>
      </c>
      <c r="B40" s="2" t="s">
        <v>26</v>
      </c>
      <c r="C40" s="3">
        <v>40</v>
      </c>
    </row>
    <row r="41" spans="1:3" ht="15.75" x14ac:dyDescent="0.25">
      <c r="A41" s="1">
        <v>18</v>
      </c>
      <c r="B41" s="2" t="s">
        <v>27</v>
      </c>
      <c r="C41" s="3">
        <v>30</v>
      </c>
    </row>
    <row r="42" spans="1:3" ht="15.75" x14ac:dyDescent="0.25">
      <c r="A42" s="1">
        <v>19</v>
      </c>
      <c r="B42" s="2" t="s">
        <v>28</v>
      </c>
      <c r="C42" s="3">
        <v>30</v>
      </c>
    </row>
    <row r="43" spans="1:3" ht="15.75" x14ac:dyDescent="0.25">
      <c r="A43" s="1">
        <v>20</v>
      </c>
      <c r="B43" s="2" t="s">
        <v>29</v>
      </c>
      <c r="C43" s="3">
        <v>30</v>
      </c>
    </row>
    <row r="44" spans="1:3" ht="31.5" customHeight="1" x14ac:dyDescent="0.25">
      <c r="A44" s="14" t="s">
        <v>178</v>
      </c>
      <c r="B44" s="16" t="s">
        <v>30</v>
      </c>
      <c r="C44" s="3"/>
    </row>
    <row r="45" spans="1:3" ht="31.5" x14ac:dyDescent="0.25">
      <c r="A45" s="1">
        <v>1</v>
      </c>
      <c r="B45" s="2" t="s">
        <v>31</v>
      </c>
      <c r="C45" s="3" t="s">
        <v>198</v>
      </c>
    </row>
    <row r="46" spans="1:3" ht="15.75" x14ac:dyDescent="0.25">
      <c r="A46" s="1">
        <v>2</v>
      </c>
      <c r="B46" s="2" t="s">
        <v>32</v>
      </c>
      <c r="C46" s="3" t="s">
        <v>197</v>
      </c>
    </row>
    <row r="47" spans="1:3" ht="31.5" customHeight="1" x14ac:dyDescent="0.25">
      <c r="A47" s="14" t="s">
        <v>179</v>
      </c>
      <c r="B47" s="16" t="s">
        <v>33</v>
      </c>
      <c r="C47" s="3"/>
    </row>
    <row r="48" spans="1:3" ht="15.75" x14ac:dyDescent="0.25">
      <c r="A48" s="1"/>
      <c r="B48" s="14" t="s">
        <v>34</v>
      </c>
      <c r="C48" s="3"/>
    </row>
    <row r="49" spans="1:3" ht="15.75" x14ac:dyDescent="0.25">
      <c r="A49" s="1">
        <v>1</v>
      </c>
      <c r="B49" s="2" t="s">
        <v>35</v>
      </c>
      <c r="C49" s="3">
        <v>150</v>
      </c>
    </row>
    <row r="50" spans="1:3" ht="15.75" x14ac:dyDescent="0.25">
      <c r="A50" s="1">
        <v>2</v>
      </c>
      <c r="B50" s="2" t="s">
        <v>36</v>
      </c>
      <c r="C50" s="3">
        <v>150</v>
      </c>
    </row>
    <row r="51" spans="1:3" ht="15.75" x14ac:dyDescent="0.25">
      <c r="A51" s="1">
        <v>3</v>
      </c>
      <c r="B51" s="2" t="s">
        <v>37</v>
      </c>
      <c r="C51" s="3">
        <v>150</v>
      </c>
    </row>
    <row r="52" spans="1:3" ht="15.75" x14ac:dyDescent="0.25">
      <c r="A52" s="1">
        <v>4</v>
      </c>
      <c r="B52" s="2" t="s">
        <v>38</v>
      </c>
      <c r="C52" s="3">
        <v>150</v>
      </c>
    </row>
    <row r="53" spans="1:3" ht="15.75" x14ac:dyDescent="0.25">
      <c r="A53" s="1">
        <v>5</v>
      </c>
      <c r="B53" s="2" t="s">
        <v>39</v>
      </c>
      <c r="C53" s="3">
        <v>150</v>
      </c>
    </row>
    <row r="54" spans="1:3" ht="15.75" x14ac:dyDescent="0.25">
      <c r="A54" s="1">
        <v>6</v>
      </c>
      <c r="B54" s="2" t="s">
        <v>40</v>
      </c>
      <c r="C54" s="3">
        <v>150</v>
      </c>
    </row>
    <row r="55" spans="1:3" ht="15.75" x14ac:dyDescent="0.25">
      <c r="A55" s="1">
        <v>7</v>
      </c>
      <c r="B55" s="2" t="s">
        <v>41</v>
      </c>
      <c r="C55" s="3">
        <v>150</v>
      </c>
    </row>
    <row r="56" spans="1:3" ht="15.75" x14ac:dyDescent="0.25">
      <c r="A56" s="1">
        <v>8</v>
      </c>
      <c r="B56" s="2" t="s">
        <v>200</v>
      </c>
      <c r="C56" s="3">
        <v>54</v>
      </c>
    </row>
    <row r="57" spans="1:3" ht="15.75" x14ac:dyDescent="0.25">
      <c r="A57" s="1">
        <v>9</v>
      </c>
      <c r="B57" s="2" t="s">
        <v>201</v>
      </c>
      <c r="C57" s="3">
        <v>23</v>
      </c>
    </row>
    <row r="58" spans="1:3" ht="15.75" x14ac:dyDescent="0.25">
      <c r="A58" s="1"/>
      <c r="B58" s="14" t="s">
        <v>42</v>
      </c>
      <c r="C58" s="3"/>
    </row>
    <row r="59" spans="1:3" ht="31.5" x14ac:dyDescent="0.25">
      <c r="A59" s="1">
        <v>1</v>
      </c>
      <c r="B59" s="2" t="s">
        <v>43</v>
      </c>
      <c r="C59" s="3">
        <v>35</v>
      </c>
    </row>
    <row r="60" spans="1:3" ht="15.75" x14ac:dyDescent="0.25">
      <c r="A60" s="1">
        <v>2</v>
      </c>
      <c r="B60" s="2" t="s">
        <v>44</v>
      </c>
      <c r="C60" s="3">
        <v>35</v>
      </c>
    </row>
    <row r="61" spans="1:3" ht="15.75" x14ac:dyDescent="0.25">
      <c r="A61" s="1">
        <v>3</v>
      </c>
      <c r="B61" s="2" t="s">
        <v>45</v>
      </c>
      <c r="C61" s="3">
        <v>35</v>
      </c>
    </row>
    <row r="62" spans="1:3" ht="15.75" x14ac:dyDescent="0.25">
      <c r="A62" s="1">
        <v>4</v>
      </c>
      <c r="B62" s="2" t="s">
        <v>46</v>
      </c>
      <c r="C62" s="3">
        <v>35</v>
      </c>
    </row>
    <row r="63" spans="1:3" ht="15.75" x14ac:dyDescent="0.25">
      <c r="A63" s="1">
        <v>5</v>
      </c>
      <c r="B63" s="2" t="s">
        <v>47</v>
      </c>
      <c r="C63" s="3">
        <v>35</v>
      </c>
    </row>
    <row r="64" spans="1:3" ht="15.75" x14ac:dyDescent="0.25">
      <c r="A64" s="1">
        <v>6</v>
      </c>
      <c r="B64" s="2" t="s">
        <v>48</v>
      </c>
      <c r="C64" s="3">
        <v>35</v>
      </c>
    </row>
    <row r="65" spans="1:3" ht="15.75" x14ac:dyDescent="0.25">
      <c r="A65" s="1">
        <v>7</v>
      </c>
      <c r="B65" s="2" t="s">
        <v>49</v>
      </c>
      <c r="C65" s="3">
        <v>35</v>
      </c>
    </row>
    <row r="66" spans="1:3" ht="15.75" x14ac:dyDescent="0.25">
      <c r="A66" s="1">
        <v>8</v>
      </c>
      <c r="B66" s="2" t="s">
        <v>50</v>
      </c>
      <c r="C66" s="3">
        <v>35</v>
      </c>
    </row>
    <row r="67" spans="1:3" ht="15.75" x14ac:dyDescent="0.25">
      <c r="A67" s="1">
        <v>9</v>
      </c>
      <c r="B67" s="2" t="s">
        <v>51</v>
      </c>
      <c r="C67" s="3">
        <v>35</v>
      </c>
    </row>
    <row r="68" spans="1:3" ht="15.75" x14ac:dyDescent="0.25">
      <c r="A68" s="1">
        <v>10</v>
      </c>
      <c r="B68" s="2" t="s">
        <v>280</v>
      </c>
      <c r="C68" s="3">
        <v>35</v>
      </c>
    </row>
    <row r="69" spans="1:3" ht="15.75" x14ac:dyDescent="0.25">
      <c r="A69" s="1">
        <v>11</v>
      </c>
      <c r="B69" s="2" t="s">
        <v>52</v>
      </c>
      <c r="C69" s="3">
        <v>35</v>
      </c>
    </row>
    <row r="70" spans="1:3" ht="15.75" x14ac:dyDescent="0.25">
      <c r="A70" s="1">
        <v>12</v>
      </c>
      <c r="B70" s="2" t="s">
        <v>53</v>
      </c>
      <c r="C70" s="3">
        <v>35</v>
      </c>
    </row>
    <row r="71" spans="1:3" ht="15.75" x14ac:dyDescent="0.25">
      <c r="A71" s="1">
        <v>13</v>
      </c>
      <c r="B71" s="2" t="s">
        <v>54</v>
      </c>
      <c r="C71" s="3">
        <v>12</v>
      </c>
    </row>
    <row r="72" spans="1:3" ht="15.75" x14ac:dyDescent="0.25">
      <c r="A72" s="1">
        <v>14</v>
      </c>
      <c r="B72" s="2" t="s">
        <v>55</v>
      </c>
      <c r="C72" s="3">
        <v>35</v>
      </c>
    </row>
    <row r="73" spans="1:3" ht="15.75" x14ac:dyDescent="0.25">
      <c r="A73" s="1">
        <v>15</v>
      </c>
      <c r="B73" s="2" t="s">
        <v>56</v>
      </c>
      <c r="C73" s="3">
        <v>35</v>
      </c>
    </row>
    <row r="74" spans="1:3" ht="15.75" x14ac:dyDescent="0.25">
      <c r="A74" s="1">
        <v>16</v>
      </c>
      <c r="B74" s="2" t="s">
        <v>57</v>
      </c>
      <c r="C74" s="3">
        <v>40</v>
      </c>
    </row>
    <row r="75" spans="1:3" ht="15.75" x14ac:dyDescent="0.25">
      <c r="A75" s="1">
        <v>17</v>
      </c>
      <c r="B75" s="2" t="s">
        <v>58</v>
      </c>
      <c r="C75" s="3">
        <v>40</v>
      </c>
    </row>
    <row r="76" spans="1:3" ht="15.75" x14ac:dyDescent="0.25">
      <c r="A76" s="1">
        <v>18</v>
      </c>
      <c r="B76" s="2" t="s">
        <v>59</v>
      </c>
      <c r="C76" s="3">
        <v>50</v>
      </c>
    </row>
    <row r="77" spans="1:3" ht="15.75" x14ac:dyDescent="0.25">
      <c r="A77" s="1">
        <v>19</v>
      </c>
      <c r="B77" s="2" t="s">
        <v>60</v>
      </c>
      <c r="C77" s="3">
        <v>60</v>
      </c>
    </row>
    <row r="78" spans="1:3" ht="15.75" x14ac:dyDescent="0.25">
      <c r="A78" s="1">
        <v>20</v>
      </c>
      <c r="B78" s="2" t="s">
        <v>61</v>
      </c>
      <c r="C78" s="3">
        <v>70</v>
      </c>
    </row>
    <row r="79" spans="1:3" ht="31.5" x14ac:dyDescent="0.25">
      <c r="A79" s="1">
        <v>21</v>
      </c>
      <c r="B79" s="2" t="s">
        <v>62</v>
      </c>
      <c r="C79" s="3">
        <v>60</v>
      </c>
    </row>
    <row r="80" spans="1:3" ht="15.75" x14ac:dyDescent="0.25">
      <c r="A80" s="1">
        <v>22</v>
      </c>
      <c r="B80" s="2" t="s">
        <v>202</v>
      </c>
      <c r="C80" s="3">
        <v>35</v>
      </c>
    </row>
    <row r="81" spans="1:3" ht="15.75" x14ac:dyDescent="0.25">
      <c r="A81" s="1">
        <v>23</v>
      </c>
      <c r="B81" s="2" t="s">
        <v>63</v>
      </c>
      <c r="C81" s="3">
        <v>30</v>
      </c>
    </row>
    <row r="82" spans="1:3" ht="15.75" x14ac:dyDescent="0.25">
      <c r="A82" s="1">
        <v>24</v>
      </c>
      <c r="B82" s="2" t="s">
        <v>64</v>
      </c>
      <c r="C82" s="3" t="s">
        <v>203</v>
      </c>
    </row>
    <row r="83" spans="1:3" ht="15.75" x14ac:dyDescent="0.25">
      <c r="A83" s="1">
        <v>25</v>
      </c>
      <c r="B83" s="2" t="s">
        <v>65</v>
      </c>
      <c r="C83" s="3">
        <v>25</v>
      </c>
    </row>
    <row r="84" spans="1:3" ht="31.5" customHeight="1" x14ac:dyDescent="0.25">
      <c r="A84" s="14" t="s">
        <v>180</v>
      </c>
      <c r="B84" s="16" t="s">
        <v>66</v>
      </c>
      <c r="C84" s="3"/>
    </row>
    <row r="85" spans="1:3" ht="21" customHeight="1" x14ac:dyDescent="0.25">
      <c r="A85" s="1"/>
      <c r="B85" s="24" t="s">
        <v>204</v>
      </c>
      <c r="C85" s="3"/>
    </row>
    <row r="86" spans="1:3" ht="15.75" x14ac:dyDescent="0.25">
      <c r="A86" s="1">
        <v>1</v>
      </c>
      <c r="B86" s="2" t="s">
        <v>205</v>
      </c>
      <c r="C86" s="3">
        <v>8</v>
      </c>
    </row>
    <row r="87" spans="1:3" ht="15.75" x14ac:dyDescent="0.25">
      <c r="A87" s="1">
        <v>2</v>
      </c>
      <c r="B87" s="2" t="s">
        <v>206</v>
      </c>
      <c r="C87" s="3">
        <v>4</v>
      </c>
    </row>
    <row r="88" spans="1:3" ht="15.75" x14ac:dyDescent="0.25">
      <c r="A88" s="1">
        <v>3</v>
      </c>
      <c r="B88" s="2" t="s">
        <v>82</v>
      </c>
      <c r="C88" s="3">
        <v>14</v>
      </c>
    </row>
    <row r="89" spans="1:3" ht="15.75" x14ac:dyDescent="0.25">
      <c r="A89" s="1">
        <v>4</v>
      </c>
      <c r="B89" s="2" t="s">
        <v>89</v>
      </c>
      <c r="C89" s="3">
        <v>14</v>
      </c>
    </row>
    <row r="90" spans="1:3" ht="21" customHeight="1" x14ac:dyDescent="0.25">
      <c r="A90" s="1"/>
      <c r="B90" s="24" t="s">
        <v>207</v>
      </c>
      <c r="C90" s="3"/>
    </row>
    <row r="91" spans="1:3" ht="15.75" x14ac:dyDescent="0.25">
      <c r="A91" s="1">
        <v>1</v>
      </c>
      <c r="B91" s="2" t="s">
        <v>83</v>
      </c>
      <c r="C91" s="3">
        <v>4</v>
      </c>
    </row>
    <row r="92" spans="1:3" ht="15.75" x14ac:dyDescent="0.25">
      <c r="A92" s="1">
        <v>2</v>
      </c>
      <c r="B92" s="2" t="s">
        <v>84</v>
      </c>
      <c r="C92" s="3">
        <v>4</v>
      </c>
    </row>
    <row r="93" spans="1:3" ht="15.75" x14ac:dyDescent="0.25">
      <c r="A93" s="1">
        <v>3</v>
      </c>
      <c r="B93" s="2" t="s">
        <v>208</v>
      </c>
      <c r="C93" s="3">
        <v>5</v>
      </c>
    </row>
    <row r="94" spans="1:3" ht="15.75" x14ac:dyDescent="0.25">
      <c r="A94" s="1">
        <v>4</v>
      </c>
      <c r="B94" s="2" t="s">
        <v>209</v>
      </c>
      <c r="C94" s="3">
        <v>5</v>
      </c>
    </row>
    <row r="95" spans="1:3" ht="15.75" x14ac:dyDescent="0.25">
      <c r="A95" s="1">
        <v>5</v>
      </c>
      <c r="B95" s="2" t="s">
        <v>85</v>
      </c>
      <c r="C95" s="3">
        <v>5</v>
      </c>
    </row>
    <row r="96" spans="1:3" ht="15.75" x14ac:dyDescent="0.25">
      <c r="A96" s="1">
        <v>6</v>
      </c>
      <c r="B96" s="2" t="s">
        <v>210</v>
      </c>
      <c r="C96" s="3">
        <v>14</v>
      </c>
    </row>
    <row r="97" spans="1:3" ht="21" customHeight="1" x14ac:dyDescent="0.25">
      <c r="A97" s="1"/>
      <c r="B97" s="24" t="s">
        <v>211</v>
      </c>
      <c r="C97" s="3"/>
    </row>
    <row r="98" spans="1:3" ht="15.75" x14ac:dyDescent="0.25">
      <c r="A98" s="1">
        <v>1</v>
      </c>
      <c r="B98" s="2" t="s">
        <v>67</v>
      </c>
      <c r="C98" s="3">
        <v>4</v>
      </c>
    </row>
    <row r="99" spans="1:3" ht="15.75" x14ac:dyDescent="0.25">
      <c r="A99" s="1">
        <v>2</v>
      </c>
      <c r="B99" s="2" t="s">
        <v>212</v>
      </c>
      <c r="C99" s="3">
        <v>9</v>
      </c>
    </row>
    <row r="100" spans="1:3" ht="15.75" x14ac:dyDescent="0.25">
      <c r="A100" s="1">
        <v>3</v>
      </c>
      <c r="B100" s="2" t="s">
        <v>69</v>
      </c>
      <c r="C100" s="3">
        <v>4.5</v>
      </c>
    </row>
    <row r="101" spans="1:3" ht="15.75" x14ac:dyDescent="0.25">
      <c r="A101" s="1">
        <v>4</v>
      </c>
      <c r="B101" s="2" t="s">
        <v>213</v>
      </c>
      <c r="C101" s="3">
        <v>12</v>
      </c>
    </row>
    <row r="102" spans="1:3" ht="15.75" x14ac:dyDescent="0.25">
      <c r="A102" s="1">
        <v>5</v>
      </c>
      <c r="B102" s="2" t="s">
        <v>68</v>
      </c>
      <c r="C102" s="3">
        <v>4.5</v>
      </c>
    </row>
    <row r="103" spans="1:3" ht="15.75" x14ac:dyDescent="0.25">
      <c r="A103" s="1">
        <v>6</v>
      </c>
      <c r="B103" s="2" t="s">
        <v>70</v>
      </c>
      <c r="C103" s="3">
        <v>4.5</v>
      </c>
    </row>
    <row r="104" spans="1:3" ht="15.75" x14ac:dyDescent="0.25">
      <c r="A104" s="1">
        <v>7</v>
      </c>
      <c r="B104" s="2" t="s">
        <v>214</v>
      </c>
      <c r="C104" s="3">
        <v>4.5</v>
      </c>
    </row>
    <row r="105" spans="1:3" ht="15.75" x14ac:dyDescent="0.25">
      <c r="A105" s="1">
        <v>8</v>
      </c>
      <c r="B105" s="2" t="s">
        <v>215</v>
      </c>
      <c r="C105" s="3">
        <v>4.5</v>
      </c>
    </row>
    <row r="106" spans="1:3" ht="15.75" x14ac:dyDescent="0.25">
      <c r="A106" s="1">
        <v>9</v>
      </c>
      <c r="B106" s="2" t="s">
        <v>216</v>
      </c>
      <c r="C106" s="3">
        <v>4.5</v>
      </c>
    </row>
    <row r="107" spans="1:3" ht="15.75" x14ac:dyDescent="0.25">
      <c r="A107" s="1">
        <v>10</v>
      </c>
      <c r="B107" s="2" t="s">
        <v>217</v>
      </c>
      <c r="C107" s="3">
        <v>4.5</v>
      </c>
    </row>
    <row r="108" spans="1:3" ht="15.75" x14ac:dyDescent="0.25">
      <c r="A108" s="1">
        <v>11</v>
      </c>
      <c r="B108" s="2" t="s">
        <v>91</v>
      </c>
      <c r="C108" s="3">
        <v>6</v>
      </c>
    </row>
    <row r="109" spans="1:3" ht="15.75" x14ac:dyDescent="0.25">
      <c r="A109" s="1">
        <v>12</v>
      </c>
      <c r="B109" s="2" t="s">
        <v>218</v>
      </c>
      <c r="C109" s="3">
        <v>8</v>
      </c>
    </row>
    <row r="110" spans="1:3" ht="15.75" x14ac:dyDescent="0.25">
      <c r="A110" s="1">
        <v>13</v>
      </c>
      <c r="B110" s="2" t="s">
        <v>81</v>
      </c>
      <c r="C110" s="3">
        <v>22</v>
      </c>
    </row>
    <row r="111" spans="1:3" ht="15.75" x14ac:dyDescent="0.25">
      <c r="A111" s="1">
        <v>14</v>
      </c>
      <c r="B111" s="2" t="s">
        <v>88</v>
      </c>
      <c r="C111" s="3">
        <v>3</v>
      </c>
    </row>
    <row r="112" spans="1:3" ht="15.75" x14ac:dyDescent="0.25">
      <c r="A112" s="1">
        <v>15</v>
      </c>
      <c r="B112" s="2" t="s">
        <v>219</v>
      </c>
      <c r="C112" s="3">
        <v>12</v>
      </c>
    </row>
    <row r="113" spans="1:3" ht="15.75" x14ac:dyDescent="0.25">
      <c r="A113" s="1">
        <v>16</v>
      </c>
      <c r="B113" s="2" t="s">
        <v>220</v>
      </c>
      <c r="C113" s="3">
        <v>8</v>
      </c>
    </row>
    <row r="114" spans="1:3" ht="16.5" customHeight="1" x14ac:dyDescent="0.25">
      <c r="A114" s="1">
        <v>17</v>
      </c>
      <c r="B114" s="2" t="s">
        <v>221</v>
      </c>
      <c r="C114" s="3">
        <v>8</v>
      </c>
    </row>
    <row r="115" spans="1:3" ht="21" customHeight="1" x14ac:dyDescent="0.25">
      <c r="A115" s="1"/>
      <c r="B115" s="24" t="s">
        <v>222</v>
      </c>
      <c r="C115" s="3"/>
    </row>
    <row r="116" spans="1:3" ht="15.75" x14ac:dyDescent="0.25">
      <c r="A116" s="1">
        <v>1</v>
      </c>
      <c r="B116" s="2" t="s">
        <v>74</v>
      </c>
      <c r="C116" s="3">
        <v>5</v>
      </c>
    </row>
    <row r="117" spans="1:3" ht="15.75" x14ac:dyDescent="0.25">
      <c r="A117" s="1">
        <v>2</v>
      </c>
      <c r="B117" s="2" t="s">
        <v>75</v>
      </c>
      <c r="C117" s="3">
        <v>5</v>
      </c>
    </row>
    <row r="118" spans="1:3" ht="15.75" x14ac:dyDescent="0.25">
      <c r="A118" s="1">
        <v>3</v>
      </c>
      <c r="B118" s="2" t="s">
        <v>223</v>
      </c>
      <c r="C118" s="3">
        <v>5</v>
      </c>
    </row>
    <row r="119" spans="1:3" ht="15.75" x14ac:dyDescent="0.25">
      <c r="A119" s="1">
        <v>4</v>
      </c>
      <c r="B119" s="2" t="s">
        <v>224</v>
      </c>
      <c r="C119" s="3">
        <v>5</v>
      </c>
    </row>
    <row r="120" spans="1:3" ht="15.75" x14ac:dyDescent="0.25">
      <c r="A120" s="1">
        <v>5</v>
      </c>
      <c r="B120" s="2" t="s">
        <v>225</v>
      </c>
      <c r="C120" s="3">
        <v>5</v>
      </c>
    </row>
    <row r="121" spans="1:3" ht="15.75" x14ac:dyDescent="0.25">
      <c r="A121" s="1">
        <v>6</v>
      </c>
      <c r="B121" s="2" t="s">
        <v>226</v>
      </c>
      <c r="C121" s="3">
        <v>5</v>
      </c>
    </row>
    <row r="122" spans="1:3" ht="15.75" x14ac:dyDescent="0.25">
      <c r="A122" s="1">
        <v>7</v>
      </c>
      <c r="B122" s="2" t="s">
        <v>227</v>
      </c>
      <c r="C122" s="3">
        <v>6</v>
      </c>
    </row>
    <row r="123" spans="1:3" ht="15.75" x14ac:dyDescent="0.25">
      <c r="A123" s="1">
        <v>8</v>
      </c>
      <c r="B123" s="2" t="s">
        <v>228</v>
      </c>
      <c r="C123" s="3">
        <v>5</v>
      </c>
    </row>
    <row r="124" spans="1:3" ht="15.75" x14ac:dyDescent="0.25">
      <c r="A124" s="1">
        <v>9</v>
      </c>
      <c r="B124" s="2" t="s">
        <v>229</v>
      </c>
      <c r="C124" s="3">
        <v>4</v>
      </c>
    </row>
    <row r="125" spans="1:3" ht="21" customHeight="1" x14ac:dyDescent="0.25">
      <c r="A125" s="1"/>
      <c r="B125" s="24" t="s">
        <v>230</v>
      </c>
      <c r="C125" s="3"/>
    </row>
    <row r="126" spans="1:3" ht="15.75" x14ac:dyDescent="0.25">
      <c r="A126" s="1">
        <v>1</v>
      </c>
      <c r="B126" s="2" t="s">
        <v>71</v>
      </c>
      <c r="C126" s="3">
        <v>4.5</v>
      </c>
    </row>
    <row r="127" spans="1:3" ht="15.75" x14ac:dyDescent="0.25">
      <c r="A127" s="1">
        <v>2</v>
      </c>
      <c r="B127" s="2" t="s">
        <v>231</v>
      </c>
      <c r="C127" s="3">
        <v>4.5</v>
      </c>
    </row>
    <row r="128" spans="1:3" ht="15.75" x14ac:dyDescent="0.25">
      <c r="A128" s="1">
        <v>3</v>
      </c>
      <c r="B128" s="2" t="s">
        <v>72</v>
      </c>
      <c r="C128" s="3">
        <v>5</v>
      </c>
    </row>
    <row r="129" spans="1:3" ht="15.75" x14ac:dyDescent="0.25">
      <c r="A129" s="1">
        <v>4</v>
      </c>
      <c r="B129" s="2" t="s">
        <v>73</v>
      </c>
      <c r="C129" s="3">
        <v>4.5</v>
      </c>
    </row>
    <row r="130" spans="1:3" ht="21" customHeight="1" x14ac:dyDescent="0.25">
      <c r="A130" s="1"/>
      <c r="B130" s="24" t="s">
        <v>232</v>
      </c>
      <c r="C130" s="3"/>
    </row>
    <row r="131" spans="1:3" ht="15.75" x14ac:dyDescent="0.25">
      <c r="A131" s="1">
        <v>1</v>
      </c>
      <c r="B131" s="2" t="s">
        <v>77</v>
      </c>
      <c r="C131" s="3">
        <v>5</v>
      </c>
    </row>
    <row r="132" spans="1:3" ht="15.75" x14ac:dyDescent="0.25">
      <c r="A132" s="1">
        <v>2</v>
      </c>
      <c r="B132" s="2" t="s">
        <v>78</v>
      </c>
      <c r="C132" s="3">
        <v>5</v>
      </c>
    </row>
    <row r="133" spans="1:3" ht="15.75" x14ac:dyDescent="0.25">
      <c r="A133" s="1">
        <v>3</v>
      </c>
      <c r="B133" s="2" t="s">
        <v>233</v>
      </c>
      <c r="C133" s="3">
        <v>5</v>
      </c>
    </row>
    <row r="134" spans="1:3" ht="15.75" x14ac:dyDescent="0.25">
      <c r="A134" s="1">
        <v>4</v>
      </c>
      <c r="B134" s="2" t="s">
        <v>80</v>
      </c>
      <c r="C134" s="3">
        <v>5</v>
      </c>
    </row>
    <row r="135" spans="1:3" ht="15.75" x14ac:dyDescent="0.25">
      <c r="A135" s="1">
        <v>5</v>
      </c>
      <c r="B135" s="2" t="s">
        <v>79</v>
      </c>
      <c r="C135" s="3">
        <v>5</v>
      </c>
    </row>
    <row r="136" spans="1:3" ht="15.75" x14ac:dyDescent="0.25">
      <c r="A136" s="1">
        <v>6</v>
      </c>
      <c r="B136" s="2" t="s">
        <v>76</v>
      </c>
      <c r="C136" s="3">
        <v>5</v>
      </c>
    </row>
    <row r="137" spans="1:3" ht="15.75" x14ac:dyDescent="0.25">
      <c r="A137" s="1">
        <v>7</v>
      </c>
      <c r="B137" s="2" t="s">
        <v>234</v>
      </c>
      <c r="C137" s="3">
        <v>5.5</v>
      </c>
    </row>
    <row r="138" spans="1:3" ht="15.75" x14ac:dyDescent="0.25">
      <c r="A138" s="1">
        <v>8</v>
      </c>
      <c r="B138" s="2" t="s">
        <v>235</v>
      </c>
      <c r="C138" s="3">
        <v>5</v>
      </c>
    </row>
    <row r="139" spans="1:3" ht="21" customHeight="1" x14ac:dyDescent="0.25">
      <c r="A139" s="1"/>
      <c r="B139" s="24" t="s">
        <v>236</v>
      </c>
      <c r="C139" s="3"/>
    </row>
    <row r="140" spans="1:3" ht="15.75" x14ac:dyDescent="0.25">
      <c r="A140" s="1">
        <v>1</v>
      </c>
      <c r="B140" s="2" t="s">
        <v>237</v>
      </c>
      <c r="C140" s="3">
        <v>4</v>
      </c>
    </row>
    <row r="141" spans="1:3" ht="15.75" x14ac:dyDescent="0.25">
      <c r="A141" s="1">
        <v>2</v>
      </c>
      <c r="B141" s="2" t="s">
        <v>87</v>
      </c>
      <c r="C141" s="3">
        <v>5</v>
      </c>
    </row>
    <row r="142" spans="1:3" ht="15.75" x14ac:dyDescent="0.25">
      <c r="A142" s="1">
        <v>3</v>
      </c>
      <c r="B142" s="2" t="s">
        <v>90</v>
      </c>
      <c r="C142" s="3">
        <v>8</v>
      </c>
    </row>
    <row r="143" spans="1:3" ht="15.75" x14ac:dyDescent="0.25">
      <c r="A143" s="1">
        <v>4</v>
      </c>
      <c r="B143" s="2" t="s">
        <v>238</v>
      </c>
      <c r="C143" s="3">
        <v>5</v>
      </c>
    </row>
    <row r="144" spans="1:3" ht="15.75" x14ac:dyDescent="0.25">
      <c r="A144" s="1">
        <v>5</v>
      </c>
      <c r="B144" s="2" t="s">
        <v>239</v>
      </c>
      <c r="C144" s="3">
        <v>3</v>
      </c>
    </row>
    <row r="145" spans="1:3" ht="31.5" x14ac:dyDescent="0.25">
      <c r="A145" s="14" t="s">
        <v>240</v>
      </c>
      <c r="B145" s="16" t="s">
        <v>92</v>
      </c>
      <c r="C145" s="3"/>
    </row>
    <row r="146" spans="1:3" ht="15.75" x14ac:dyDescent="0.25">
      <c r="A146" s="1">
        <v>1</v>
      </c>
      <c r="B146" s="2" t="s">
        <v>93</v>
      </c>
      <c r="C146" s="3">
        <v>3</v>
      </c>
    </row>
    <row r="147" spans="1:3" ht="15.75" x14ac:dyDescent="0.25">
      <c r="A147" s="1">
        <v>2</v>
      </c>
      <c r="B147" s="2" t="s">
        <v>94</v>
      </c>
      <c r="C147" s="3">
        <v>6</v>
      </c>
    </row>
    <row r="148" spans="1:3" ht="15.75" x14ac:dyDescent="0.25">
      <c r="A148" s="1">
        <v>3</v>
      </c>
      <c r="B148" s="2" t="s">
        <v>95</v>
      </c>
      <c r="C148" s="3">
        <v>6</v>
      </c>
    </row>
    <row r="149" spans="1:3" ht="15.75" x14ac:dyDescent="0.25">
      <c r="A149" s="1">
        <v>4</v>
      </c>
      <c r="B149" s="2" t="s">
        <v>96</v>
      </c>
      <c r="C149" s="3">
        <v>6</v>
      </c>
    </row>
    <row r="150" spans="1:3" ht="15.75" x14ac:dyDescent="0.25">
      <c r="A150" s="1">
        <v>5</v>
      </c>
      <c r="B150" s="2" t="s">
        <v>97</v>
      </c>
      <c r="C150" s="3">
        <v>8</v>
      </c>
    </row>
    <row r="151" spans="1:3" ht="15.75" x14ac:dyDescent="0.25">
      <c r="A151" s="1">
        <v>6</v>
      </c>
      <c r="B151" s="2" t="s">
        <v>98</v>
      </c>
      <c r="C151" s="3">
        <v>8</v>
      </c>
    </row>
    <row r="152" spans="1:3" ht="31.5" x14ac:dyDescent="0.25">
      <c r="A152" s="1">
        <v>7</v>
      </c>
      <c r="B152" s="2" t="s">
        <v>99</v>
      </c>
      <c r="C152" s="3">
        <v>8</v>
      </c>
    </row>
    <row r="153" spans="1:3" ht="15.75" x14ac:dyDescent="0.25">
      <c r="A153" s="1">
        <v>8</v>
      </c>
      <c r="B153" s="2" t="s">
        <v>100</v>
      </c>
      <c r="C153" s="3">
        <v>7</v>
      </c>
    </row>
    <row r="154" spans="1:3" ht="15.75" x14ac:dyDescent="0.25">
      <c r="A154" s="1">
        <v>9</v>
      </c>
      <c r="B154" s="2" t="s">
        <v>101</v>
      </c>
      <c r="C154" s="3">
        <v>19</v>
      </c>
    </row>
    <row r="155" spans="1:3" ht="31.5" x14ac:dyDescent="0.25">
      <c r="A155" s="1">
        <v>10</v>
      </c>
      <c r="B155" s="2" t="s">
        <v>102</v>
      </c>
      <c r="C155" s="3">
        <v>12</v>
      </c>
    </row>
    <row r="156" spans="1:3" ht="15.75" x14ac:dyDescent="0.25">
      <c r="A156" s="1">
        <v>11</v>
      </c>
      <c r="B156" s="2" t="s">
        <v>86</v>
      </c>
      <c r="C156" s="3">
        <v>7</v>
      </c>
    </row>
    <row r="157" spans="1:3" ht="15.75" x14ac:dyDescent="0.25">
      <c r="A157" s="1">
        <v>12</v>
      </c>
      <c r="B157" s="2" t="s">
        <v>103</v>
      </c>
      <c r="C157" s="3">
        <v>18</v>
      </c>
    </row>
    <row r="158" spans="1:3" ht="15.75" x14ac:dyDescent="0.25">
      <c r="A158" s="1">
        <v>13</v>
      </c>
      <c r="B158" s="2" t="s">
        <v>104</v>
      </c>
      <c r="C158" s="3">
        <v>10</v>
      </c>
    </row>
    <row r="159" spans="1:3" ht="15.75" x14ac:dyDescent="0.25">
      <c r="A159" s="1">
        <v>14</v>
      </c>
      <c r="B159" s="2" t="s">
        <v>105</v>
      </c>
      <c r="C159" s="3">
        <v>12</v>
      </c>
    </row>
    <row r="160" spans="1:3" ht="15.75" x14ac:dyDescent="0.25">
      <c r="A160" s="1">
        <v>15</v>
      </c>
      <c r="B160" s="2" t="s">
        <v>106</v>
      </c>
      <c r="C160" s="3">
        <v>16</v>
      </c>
    </row>
    <row r="161" spans="1:3" ht="15.75" x14ac:dyDescent="0.25">
      <c r="A161" s="1">
        <v>16</v>
      </c>
      <c r="B161" s="2" t="s">
        <v>241</v>
      </c>
      <c r="C161" s="3">
        <v>8</v>
      </c>
    </row>
    <row r="162" spans="1:3" ht="15.75" x14ac:dyDescent="0.25">
      <c r="A162" s="1">
        <v>17</v>
      </c>
      <c r="B162" s="2" t="s">
        <v>242</v>
      </c>
      <c r="C162" s="3">
        <v>10</v>
      </c>
    </row>
    <row r="163" spans="1:3" ht="31.5" customHeight="1" x14ac:dyDescent="0.25">
      <c r="A163" s="14" t="s">
        <v>181</v>
      </c>
      <c r="B163" s="16" t="s">
        <v>107</v>
      </c>
      <c r="C163" s="3"/>
    </row>
    <row r="164" spans="1:3" ht="15.75" x14ac:dyDescent="0.25">
      <c r="A164" s="1">
        <v>1</v>
      </c>
      <c r="B164" s="2" t="s">
        <v>108</v>
      </c>
      <c r="C164" s="3">
        <v>20</v>
      </c>
    </row>
    <row r="165" spans="1:3" ht="15.75" x14ac:dyDescent="0.25">
      <c r="A165" s="1">
        <v>2</v>
      </c>
      <c r="B165" s="2" t="s">
        <v>109</v>
      </c>
      <c r="C165" s="3">
        <v>18</v>
      </c>
    </row>
    <row r="166" spans="1:3" ht="31.5" x14ac:dyDescent="0.25">
      <c r="A166" s="1">
        <v>3</v>
      </c>
      <c r="B166" s="2" t="s">
        <v>243</v>
      </c>
      <c r="C166" s="3">
        <v>50</v>
      </c>
    </row>
    <row r="167" spans="1:3" ht="15.75" x14ac:dyDescent="0.25">
      <c r="A167" s="1">
        <v>4</v>
      </c>
      <c r="B167" s="2" t="s">
        <v>244</v>
      </c>
      <c r="C167" s="3">
        <v>25</v>
      </c>
    </row>
    <row r="168" spans="1:3" ht="15.75" x14ac:dyDescent="0.25">
      <c r="A168" s="1">
        <v>5</v>
      </c>
      <c r="B168" s="2" t="s">
        <v>245</v>
      </c>
      <c r="C168" s="3">
        <v>30</v>
      </c>
    </row>
    <row r="169" spans="1:3" ht="15.75" x14ac:dyDescent="0.25">
      <c r="A169" s="1">
        <v>6</v>
      </c>
      <c r="B169" s="2" t="s">
        <v>246</v>
      </c>
      <c r="C169" s="3">
        <v>30</v>
      </c>
    </row>
    <row r="170" spans="1:3" ht="31.5" x14ac:dyDescent="0.25">
      <c r="A170" s="1">
        <v>7</v>
      </c>
      <c r="B170" s="2" t="s">
        <v>247</v>
      </c>
      <c r="C170" s="3">
        <v>20</v>
      </c>
    </row>
    <row r="171" spans="1:3" ht="15.75" x14ac:dyDescent="0.25">
      <c r="A171" s="1">
        <v>8</v>
      </c>
      <c r="B171" s="2" t="s">
        <v>248</v>
      </c>
      <c r="C171" s="3">
        <v>25</v>
      </c>
    </row>
    <row r="172" spans="1:3" ht="15.75" x14ac:dyDescent="0.25">
      <c r="A172" s="1">
        <v>9</v>
      </c>
      <c r="B172" s="2" t="s">
        <v>249</v>
      </c>
      <c r="C172" s="3">
        <v>30</v>
      </c>
    </row>
    <row r="173" spans="1:3" ht="31.5" x14ac:dyDescent="0.25">
      <c r="A173" s="1">
        <v>10</v>
      </c>
      <c r="B173" s="2" t="s">
        <v>250</v>
      </c>
      <c r="C173" s="3">
        <v>10</v>
      </c>
    </row>
    <row r="174" spans="1:3" ht="15.75" x14ac:dyDescent="0.25">
      <c r="A174" s="1">
        <v>11</v>
      </c>
      <c r="B174" s="2" t="s">
        <v>251</v>
      </c>
      <c r="C174" s="3">
        <v>10</v>
      </c>
    </row>
    <row r="175" spans="1:3" ht="31.5" x14ac:dyDescent="0.25">
      <c r="A175" s="1">
        <v>12</v>
      </c>
      <c r="B175" s="2" t="s">
        <v>252</v>
      </c>
      <c r="C175" s="3">
        <v>600</v>
      </c>
    </row>
    <row r="176" spans="1:3" ht="15.75" x14ac:dyDescent="0.25">
      <c r="A176" s="1">
        <v>13</v>
      </c>
      <c r="B176" s="2" t="s">
        <v>253</v>
      </c>
      <c r="C176" s="3" t="s">
        <v>274</v>
      </c>
    </row>
    <row r="177" spans="1:3" ht="31.5" x14ac:dyDescent="0.25">
      <c r="A177" s="1">
        <v>14</v>
      </c>
      <c r="B177" s="2" t="s">
        <v>254</v>
      </c>
      <c r="C177" s="3" t="s">
        <v>282</v>
      </c>
    </row>
    <row r="178" spans="1:3" ht="31.5" customHeight="1" x14ac:dyDescent="0.25">
      <c r="A178" s="14" t="s">
        <v>182</v>
      </c>
      <c r="B178" s="16" t="s">
        <v>110</v>
      </c>
      <c r="C178" s="3"/>
    </row>
    <row r="179" spans="1:3" ht="15.75" x14ac:dyDescent="0.25">
      <c r="A179" s="1">
        <v>1</v>
      </c>
      <c r="B179" s="2" t="s">
        <v>111</v>
      </c>
      <c r="C179" s="3">
        <v>35</v>
      </c>
    </row>
    <row r="180" spans="1:3" ht="15.75" x14ac:dyDescent="0.25">
      <c r="A180" s="1">
        <v>2</v>
      </c>
      <c r="B180" s="2" t="s">
        <v>112</v>
      </c>
      <c r="C180" s="3">
        <v>40</v>
      </c>
    </row>
    <row r="181" spans="1:3" ht="15.75" x14ac:dyDescent="0.25">
      <c r="A181" s="1">
        <v>3</v>
      </c>
      <c r="B181" s="2" t="s">
        <v>113</v>
      </c>
      <c r="C181" s="3">
        <v>30</v>
      </c>
    </row>
    <row r="182" spans="1:3" ht="15.75" x14ac:dyDescent="0.25">
      <c r="A182" s="1">
        <v>4</v>
      </c>
      <c r="B182" s="2" t="s">
        <v>114</v>
      </c>
      <c r="C182" s="3">
        <v>25</v>
      </c>
    </row>
    <row r="183" spans="1:3" ht="15.75" x14ac:dyDescent="0.25">
      <c r="A183" s="1">
        <v>5</v>
      </c>
      <c r="B183" s="2" t="s">
        <v>115</v>
      </c>
      <c r="C183" s="3">
        <v>30</v>
      </c>
    </row>
    <row r="184" spans="1:3" ht="15.75" x14ac:dyDescent="0.25">
      <c r="A184" s="1">
        <v>6</v>
      </c>
      <c r="B184" s="2" t="s">
        <v>116</v>
      </c>
      <c r="C184" s="3">
        <v>25</v>
      </c>
    </row>
    <row r="185" spans="1:3" ht="15.75" x14ac:dyDescent="0.25">
      <c r="A185" s="1">
        <v>7</v>
      </c>
      <c r="B185" s="2" t="s">
        <v>117</v>
      </c>
      <c r="C185" s="3">
        <v>30</v>
      </c>
    </row>
    <row r="186" spans="1:3" ht="15.75" x14ac:dyDescent="0.25">
      <c r="A186" s="1">
        <v>8</v>
      </c>
      <c r="B186" s="2" t="s">
        <v>255</v>
      </c>
      <c r="C186" s="3">
        <v>30</v>
      </c>
    </row>
    <row r="187" spans="1:3" ht="15.75" x14ac:dyDescent="0.25">
      <c r="A187" s="1">
        <v>9</v>
      </c>
      <c r="B187" s="2" t="s">
        <v>118</v>
      </c>
      <c r="C187" s="3">
        <v>50</v>
      </c>
    </row>
    <row r="188" spans="1:3" ht="15.75" x14ac:dyDescent="0.25">
      <c r="A188" s="1">
        <v>10</v>
      </c>
      <c r="B188" s="2" t="s">
        <v>119</v>
      </c>
      <c r="C188" s="3">
        <v>200</v>
      </c>
    </row>
    <row r="189" spans="1:3" ht="15.75" x14ac:dyDescent="0.25">
      <c r="A189" s="1">
        <v>11</v>
      </c>
      <c r="B189" s="2" t="s">
        <v>120</v>
      </c>
      <c r="C189" s="3">
        <v>200</v>
      </c>
    </row>
    <row r="190" spans="1:3" ht="15.75" x14ac:dyDescent="0.25">
      <c r="A190" s="1">
        <v>12</v>
      </c>
      <c r="B190" s="2" t="s">
        <v>121</v>
      </c>
      <c r="C190" s="3">
        <v>100</v>
      </c>
    </row>
    <row r="191" spans="1:3" ht="15.75" x14ac:dyDescent="0.25">
      <c r="A191" s="1">
        <v>13</v>
      </c>
      <c r="B191" s="2" t="s">
        <v>122</v>
      </c>
      <c r="C191" s="3">
        <v>70</v>
      </c>
    </row>
    <row r="192" spans="1:3" ht="15.75" x14ac:dyDescent="0.25">
      <c r="A192" s="1">
        <v>14</v>
      </c>
      <c r="B192" s="2" t="s">
        <v>123</v>
      </c>
      <c r="C192" s="3">
        <v>50</v>
      </c>
    </row>
    <row r="193" spans="1:3" ht="15.75" x14ac:dyDescent="0.25">
      <c r="A193" s="1">
        <v>15</v>
      </c>
      <c r="B193" s="2" t="s">
        <v>124</v>
      </c>
      <c r="C193" s="3">
        <v>50</v>
      </c>
    </row>
    <row r="194" spans="1:3" ht="15.75" x14ac:dyDescent="0.25">
      <c r="A194" s="1">
        <v>16</v>
      </c>
      <c r="B194" s="2" t="s">
        <v>125</v>
      </c>
      <c r="C194" s="3">
        <v>70</v>
      </c>
    </row>
    <row r="195" spans="1:3" ht="15.75" x14ac:dyDescent="0.25">
      <c r="A195" s="1">
        <v>17</v>
      </c>
      <c r="B195" s="2" t="s">
        <v>126</v>
      </c>
      <c r="C195" s="3">
        <v>50</v>
      </c>
    </row>
    <row r="196" spans="1:3" ht="15.75" x14ac:dyDescent="0.25">
      <c r="A196" s="1">
        <v>18</v>
      </c>
      <c r="B196" s="2" t="s">
        <v>127</v>
      </c>
      <c r="C196" s="3">
        <v>50</v>
      </c>
    </row>
    <row r="197" spans="1:3" ht="15.75" x14ac:dyDescent="0.25">
      <c r="A197" s="1">
        <v>19</v>
      </c>
      <c r="B197" s="2" t="s">
        <v>128</v>
      </c>
      <c r="C197" s="3">
        <v>50</v>
      </c>
    </row>
    <row r="198" spans="1:3" ht="15.75" x14ac:dyDescent="0.25">
      <c r="A198" s="1">
        <v>20</v>
      </c>
      <c r="B198" s="2" t="s">
        <v>129</v>
      </c>
      <c r="C198" s="3">
        <v>70</v>
      </c>
    </row>
    <row r="199" spans="1:3" ht="15.75" x14ac:dyDescent="0.25">
      <c r="A199" s="1">
        <v>21</v>
      </c>
      <c r="B199" s="2" t="s">
        <v>130</v>
      </c>
      <c r="C199" s="3">
        <v>50</v>
      </c>
    </row>
    <row r="200" spans="1:3" ht="15.75" x14ac:dyDescent="0.25">
      <c r="A200" s="1">
        <v>22</v>
      </c>
      <c r="B200" s="2" t="s">
        <v>131</v>
      </c>
      <c r="C200" s="3">
        <v>60</v>
      </c>
    </row>
    <row r="201" spans="1:3" ht="15.75" x14ac:dyDescent="0.25">
      <c r="A201" s="1">
        <v>23</v>
      </c>
      <c r="B201" s="2" t="s">
        <v>132</v>
      </c>
      <c r="C201" s="3">
        <v>50</v>
      </c>
    </row>
    <row r="202" spans="1:3" ht="15.75" x14ac:dyDescent="0.25">
      <c r="A202" s="1">
        <v>24</v>
      </c>
      <c r="B202" s="2" t="s">
        <v>133</v>
      </c>
      <c r="C202" s="3">
        <v>100</v>
      </c>
    </row>
    <row r="203" spans="1:3" ht="15.75" x14ac:dyDescent="0.25">
      <c r="A203" s="1">
        <v>25</v>
      </c>
      <c r="B203" s="2" t="s">
        <v>134</v>
      </c>
      <c r="C203" s="3">
        <v>15</v>
      </c>
    </row>
    <row r="204" spans="1:3" ht="15.75" x14ac:dyDescent="0.25">
      <c r="A204" s="1">
        <v>26</v>
      </c>
      <c r="B204" s="2" t="s">
        <v>283</v>
      </c>
      <c r="C204" s="3">
        <v>250</v>
      </c>
    </row>
    <row r="205" spans="1:3" ht="15.75" x14ac:dyDescent="0.25">
      <c r="A205" s="1">
        <v>27</v>
      </c>
      <c r="B205" s="2" t="s">
        <v>135</v>
      </c>
      <c r="C205" s="3">
        <v>70</v>
      </c>
    </row>
    <row r="206" spans="1:3" ht="15.75" x14ac:dyDescent="0.25">
      <c r="A206" s="1">
        <v>28</v>
      </c>
      <c r="B206" s="2" t="s">
        <v>136</v>
      </c>
      <c r="C206" s="3">
        <v>60</v>
      </c>
    </row>
    <row r="207" spans="1:3" ht="15.75" x14ac:dyDescent="0.25">
      <c r="A207" s="1">
        <v>29</v>
      </c>
      <c r="B207" s="2" t="s">
        <v>137</v>
      </c>
      <c r="C207" s="3">
        <v>30</v>
      </c>
    </row>
    <row r="208" spans="1:3" ht="15.75" x14ac:dyDescent="0.25">
      <c r="A208" s="1">
        <v>30</v>
      </c>
      <c r="B208" s="2" t="s">
        <v>138</v>
      </c>
      <c r="C208" s="3">
        <v>30</v>
      </c>
    </row>
    <row r="209" spans="1:3" ht="15.75" x14ac:dyDescent="0.25">
      <c r="A209" s="1">
        <v>31</v>
      </c>
      <c r="B209" s="2" t="s">
        <v>139</v>
      </c>
      <c r="C209" s="3">
        <v>70</v>
      </c>
    </row>
    <row r="210" spans="1:3" ht="15.75" x14ac:dyDescent="0.25">
      <c r="A210" s="1">
        <v>32</v>
      </c>
      <c r="B210" s="2" t="s">
        <v>140</v>
      </c>
      <c r="C210" s="3">
        <v>60</v>
      </c>
    </row>
    <row r="211" spans="1:3" ht="15.75" x14ac:dyDescent="0.25">
      <c r="A211" s="1">
        <v>33</v>
      </c>
      <c r="B211" s="2" t="s">
        <v>141</v>
      </c>
      <c r="C211" s="3">
        <v>70</v>
      </c>
    </row>
    <row r="212" spans="1:3" ht="15.75" x14ac:dyDescent="0.25">
      <c r="A212" s="1">
        <v>34</v>
      </c>
      <c r="B212" s="2" t="s">
        <v>142</v>
      </c>
      <c r="C212" s="3">
        <v>80</v>
      </c>
    </row>
    <row r="213" spans="1:3" ht="15.75" x14ac:dyDescent="0.25">
      <c r="A213" s="1">
        <v>35</v>
      </c>
      <c r="B213" s="2" t="s">
        <v>256</v>
      </c>
      <c r="C213" s="3">
        <v>80</v>
      </c>
    </row>
    <row r="214" spans="1:3" ht="15.75" x14ac:dyDescent="0.25">
      <c r="A214" s="1">
        <v>36</v>
      </c>
      <c r="B214" s="2" t="s">
        <v>257</v>
      </c>
      <c r="C214" s="3">
        <v>90</v>
      </c>
    </row>
    <row r="215" spans="1:3" ht="15.75" x14ac:dyDescent="0.25">
      <c r="A215" s="1">
        <v>37</v>
      </c>
      <c r="B215" s="2" t="s">
        <v>143</v>
      </c>
      <c r="C215" s="3">
        <v>70</v>
      </c>
    </row>
    <row r="216" spans="1:3" ht="15.75" x14ac:dyDescent="0.25">
      <c r="A216" s="1">
        <v>38</v>
      </c>
      <c r="B216" s="2" t="s">
        <v>258</v>
      </c>
      <c r="C216" s="3">
        <v>90</v>
      </c>
    </row>
    <row r="217" spans="1:3" ht="15.75" x14ac:dyDescent="0.25">
      <c r="A217" s="1">
        <v>39</v>
      </c>
      <c r="B217" s="2" t="s">
        <v>144</v>
      </c>
      <c r="C217" s="3">
        <v>80</v>
      </c>
    </row>
    <row r="218" spans="1:3" ht="15.75" x14ac:dyDescent="0.25">
      <c r="A218" s="1">
        <v>40</v>
      </c>
      <c r="B218" s="2" t="s">
        <v>145</v>
      </c>
      <c r="C218" s="3">
        <v>50</v>
      </c>
    </row>
    <row r="219" spans="1:3" ht="15.75" x14ac:dyDescent="0.25">
      <c r="A219" s="1">
        <v>41</v>
      </c>
      <c r="B219" s="2" t="s">
        <v>146</v>
      </c>
      <c r="C219" s="3">
        <v>350</v>
      </c>
    </row>
    <row r="220" spans="1:3" ht="15.75" x14ac:dyDescent="0.25">
      <c r="A220" s="1">
        <v>42</v>
      </c>
      <c r="B220" s="2" t="s">
        <v>147</v>
      </c>
      <c r="C220" s="3">
        <v>450</v>
      </c>
    </row>
    <row r="221" spans="1:3" ht="15.75" x14ac:dyDescent="0.25">
      <c r="A221" s="1">
        <v>43</v>
      </c>
      <c r="B221" s="2" t="s">
        <v>148</v>
      </c>
      <c r="C221" s="3">
        <v>30</v>
      </c>
    </row>
    <row r="222" spans="1:3" ht="15.75" x14ac:dyDescent="0.25">
      <c r="A222" s="1">
        <v>44</v>
      </c>
      <c r="B222" s="2" t="s">
        <v>149</v>
      </c>
      <c r="C222" s="3">
        <v>30</v>
      </c>
    </row>
    <row r="223" spans="1:3" ht="15.75" x14ac:dyDescent="0.25">
      <c r="A223" s="1">
        <v>45</v>
      </c>
      <c r="B223" s="2" t="s">
        <v>150</v>
      </c>
      <c r="C223" s="3">
        <v>45</v>
      </c>
    </row>
    <row r="224" spans="1:3" ht="15.75" x14ac:dyDescent="0.25">
      <c r="A224" s="1">
        <v>46</v>
      </c>
      <c r="B224" s="2" t="s">
        <v>151</v>
      </c>
      <c r="C224" s="3">
        <v>100</v>
      </c>
    </row>
    <row r="225" spans="1:3" ht="31.5" customHeight="1" x14ac:dyDescent="0.25">
      <c r="A225" s="14" t="s">
        <v>183</v>
      </c>
      <c r="B225" s="16" t="s">
        <v>152</v>
      </c>
      <c r="C225" s="3"/>
    </row>
    <row r="226" spans="1:3" ht="64.5" customHeight="1" x14ac:dyDescent="0.25">
      <c r="A226" s="1">
        <v>1</v>
      </c>
      <c r="B226" s="2" t="s">
        <v>153</v>
      </c>
      <c r="C226" s="17" t="s">
        <v>259</v>
      </c>
    </row>
    <row r="227" spans="1:3" ht="31.5" customHeight="1" x14ac:dyDescent="0.25">
      <c r="A227" s="14" t="s">
        <v>184</v>
      </c>
      <c r="B227" s="16" t="s">
        <v>154</v>
      </c>
      <c r="C227" s="3"/>
    </row>
    <row r="228" spans="1:3" ht="31.5" x14ac:dyDescent="0.25">
      <c r="A228" s="1">
        <v>1</v>
      </c>
      <c r="B228" s="2" t="s">
        <v>260</v>
      </c>
      <c r="C228" s="3" t="s">
        <v>261</v>
      </c>
    </row>
    <row r="229" spans="1:3" ht="31.5" x14ac:dyDescent="0.25">
      <c r="A229" s="1">
        <v>2</v>
      </c>
      <c r="B229" s="2" t="s">
        <v>155</v>
      </c>
      <c r="C229" s="3" t="s">
        <v>262</v>
      </c>
    </row>
    <row r="230" spans="1:3" ht="47.25" x14ac:dyDescent="0.25">
      <c r="A230" s="1">
        <v>3</v>
      </c>
      <c r="B230" s="2" t="s">
        <v>263</v>
      </c>
      <c r="C230" s="3" t="s">
        <v>261</v>
      </c>
    </row>
    <row r="231" spans="1:3" ht="31.5" x14ac:dyDescent="0.25">
      <c r="A231" s="1">
        <v>4</v>
      </c>
      <c r="B231" s="2" t="s">
        <v>264</v>
      </c>
      <c r="C231" s="3" t="s">
        <v>262</v>
      </c>
    </row>
    <row r="232" spans="1:3" ht="47.25" x14ac:dyDescent="0.25">
      <c r="A232" s="1">
        <v>5</v>
      </c>
      <c r="B232" s="2" t="s">
        <v>265</v>
      </c>
      <c r="C232" s="3" t="s">
        <v>198</v>
      </c>
    </row>
    <row r="233" spans="1:3" ht="15.75" x14ac:dyDescent="0.25">
      <c r="A233" s="1">
        <v>6</v>
      </c>
      <c r="B233" s="2" t="s">
        <v>156</v>
      </c>
      <c r="C233" s="3">
        <v>450</v>
      </c>
    </row>
    <row r="234" spans="1:3" ht="15.75" x14ac:dyDescent="0.25">
      <c r="A234" s="1">
        <v>7</v>
      </c>
      <c r="B234" s="2" t="s">
        <v>157</v>
      </c>
      <c r="C234" s="3">
        <v>900</v>
      </c>
    </row>
    <row r="235" spans="1:3" ht="15.75" x14ac:dyDescent="0.25">
      <c r="A235" s="1">
        <v>8</v>
      </c>
      <c r="B235" s="2" t="s">
        <v>266</v>
      </c>
      <c r="C235" s="3">
        <v>80</v>
      </c>
    </row>
    <row r="236" spans="1:3" ht="31.5" x14ac:dyDescent="0.25">
      <c r="A236" s="1">
        <v>9</v>
      </c>
      <c r="B236" s="2" t="s">
        <v>267</v>
      </c>
      <c r="C236" s="3" t="s">
        <v>268</v>
      </c>
    </row>
    <row r="237" spans="1:3" ht="15.75" x14ac:dyDescent="0.25">
      <c r="A237" s="1">
        <v>10</v>
      </c>
      <c r="B237" s="2" t="s">
        <v>269</v>
      </c>
      <c r="C237" s="3" t="s">
        <v>158</v>
      </c>
    </row>
    <row r="238" spans="1:3" ht="15.75" x14ac:dyDescent="0.25">
      <c r="A238" s="1">
        <v>11</v>
      </c>
      <c r="B238" s="2" t="s">
        <v>270</v>
      </c>
      <c r="C238" s="3" t="s">
        <v>271</v>
      </c>
    </row>
    <row r="239" spans="1:3" ht="31.5" x14ac:dyDescent="0.25">
      <c r="A239" s="1">
        <v>12</v>
      </c>
      <c r="B239" s="2" t="s">
        <v>284</v>
      </c>
      <c r="C239" s="3" t="s">
        <v>285</v>
      </c>
    </row>
    <row r="240" spans="1:3" ht="31.5" customHeight="1" x14ac:dyDescent="0.25">
      <c r="A240" s="14" t="s">
        <v>272</v>
      </c>
      <c r="B240" s="16" t="s">
        <v>286</v>
      </c>
      <c r="C240" s="3"/>
    </row>
    <row r="241" spans="1:3" ht="31.5" x14ac:dyDescent="0.25">
      <c r="A241" s="1">
        <v>1</v>
      </c>
      <c r="B241" s="2" t="s">
        <v>273</v>
      </c>
      <c r="C241" s="3" t="s">
        <v>274</v>
      </c>
    </row>
    <row r="242" spans="1:3" ht="15.75" x14ac:dyDescent="0.25">
      <c r="A242" s="1">
        <v>2</v>
      </c>
      <c r="B242" s="2" t="s">
        <v>159</v>
      </c>
      <c r="C242" s="3" t="s">
        <v>199</v>
      </c>
    </row>
    <row r="243" spans="1:3" ht="15.75" x14ac:dyDescent="0.25">
      <c r="A243" s="1">
        <v>3</v>
      </c>
      <c r="B243" s="2" t="s">
        <v>160</v>
      </c>
      <c r="C243" s="3" t="s">
        <v>274</v>
      </c>
    </row>
    <row r="244" spans="1:3" ht="31.5" x14ac:dyDescent="0.25">
      <c r="A244" s="1">
        <v>4</v>
      </c>
      <c r="B244" s="2" t="s">
        <v>287</v>
      </c>
      <c r="C244" s="3" t="s">
        <v>275</v>
      </c>
    </row>
    <row r="245" spans="1:3" ht="31.5" customHeight="1" x14ac:dyDescent="0.25">
      <c r="A245" s="14" t="s">
        <v>185</v>
      </c>
      <c r="B245" s="18" t="s">
        <v>161</v>
      </c>
      <c r="C245" s="3"/>
    </row>
    <row r="246" spans="1:3" ht="15.75" x14ac:dyDescent="0.25">
      <c r="A246" s="1">
        <v>1</v>
      </c>
      <c r="B246" s="2" t="s">
        <v>162</v>
      </c>
      <c r="C246" s="3">
        <v>15</v>
      </c>
    </row>
    <row r="247" spans="1:3" ht="15.75" x14ac:dyDescent="0.25">
      <c r="A247" s="1">
        <v>2</v>
      </c>
      <c r="B247" s="2" t="s">
        <v>163</v>
      </c>
      <c r="C247" s="3">
        <v>20</v>
      </c>
    </row>
    <row r="248" spans="1:3" ht="15.75" x14ac:dyDescent="0.25">
      <c r="A248" s="1">
        <v>3</v>
      </c>
      <c r="B248" s="2" t="s">
        <v>164</v>
      </c>
      <c r="C248" s="3">
        <v>25</v>
      </c>
    </row>
    <row r="249" spans="1:3" ht="15.75" x14ac:dyDescent="0.25">
      <c r="A249" s="1">
        <v>4</v>
      </c>
      <c r="B249" s="2" t="s">
        <v>165</v>
      </c>
      <c r="C249" s="3">
        <v>25</v>
      </c>
    </row>
    <row r="250" spans="1:3" ht="15.75" x14ac:dyDescent="0.25">
      <c r="A250" s="1">
        <v>5</v>
      </c>
      <c r="B250" s="2" t="s">
        <v>166</v>
      </c>
      <c r="C250" s="3">
        <v>15</v>
      </c>
    </row>
    <row r="251" spans="1:3" ht="15.75" x14ac:dyDescent="0.25">
      <c r="A251" s="1">
        <v>6</v>
      </c>
      <c r="B251" s="2" t="s">
        <v>167</v>
      </c>
      <c r="C251" s="3">
        <v>15</v>
      </c>
    </row>
    <row r="252" spans="1:3" ht="31.5" x14ac:dyDescent="0.25">
      <c r="A252" s="1">
        <v>7</v>
      </c>
      <c r="B252" s="2" t="s">
        <v>168</v>
      </c>
      <c r="C252" s="3">
        <v>15</v>
      </c>
    </row>
    <row r="253" spans="1:3" ht="15.75" x14ac:dyDescent="0.25">
      <c r="A253" s="1">
        <v>8</v>
      </c>
      <c r="B253" s="2" t="s">
        <v>169</v>
      </c>
      <c r="C253" s="3">
        <v>10</v>
      </c>
    </row>
    <row r="254" spans="1:3" ht="15.75" x14ac:dyDescent="0.25">
      <c r="A254" s="1">
        <v>9</v>
      </c>
      <c r="B254" s="2" t="s">
        <v>170</v>
      </c>
      <c r="C254" s="3">
        <v>30</v>
      </c>
    </row>
    <row r="255" spans="1:3" ht="15.75" x14ac:dyDescent="0.25">
      <c r="A255" s="1">
        <v>10</v>
      </c>
      <c r="B255" s="2" t="s">
        <v>189</v>
      </c>
      <c r="C255" s="3">
        <v>60</v>
      </c>
    </row>
    <row r="256" spans="1:3" ht="15.75" x14ac:dyDescent="0.25">
      <c r="A256" s="1">
        <v>11</v>
      </c>
      <c r="B256" s="2" t="s">
        <v>190</v>
      </c>
      <c r="C256" s="3">
        <v>70</v>
      </c>
    </row>
    <row r="257" spans="1:3" ht="15.75" x14ac:dyDescent="0.25">
      <c r="A257" s="1">
        <v>12</v>
      </c>
      <c r="B257" s="2" t="s">
        <v>171</v>
      </c>
      <c r="C257" s="3">
        <v>30</v>
      </c>
    </row>
    <row r="258" spans="1:3" ht="15.75" x14ac:dyDescent="0.25">
      <c r="A258" s="1">
        <v>13</v>
      </c>
      <c r="B258" s="2" t="s">
        <v>172</v>
      </c>
      <c r="C258" s="3">
        <v>60</v>
      </c>
    </row>
    <row r="259" spans="1:3" ht="15.75" x14ac:dyDescent="0.25">
      <c r="A259" s="19" t="s">
        <v>173</v>
      </c>
    </row>
    <row r="260" spans="1:3" ht="15.75" x14ac:dyDescent="0.25">
      <c r="A260" s="20"/>
    </row>
    <row r="261" spans="1:3" ht="15.75" x14ac:dyDescent="0.25">
      <c r="A261" s="30" t="s">
        <v>174</v>
      </c>
      <c r="B261" s="30"/>
      <c r="C261" s="30"/>
    </row>
    <row r="262" spans="1:3" ht="25.5" customHeight="1" x14ac:dyDescent="0.25">
      <c r="A262" s="29" t="s">
        <v>191</v>
      </c>
      <c r="B262" s="29"/>
      <c r="C262" s="29"/>
    </row>
    <row r="263" spans="1:3" ht="36" customHeight="1" x14ac:dyDescent="0.25">
      <c r="A263" s="29" t="s">
        <v>192</v>
      </c>
      <c r="B263" s="29"/>
      <c r="C263" s="29"/>
    </row>
    <row r="264" spans="1:3" ht="22.5" customHeight="1" x14ac:dyDescent="0.25">
      <c r="A264" s="29" t="s">
        <v>193</v>
      </c>
      <c r="B264" s="29"/>
      <c r="C264" s="29"/>
    </row>
    <row r="265" spans="1:3" ht="15.75" x14ac:dyDescent="0.25">
      <c r="A265" s="21"/>
      <c r="B265" s="22"/>
      <c r="C265" s="23"/>
    </row>
    <row r="266" spans="1:3" ht="53.25" customHeight="1" x14ac:dyDescent="0.25">
      <c r="A266" s="29" t="s">
        <v>276</v>
      </c>
      <c r="B266" s="29"/>
      <c r="C266" s="29"/>
    </row>
    <row r="267" spans="1:3" ht="15.75" x14ac:dyDescent="0.25">
      <c r="A267" s="21"/>
      <c r="B267" s="22"/>
      <c r="C267" s="23"/>
    </row>
    <row r="268" spans="1:3" ht="15.75" x14ac:dyDescent="0.25">
      <c r="A268" s="21"/>
      <c r="B268" s="22"/>
      <c r="C268" s="23"/>
    </row>
    <row r="269" spans="1:3" ht="29.25" customHeight="1" x14ac:dyDescent="0.25">
      <c r="A269" s="29" t="s">
        <v>277</v>
      </c>
      <c r="B269" s="29"/>
      <c r="C269" s="29"/>
    </row>
    <row r="270" spans="1:3" ht="15.75" x14ac:dyDescent="0.25">
      <c r="A270" s="21"/>
      <c r="B270" s="22"/>
      <c r="C270" s="23"/>
    </row>
    <row r="271" spans="1:3" ht="39.75" customHeight="1" x14ac:dyDescent="0.25">
      <c r="A271" s="29" t="s">
        <v>288</v>
      </c>
      <c r="B271" s="29"/>
      <c r="C271" s="29"/>
    </row>
    <row r="272" spans="1:3" ht="15.75" x14ac:dyDescent="0.25">
      <c r="A272" s="21" t="s">
        <v>173</v>
      </c>
      <c r="B272" s="22"/>
      <c r="C272" s="23"/>
    </row>
    <row r="273" spans="1:3" ht="29.25" customHeight="1" x14ac:dyDescent="0.25">
      <c r="A273" s="29" t="s">
        <v>289</v>
      </c>
      <c r="B273" s="29"/>
      <c r="C273" s="29"/>
    </row>
    <row r="274" spans="1:3" ht="15.75" x14ac:dyDescent="0.25">
      <c r="A274" s="21"/>
      <c r="B274" s="22"/>
      <c r="C274" s="23"/>
    </row>
    <row r="275" spans="1:3" ht="40.5" customHeight="1" x14ac:dyDescent="0.25">
      <c r="A275" s="29" t="s">
        <v>279</v>
      </c>
      <c r="B275" s="29"/>
      <c r="C275" s="29"/>
    </row>
    <row r="276" spans="1:3" ht="15.75" x14ac:dyDescent="0.25">
      <c r="A276" s="21"/>
      <c r="B276" s="22"/>
      <c r="C276" s="23"/>
    </row>
  </sheetData>
  <mergeCells count="17">
    <mergeCell ref="A12:C12"/>
    <mergeCell ref="A14:C14"/>
    <mergeCell ref="A15:C15"/>
    <mergeCell ref="A16:C16"/>
    <mergeCell ref="B1:C1"/>
    <mergeCell ref="B2:C2"/>
    <mergeCell ref="B3:C3"/>
    <mergeCell ref="B4:C4"/>
    <mergeCell ref="A275:C275"/>
    <mergeCell ref="A261:C261"/>
    <mergeCell ref="A262:C262"/>
    <mergeCell ref="A263:C263"/>
    <mergeCell ref="A264:C264"/>
    <mergeCell ref="A269:C269"/>
    <mergeCell ref="A271:C271"/>
    <mergeCell ref="A273:C273"/>
    <mergeCell ref="A266:C266"/>
  </mergeCells>
  <pageMargins left="0.31496062992125984" right="0.11811023622047245" top="0.55118110236220474" bottom="0.55118110236220474" header="0.31496062992125984" footer="0.31496062992125984"/>
  <pageSetup paperSize="9" orientation="portrait" blackAndWhite="1" horizontalDpi="4294967295" verticalDpi="4294967295" r:id="rId1"/>
  <headerFooter>
    <oddFooter>Стр. &amp;P от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276"/>
  <sheetViews>
    <sheetView topLeftCell="A231" workbookViewId="0">
      <selection activeCell="D244" sqref="A18:D244"/>
    </sheetView>
  </sheetViews>
  <sheetFormatPr defaultRowHeight="15" x14ac:dyDescent="0.25"/>
  <cols>
    <col min="1" max="1" width="9.140625" style="4"/>
    <col min="2" max="2" width="71.28515625" style="8" customWidth="1"/>
    <col min="3" max="3" width="17.85546875" style="9" customWidth="1"/>
    <col min="4" max="4" width="9.140625" style="27"/>
    <col min="5" max="16384" width="9.140625" style="4"/>
  </cols>
  <sheetData>
    <row r="1" spans="1:7" ht="16.5" x14ac:dyDescent="0.25">
      <c r="B1" s="33" t="s">
        <v>0</v>
      </c>
      <c r="C1" s="33"/>
    </row>
    <row r="2" spans="1:7" x14ac:dyDescent="0.25">
      <c r="B2" s="34" t="s">
        <v>1</v>
      </c>
      <c r="C2" s="34"/>
    </row>
    <row r="3" spans="1:7" x14ac:dyDescent="0.25">
      <c r="B3" s="34" t="s">
        <v>187</v>
      </c>
      <c r="C3" s="34"/>
    </row>
    <row r="4" spans="1:7" ht="15.75" thickBot="1" x14ac:dyDescent="0.3">
      <c r="A4" s="5"/>
      <c r="B4" s="35" t="s">
        <v>2</v>
      </c>
      <c r="C4" s="35"/>
    </row>
    <row r="5" spans="1:7" x14ac:dyDescent="0.25">
      <c r="B5" s="26"/>
      <c r="C5" s="26"/>
    </row>
    <row r="6" spans="1:7" ht="15.75" x14ac:dyDescent="0.25">
      <c r="A6" s="7"/>
    </row>
    <row r="7" spans="1:7" ht="19.5" x14ac:dyDescent="0.3">
      <c r="A7" s="7" t="s">
        <v>3</v>
      </c>
      <c r="B7" s="10" t="s">
        <v>175</v>
      </c>
      <c r="G7" s="7" t="s">
        <v>4</v>
      </c>
    </row>
    <row r="8" spans="1:7" ht="15.75" x14ac:dyDescent="0.25">
      <c r="A8" s="7"/>
      <c r="G8" s="7"/>
    </row>
    <row r="9" spans="1:7" ht="15.75" x14ac:dyDescent="0.25">
      <c r="A9" s="7"/>
      <c r="G9" s="7"/>
    </row>
    <row r="12" spans="1:7" ht="18.75" x14ac:dyDescent="0.25">
      <c r="A12" s="31" t="s">
        <v>5</v>
      </c>
      <c r="B12" s="31"/>
      <c r="C12" s="31"/>
    </row>
    <row r="13" spans="1:7" x14ac:dyDescent="0.25">
      <c r="A13" s="11"/>
    </row>
    <row r="14" spans="1:7" ht="15.75" x14ac:dyDescent="0.25">
      <c r="A14" s="32" t="s">
        <v>6</v>
      </c>
      <c r="B14" s="32"/>
      <c r="C14" s="32"/>
    </row>
    <row r="15" spans="1:7" ht="15.75" x14ac:dyDescent="0.25">
      <c r="A15" s="32" t="s">
        <v>186</v>
      </c>
      <c r="B15" s="32"/>
      <c r="C15" s="32"/>
    </row>
    <row r="16" spans="1:7" ht="15.75" x14ac:dyDescent="0.25">
      <c r="A16" s="32" t="s">
        <v>278</v>
      </c>
      <c r="B16" s="32"/>
      <c r="C16" s="32"/>
    </row>
    <row r="17" spans="1:4" ht="18.75" x14ac:dyDescent="0.25">
      <c r="A17" s="12"/>
    </row>
    <row r="18" spans="1:4" ht="31.5" x14ac:dyDescent="0.25">
      <c r="A18" s="13" t="s">
        <v>7</v>
      </c>
      <c r="B18" s="14" t="s">
        <v>281</v>
      </c>
      <c r="C18" s="15" t="s">
        <v>8</v>
      </c>
      <c r="D18" s="27" t="s">
        <v>290</v>
      </c>
    </row>
    <row r="19" spans="1:4" ht="31.5" hidden="1" customHeight="1" x14ac:dyDescent="0.25">
      <c r="A19" s="14" t="s">
        <v>176</v>
      </c>
      <c r="B19" s="16" t="s">
        <v>9</v>
      </c>
      <c r="C19" s="3"/>
      <c r="D19" s="4"/>
    </row>
    <row r="20" spans="1:4" ht="15.75" hidden="1" x14ac:dyDescent="0.25">
      <c r="A20" s="1">
        <v>1</v>
      </c>
      <c r="B20" s="2" t="s">
        <v>10</v>
      </c>
      <c r="C20" s="3">
        <v>60</v>
      </c>
      <c r="D20" s="4"/>
    </row>
    <row r="21" spans="1:4" ht="15.75" hidden="1" x14ac:dyDescent="0.25">
      <c r="A21" s="1">
        <v>2</v>
      </c>
      <c r="B21" s="2" t="s">
        <v>188</v>
      </c>
      <c r="C21" s="3">
        <v>30</v>
      </c>
      <c r="D21" s="4"/>
    </row>
    <row r="22" spans="1:4" ht="31.5" hidden="1" x14ac:dyDescent="0.25">
      <c r="A22" s="1">
        <v>3</v>
      </c>
      <c r="B22" s="2" t="s">
        <v>11</v>
      </c>
      <c r="C22" s="3">
        <v>60</v>
      </c>
      <c r="D22" s="4"/>
    </row>
    <row r="23" spans="1:4" ht="31.5" hidden="1" customHeight="1" x14ac:dyDescent="0.25">
      <c r="A23" s="14" t="s">
        <v>177</v>
      </c>
      <c r="B23" s="16" t="s">
        <v>12</v>
      </c>
      <c r="C23" s="3"/>
      <c r="D23" s="4"/>
    </row>
    <row r="24" spans="1:4" ht="15.75" hidden="1" x14ac:dyDescent="0.25">
      <c r="A24" s="1">
        <v>1</v>
      </c>
      <c r="B24" s="2" t="s">
        <v>13</v>
      </c>
      <c r="C24" s="3">
        <v>20</v>
      </c>
      <c r="D24" s="4"/>
    </row>
    <row r="25" spans="1:4" ht="15.75" hidden="1" x14ac:dyDescent="0.25">
      <c r="A25" s="1">
        <v>2</v>
      </c>
      <c r="B25" s="2" t="s">
        <v>14</v>
      </c>
      <c r="C25" s="3">
        <v>80</v>
      </c>
      <c r="D25" s="4"/>
    </row>
    <row r="26" spans="1:4" ht="15.75" hidden="1" x14ac:dyDescent="0.25">
      <c r="A26" s="1">
        <v>3</v>
      </c>
      <c r="B26" s="2" t="s">
        <v>15</v>
      </c>
      <c r="C26" s="3">
        <v>70</v>
      </c>
      <c r="D26" s="4"/>
    </row>
    <row r="27" spans="1:4" ht="15.75" hidden="1" x14ac:dyDescent="0.25">
      <c r="A27" s="1">
        <v>4</v>
      </c>
      <c r="B27" s="2" t="s">
        <v>16</v>
      </c>
      <c r="C27" s="3">
        <v>50</v>
      </c>
      <c r="D27" s="4"/>
    </row>
    <row r="28" spans="1:4" ht="15.75" hidden="1" x14ac:dyDescent="0.25">
      <c r="A28" s="1">
        <v>5</v>
      </c>
      <c r="B28" s="2" t="s">
        <v>17</v>
      </c>
      <c r="C28" s="3">
        <v>55</v>
      </c>
      <c r="D28" s="4"/>
    </row>
    <row r="29" spans="1:4" ht="15.75" hidden="1" x14ac:dyDescent="0.25">
      <c r="A29" s="1">
        <v>6</v>
      </c>
      <c r="B29" s="2" t="s">
        <v>18</v>
      </c>
      <c r="C29" s="3">
        <v>32</v>
      </c>
      <c r="D29" s="4"/>
    </row>
    <row r="30" spans="1:4" ht="15.75" hidden="1" x14ac:dyDescent="0.25">
      <c r="A30" s="1">
        <v>7</v>
      </c>
      <c r="B30" s="2" t="s">
        <v>19</v>
      </c>
      <c r="C30" s="3">
        <v>55</v>
      </c>
      <c r="D30" s="4"/>
    </row>
    <row r="31" spans="1:4" ht="15.75" hidden="1" x14ac:dyDescent="0.25">
      <c r="A31" s="1">
        <v>8</v>
      </c>
      <c r="B31" s="2" t="s">
        <v>194</v>
      </c>
      <c r="C31" s="3">
        <v>100</v>
      </c>
      <c r="D31" s="4"/>
    </row>
    <row r="32" spans="1:4" ht="15.75" hidden="1" x14ac:dyDescent="0.25">
      <c r="A32" s="1">
        <v>9</v>
      </c>
      <c r="B32" s="2" t="s">
        <v>195</v>
      </c>
      <c r="C32" s="3">
        <v>70</v>
      </c>
      <c r="D32" s="4"/>
    </row>
    <row r="33" spans="1:4" ht="15.75" hidden="1" x14ac:dyDescent="0.25">
      <c r="A33" s="1">
        <v>10</v>
      </c>
      <c r="B33" s="2" t="s">
        <v>196</v>
      </c>
      <c r="C33" s="3">
        <v>30</v>
      </c>
      <c r="D33" s="4"/>
    </row>
    <row r="34" spans="1:4" ht="15.75" hidden="1" x14ac:dyDescent="0.25">
      <c r="A34" s="1">
        <v>11</v>
      </c>
      <c r="B34" s="2" t="s">
        <v>20</v>
      </c>
      <c r="C34" s="3">
        <v>12</v>
      </c>
      <c r="D34" s="4"/>
    </row>
    <row r="35" spans="1:4" ht="15.75" hidden="1" x14ac:dyDescent="0.25">
      <c r="A35" s="1">
        <v>12</v>
      </c>
      <c r="B35" s="2" t="s">
        <v>21</v>
      </c>
      <c r="C35" s="3">
        <v>40</v>
      </c>
      <c r="D35" s="4"/>
    </row>
    <row r="36" spans="1:4" ht="15.75" hidden="1" x14ac:dyDescent="0.25">
      <c r="A36" s="1">
        <v>13</v>
      </c>
      <c r="B36" s="2" t="s">
        <v>22</v>
      </c>
      <c r="C36" s="3">
        <v>140</v>
      </c>
      <c r="D36" s="4"/>
    </row>
    <row r="37" spans="1:4" ht="15.75" hidden="1" x14ac:dyDescent="0.25">
      <c r="A37" s="1">
        <v>14</v>
      </c>
      <c r="B37" s="2" t="s">
        <v>23</v>
      </c>
      <c r="C37" s="3">
        <v>200</v>
      </c>
      <c r="D37" s="4"/>
    </row>
    <row r="38" spans="1:4" ht="15.75" hidden="1" x14ac:dyDescent="0.25">
      <c r="A38" s="1">
        <v>15</v>
      </c>
      <c r="B38" s="2" t="s">
        <v>24</v>
      </c>
      <c r="C38" s="3">
        <v>30</v>
      </c>
      <c r="D38" s="4"/>
    </row>
    <row r="39" spans="1:4" ht="15.75" hidden="1" x14ac:dyDescent="0.25">
      <c r="A39" s="1">
        <v>16</v>
      </c>
      <c r="B39" s="2" t="s">
        <v>25</v>
      </c>
      <c r="C39" s="3">
        <v>40</v>
      </c>
      <c r="D39" s="4"/>
    </row>
    <row r="40" spans="1:4" ht="15.75" hidden="1" x14ac:dyDescent="0.25">
      <c r="A40" s="1">
        <v>17</v>
      </c>
      <c r="B40" s="2" t="s">
        <v>26</v>
      </c>
      <c r="C40" s="3">
        <v>40</v>
      </c>
      <c r="D40" s="4"/>
    </row>
    <row r="41" spans="1:4" ht="15.75" hidden="1" x14ac:dyDescent="0.25">
      <c r="A41" s="1">
        <v>18</v>
      </c>
      <c r="B41" s="2" t="s">
        <v>27</v>
      </c>
      <c r="C41" s="3">
        <v>30</v>
      </c>
      <c r="D41" s="4"/>
    </row>
    <row r="42" spans="1:4" ht="15.75" hidden="1" x14ac:dyDescent="0.25">
      <c r="A42" s="1">
        <v>19</v>
      </c>
      <c r="B42" s="2" t="s">
        <v>28</v>
      </c>
      <c r="C42" s="3">
        <v>30</v>
      </c>
      <c r="D42" s="4"/>
    </row>
    <row r="43" spans="1:4" ht="15.75" hidden="1" x14ac:dyDescent="0.25">
      <c r="A43" s="1">
        <v>20</v>
      </c>
      <c r="B43" s="2" t="s">
        <v>29</v>
      </c>
      <c r="C43" s="3">
        <v>30</v>
      </c>
      <c r="D43" s="4"/>
    </row>
    <row r="44" spans="1:4" ht="31.5" hidden="1" customHeight="1" x14ac:dyDescent="0.25">
      <c r="A44" s="14" t="s">
        <v>178</v>
      </c>
      <c r="B44" s="16" t="s">
        <v>30</v>
      </c>
      <c r="C44" s="3"/>
      <c r="D44" s="4"/>
    </row>
    <row r="45" spans="1:4" ht="31.5" x14ac:dyDescent="0.25">
      <c r="A45" s="1">
        <v>1</v>
      </c>
      <c r="B45" s="2" t="s">
        <v>31</v>
      </c>
      <c r="C45" s="3" t="s">
        <v>198</v>
      </c>
      <c r="D45" s="28">
        <f>15*1.2</f>
        <v>18</v>
      </c>
    </row>
    <row r="46" spans="1:4" ht="15.75" x14ac:dyDescent="0.25">
      <c r="A46" s="1">
        <v>2</v>
      </c>
      <c r="B46" s="2" t="s">
        <v>32</v>
      </c>
      <c r="C46" s="3" t="s">
        <v>197</v>
      </c>
      <c r="D46" s="28">
        <f>0.5*1.2</f>
        <v>0.6</v>
      </c>
    </row>
    <row r="47" spans="1:4" ht="31.5" hidden="1" customHeight="1" x14ac:dyDescent="0.25">
      <c r="A47" s="14" t="s">
        <v>179</v>
      </c>
      <c r="B47" s="16" t="s">
        <v>33</v>
      </c>
      <c r="C47" s="3"/>
      <c r="D47" s="4"/>
    </row>
    <row r="48" spans="1:4" ht="15.75" hidden="1" x14ac:dyDescent="0.25">
      <c r="A48" s="1"/>
      <c r="B48" s="14" t="s">
        <v>34</v>
      </c>
      <c r="C48" s="3"/>
      <c r="D48" s="4"/>
    </row>
    <row r="49" spans="1:3" s="4" customFormat="1" ht="15.75" hidden="1" x14ac:dyDescent="0.25">
      <c r="A49" s="1">
        <v>1</v>
      </c>
      <c r="B49" s="2" t="s">
        <v>35</v>
      </c>
      <c r="C49" s="3">
        <v>150</v>
      </c>
    </row>
    <row r="50" spans="1:3" s="4" customFormat="1" ht="15.75" hidden="1" x14ac:dyDescent="0.25">
      <c r="A50" s="1">
        <v>2</v>
      </c>
      <c r="B50" s="2" t="s">
        <v>36</v>
      </c>
      <c r="C50" s="3">
        <v>150</v>
      </c>
    </row>
    <row r="51" spans="1:3" s="4" customFormat="1" ht="15.75" hidden="1" x14ac:dyDescent="0.25">
      <c r="A51" s="1">
        <v>3</v>
      </c>
      <c r="B51" s="2" t="s">
        <v>37</v>
      </c>
      <c r="C51" s="3">
        <v>150</v>
      </c>
    </row>
    <row r="52" spans="1:3" s="4" customFormat="1" ht="15.75" hidden="1" x14ac:dyDescent="0.25">
      <c r="A52" s="1">
        <v>4</v>
      </c>
      <c r="B52" s="2" t="s">
        <v>38</v>
      </c>
      <c r="C52" s="3">
        <v>150</v>
      </c>
    </row>
    <row r="53" spans="1:3" s="4" customFormat="1" ht="15.75" hidden="1" x14ac:dyDescent="0.25">
      <c r="A53" s="1">
        <v>5</v>
      </c>
      <c r="B53" s="2" t="s">
        <v>39</v>
      </c>
      <c r="C53" s="3">
        <v>150</v>
      </c>
    </row>
    <row r="54" spans="1:3" s="4" customFormat="1" ht="15.75" hidden="1" x14ac:dyDescent="0.25">
      <c r="A54" s="1">
        <v>6</v>
      </c>
      <c r="B54" s="2" t="s">
        <v>40</v>
      </c>
      <c r="C54" s="3">
        <v>150</v>
      </c>
    </row>
    <row r="55" spans="1:3" s="4" customFormat="1" ht="15.75" hidden="1" x14ac:dyDescent="0.25">
      <c r="A55" s="1">
        <v>7</v>
      </c>
      <c r="B55" s="2" t="s">
        <v>41</v>
      </c>
      <c r="C55" s="3">
        <v>150</v>
      </c>
    </row>
    <row r="56" spans="1:3" s="4" customFormat="1" ht="15.75" hidden="1" x14ac:dyDescent="0.25">
      <c r="A56" s="1">
        <v>8</v>
      </c>
      <c r="B56" s="2" t="s">
        <v>200</v>
      </c>
      <c r="C56" s="3">
        <v>54</v>
      </c>
    </row>
    <row r="57" spans="1:3" s="4" customFormat="1" ht="15.75" hidden="1" x14ac:dyDescent="0.25">
      <c r="A57" s="1">
        <v>9</v>
      </c>
      <c r="B57" s="2" t="s">
        <v>201</v>
      </c>
      <c r="C57" s="3">
        <v>23</v>
      </c>
    </row>
    <row r="58" spans="1:3" s="4" customFormat="1" ht="15.75" hidden="1" x14ac:dyDescent="0.25">
      <c r="A58" s="1"/>
      <c r="B58" s="14" t="s">
        <v>42</v>
      </c>
      <c r="C58" s="3"/>
    </row>
    <row r="59" spans="1:3" s="4" customFormat="1" ht="31.5" hidden="1" x14ac:dyDescent="0.25">
      <c r="A59" s="1">
        <v>1</v>
      </c>
      <c r="B59" s="2" t="s">
        <v>43</v>
      </c>
      <c r="C59" s="3">
        <v>35</v>
      </c>
    </row>
    <row r="60" spans="1:3" s="4" customFormat="1" ht="15.75" hidden="1" x14ac:dyDescent="0.25">
      <c r="A60" s="1">
        <v>2</v>
      </c>
      <c r="B60" s="2" t="s">
        <v>44</v>
      </c>
      <c r="C60" s="3">
        <v>35</v>
      </c>
    </row>
    <row r="61" spans="1:3" s="4" customFormat="1" ht="15.75" hidden="1" x14ac:dyDescent="0.25">
      <c r="A61" s="1">
        <v>3</v>
      </c>
      <c r="B61" s="2" t="s">
        <v>45</v>
      </c>
      <c r="C61" s="3">
        <v>35</v>
      </c>
    </row>
    <row r="62" spans="1:3" s="4" customFormat="1" ht="15.75" hidden="1" x14ac:dyDescent="0.25">
      <c r="A62" s="1">
        <v>4</v>
      </c>
      <c r="B62" s="2" t="s">
        <v>46</v>
      </c>
      <c r="C62" s="3">
        <v>35</v>
      </c>
    </row>
    <row r="63" spans="1:3" s="4" customFormat="1" ht="15.75" hidden="1" x14ac:dyDescent="0.25">
      <c r="A63" s="1">
        <v>5</v>
      </c>
      <c r="B63" s="2" t="s">
        <v>47</v>
      </c>
      <c r="C63" s="3">
        <v>35</v>
      </c>
    </row>
    <row r="64" spans="1:3" s="4" customFormat="1" ht="15.75" hidden="1" x14ac:dyDescent="0.25">
      <c r="A64" s="1">
        <v>6</v>
      </c>
      <c r="B64" s="2" t="s">
        <v>48</v>
      </c>
      <c r="C64" s="3">
        <v>35</v>
      </c>
    </row>
    <row r="65" spans="1:3" s="4" customFormat="1" ht="15.75" hidden="1" x14ac:dyDescent="0.25">
      <c r="A65" s="1">
        <v>7</v>
      </c>
      <c r="B65" s="2" t="s">
        <v>49</v>
      </c>
      <c r="C65" s="3">
        <v>35</v>
      </c>
    </row>
    <row r="66" spans="1:3" s="4" customFormat="1" ht="15.75" hidden="1" x14ac:dyDescent="0.25">
      <c r="A66" s="1">
        <v>8</v>
      </c>
      <c r="B66" s="2" t="s">
        <v>50</v>
      </c>
      <c r="C66" s="3">
        <v>35</v>
      </c>
    </row>
    <row r="67" spans="1:3" s="4" customFormat="1" ht="15.75" hidden="1" x14ac:dyDescent="0.25">
      <c r="A67" s="1">
        <v>9</v>
      </c>
      <c r="B67" s="2" t="s">
        <v>51</v>
      </c>
      <c r="C67" s="3">
        <v>35</v>
      </c>
    </row>
    <row r="68" spans="1:3" s="4" customFormat="1" ht="15.75" hidden="1" x14ac:dyDescent="0.25">
      <c r="A68" s="1">
        <v>10</v>
      </c>
      <c r="B68" s="2" t="s">
        <v>280</v>
      </c>
      <c r="C68" s="3">
        <v>35</v>
      </c>
    </row>
    <row r="69" spans="1:3" s="4" customFormat="1" ht="15.75" hidden="1" x14ac:dyDescent="0.25">
      <c r="A69" s="1">
        <v>11</v>
      </c>
      <c r="B69" s="2" t="s">
        <v>52</v>
      </c>
      <c r="C69" s="3">
        <v>35</v>
      </c>
    </row>
    <row r="70" spans="1:3" s="4" customFormat="1" ht="15.75" hidden="1" x14ac:dyDescent="0.25">
      <c r="A70" s="1">
        <v>12</v>
      </c>
      <c r="B70" s="2" t="s">
        <v>53</v>
      </c>
      <c r="C70" s="3">
        <v>35</v>
      </c>
    </row>
    <row r="71" spans="1:3" s="4" customFormat="1" ht="15.75" hidden="1" x14ac:dyDescent="0.25">
      <c r="A71" s="1">
        <v>13</v>
      </c>
      <c r="B71" s="2" t="s">
        <v>54</v>
      </c>
      <c r="C71" s="3">
        <v>12</v>
      </c>
    </row>
    <row r="72" spans="1:3" s="4" customFormat="1" ht="15.75" hidden="1" x14ac:dyDescent="0.25">
      <c r="A72" s="1">
        <v>14</v>
      </c>
      <c r="B72" s="2" t="s">
        <v>55</v>
      </c>
      <c r="C72" s="3">
        <v>35</v>
      </c>
    </row>
    <row r="73" spans="1:3" s="4" customFormat="1" ht="15.75" hidden="1" x14ac:dyDescent="0.25">
      <c r="A73" s="1">
        <v>15</v>
      </c>
      <c r="B73" s="2" t="s">
        <v>56</v>
      </c>
      <c r="C73" s="3">
        <v>35</v>
      </c>
    </row>
    <row r="74" spans="1:3" s="4" customFormat="1" ht="15.75" hidden="1" x14ac:dyDescent="0.25">
      <c r="A74" s="1">
        <v>16</v>
      </c>
      <c r="B74" s="2" t="s">
        <v>57</v>
      </c>
      <c r="C74" s="3">
        <v>40</v>
      </c>
    </row>
    <row r="75" spans="1:3" s="4" customFormat="1" ht="15.75" hidden="1" x14ac:dyDescent="0.25">
      <c r="A75" s="1">
        <v>17</v>
      </c>
      <c r="B75" s="2" t="s">
        <v>58</v>
      </c>
      <c r="C75" s="3">
        <v>40</v>
      </c>
    </row>
    <row r="76" spans="1:3" s="4" customFormat="1" ht="15.75" hidden="1" x14ac:dyDescent="0.25">
      <c r="A76" s="1">
        <v>18</v>
      </c>
      <c r="B76" s="2" t="s">
        <v>59</v>
      </c>
      <c r="C76" s="3">
        <v>50</v>
      </c>
    </row>
    <row r="77" spans="1:3" s="4" customFormat="1" ht="15.75" hidden="1" x14ac:dyDescent="0.25">
      <c r="A77" s="1">
        <v>19</v>
      </c>
      <c r="B77" s="2" t="s">
        <v>60</v>
      </c>
      <c r="C77" s="3">
        <v>60</v>
      </c>
    </row>
    <row r="78" spans="1:3" s="4" customFormat="1" ht="15.75" hidden="1" x14ac:dyDescent="0.25">
      <c r="A78" s="1">
        <v>20</v>
      </c>
      <c r="B78" s="2" t="s">
        <v>61</v>
      </c>
      <c r="C78" s="3">
        <v>70</v>
      </c>
    </row>
    <row r="79" spans="1:3" s="4" customFormat="1" ht="31.5" hidden="1" x14ac:dyDescent="0.25">
      <c r="A79" s="1">
        <v>21</v>
      </c>
      <c r="B79" s="2" t="s">
        <v>62</v>
      </c>
      <c r="C79" s="3">
        <v>60</v>
      </c>
    </row>
    <row r="80" spans="1:3" s="4" customFormat="1" ht="15.75" hidden="1" x14ac:dyDescent="0.25">
      <c r="A80" s="1">
        <v>22</v>
      </c>
      <c r="B80" s="2" t="s">
        <v>202</v>
      </c>
      <c r="C80" s="3">
        <v>35</v>
      </c>
    </row>
    <row r="81" spans="1:4" ht="15.75" hidden="1" x14ac:dyDescent="0.25">
      <c r="A81" s="1">
        <v>23</v>
      </c>
      <c r="B81" s="2" t="s">
        <v>63</v>
      </c>
      <c r="C81" s="3">
        <v>30</v>
      </c>
      <c r="D81" s="4"/>
    </row>
    <row r="82" spans="1:4" ht="15.75" x14ac:dyDescent="0.25">
      <c r="A82" s="1">
        <v>24</v>
      </c>
      <c r="B82" s="2" t="s">
        <v>64</v>
      </c>
      <c r="C82" s="3" t="s">
        <v>203</v>
      </c>
      <c r="D82" s="28">
        <f>12*1.2</f>
        <v>14.399999999999999</v>
      </c>
    </row>
    <row r="83" spans="1:4" ht="15.75" hidden="1" x14ac:dyDescent="0.25">
      <c r="A83" s="1">
        <v>25</v>
      </c>
      <c r="B83" s="2" t="s">
        <v>65</v>
      </c>
      <c r="C83" s="3">
        <v>25</v>
      </c>
      <c r="D83" s="4"/>
    </row>
    <row r="84" spans="1:4" ht="31.5" hidden="1" customHeight="1" x14ac:dyDescent="0.25">
      <c r="A84" s="14" t="s">
        <v>180</v>
      </c>
      <c r="B84" s="16" t="s">
        <v>66</v>
      </c>
      <c r="C84" s="3"/>
      <c r="D84" s="4"/>
    </row>
    <row r="85" spans="1:4" ht="21" hidden="1" customHeight="1" x14ac:dyDescent="0.25">
      <c r="A85" s="1"/>
      <c r="B85" s="24" t="s">
        <v>204</v>
      </c>
      <c r="C85" s="3"/>
      <c r="D85" s="4"/>
    </row>
    <row r="86" spans="1:4" ht="15.75" hidden="1" x14ac:dyDescent="0.25">
      <c r="A86" s="1">
        <v>1</v>
      </c>
      <c r="B86" s="2" t="s">
        <v>205</v>
      </c>
      <c r="C86" s="3">
        <v>8</v>
      </c>
      <c r="D86" s="4"/>
    </row>
    <row r="87" spans="1:4" ht="15.75" hidden="1" x14ac:dyDescent="0.25">
      <c r="A87" s="1">
        <v>2</v>
      </c>
      <c r="B87" s="2" t="s">
        <v>206</v>
      </c>
      <c r="C87" s="3">
        <v>4</v>
      </c>
      <c r="D87" s="4"/>
    </row>
    <row r="88" spans="1:4" ht="15.75" hidden="1" x14ac:dyDescent="0.25">
      <c r="A88" s="1">
        <v>3</v>
      </c>
      <c r="B88" s="2" t="s">
        <v>82</v>
      </c>
      <c r="C88" s="3">
        <v>14</v>
      </c>
      <c r="D88" s="4"/>
    </row>
    <row r="89" spans="1:4" ht="15.75" hidden="1" x14ac:dyDescent="0.25">
      <c r="A89" s="1">
        <v>4</v>
      </c>
      <c r="B89" s="2" t="s">
        <v>89</v>
      </c>
      <c r="C89" s="3">
        <v>14</v>
      </c>
      <c r="D89" s="4"/>
    </row>
    <row r="90" spans="1:4" ht="21" hidden="1" customHeight="1" x14ac:dyDescent="0.25">
      <c r="A90" s="1"/>
      <c r="B90" s="24" t="s">
        <v>207</v>
      </c>
      <c r="C90" s="3"/>
      <c r="D90" s="4"/>
    </row>
    <row r="91" spans="1:4" ht="15.75" hidden="1" x14ac:dyDescent="0.25">
      <c r="A91" s="1">
        <v>1</v>
      </c>
      <c r="B91" s="2" t="s">
        <v>83</v>
      </c>
      <c r="C91" s="3">
        <v>4</v>
      </c>
      <c r="D91" s="4"/>
    </row>
    <row r="92" spans="1:4" ht="15.75" hidden="1" x14ac:dyDescent="0.25">
      <c r="A92" s="1">
        <v>2</v>
      </c>
      <c r="B92" s="2" t="s">
        <v>84</v>
      </c>
      <c r="C92" s="3">
        <v>4</v>
      </c>
      <c r="D92" s="4"/>
    </row>
    <row r="93" spans="1:4" ht="15.75" hidden="1" x14ac:dyDescent="0.25">
      <c r="A93" s="1">
        <v>3</v>
      </c>
      <c r="B93" s="2" t="s">
        <v>208</v>
      </c>
      <c r="C93" s="3">
        <v>5</v>
      </c>
      <c r="D93" s="4"/>
    </row>
    <row r="94" spans="1:4" ht="15.75" hidden="1" x14ac:dyDescent="0.25">
      <c r="A94" s="1">
        <v>4</v>
      </c>
      <c r="B94" s="2" t="s">
        <v>209</v>
      </c>
      <c r="C94" s="3">
        <v>5</v>
      </c>
      <c r="D94" s="4"/>
    </row>
    <row r="95" spans="1:4" ht="15.75" hidden="1" x14ac:dyDescent="0.25">
      <c r="A95" s="1">
        <v>5</v>
      </c>
      <c r="B95" s="2" t="s">
        <v>85</v>
      </c>
      <c r="C95" s="3">
        <v>5</v>
      </c>
      <c r="D95" s="4"/>
    </row>
    <row r="96" spans="1:4" ht="15.75" hidden="1" x14ac:dyDescent="0.25">
      <c r="A96" s="1">
        <v>6</v>
      </c>
      <c r="B96" s="2" t="s">
        <v>210</v>
      </c>
      <c r="C96" s="3">
        <v>14</v>
      </c>
      <c r="D96" s="4"/>
    </row>
    <row r="97" spans="1:3" s="4" customFormat="1" ht="21" hidden="1" customHeight="1" x14ac:dyDescent="0.25">
      <c r="A97" s="1"/>
      <c r="B97" s="24" t="s">
        <v>211</v>
      </c>
      <c r="C97" s="3"/>
    </row>
    <row r="98" spans="1:3" s="4" customFormat="1" ht="15.75" hidden="1" x14ac:dyDescent="0.25">
      <c r="A98" s="1">
        <v>1</v>
      </c>
      <c r="B98" s="2" t="s">
        <v>67</v>
      </c>
      <c r="C98" s="3">
        <v>4</v>
      </c>
    </row>
    <row r="99" spans="1:3" s="4" customFormat="1" ht="15.75" hidden="1" x14ac:dyDescent="0.25">
      <c r="A99" s="1">
        <v>2</v>
      </c>
      <c r="B99" s="2" t="s">
        <v>212</v>
      </c>
      <c r="C99" s="3">
        <v>9</v>
      </c>
    </row>
    <row r="100" spans="1:3" s="4" customFormat="1" ht="15.75" hidden="1" x14ac:dyDescent="0.25">
      <c r="A100" s="1">
        <v>3</v>
      </c>
      <c r="B100" s="2" t="s">
        <v>69</v>
      </c>
      <c r="C100" s="3">
        <v>4.5</v>
      </c>
    </row>
    <row r="101" spans="1:3" s="4" customFormat="1" ht="15.75" hidden="1" x14ac:dyDescent="0.25">
      <c r="A101" s="1">
        <v>4</v>
      </c>
      <c r="B101" s="2" t="s">
        <v>213</v>
      </c>
      <c r="C101" s="3">
        <v>12</v>
      </c>
    </row>
    <row r="102" spans="1:3" s="4" customFormat="1" ht="15.75" hidden="1" x14ac:dyDescent="0.25">
      <c r="A102" s="1">
        <v>5</v>
      </c>
      <c r="B102" s="2" t="s">
        <v>68</v>
      </c>
      <c r="C102" s="3">
        <v>4.5</v>
      </c>
    </row>
    <row r="103" spans="1:3" s="4" customFormat="1" ht="15.75" hidden="1" x14ac:dyDescent="0.25">
      <c r="A103" s="1">
        <v>6</v>
      </c>
      <c r="B103" s="2" t="s">
        <v>70</v>
      </c>
      <c r="C103" s="3">
        <v>4.5</v>
      </c>
    </row>
    <row r="104" spans="1:3" s="4" customFormat="1" ht="15.75" hidden="1" x14ac:dyDescent="0.25">
      <c r="A104" s="1">
        <v>7</v>
      </c>
      <c r="B104" s="2" t="s">
        <v>214</v>
      </c>
      <c r="C104" s="3">
        <v>4.5</v>
      </c>
    </row>
    <row r="105" spans="1:3" s="4" customFormat="1" ht="15.75" hidden="1" x14ac:dyDescent="0.25">
      <c r="A105" s="1">
        <v>8</v>
      </c>
      <c r="B105" s="2" t="s">
        <v>215</v>
      </c>
      <c r="C105" s="3">
        <v>4.5</v>
      </c>
    </row>
    <row r="106" spans="1:3" s="4" customFormat="1" ht="15.75" hidden="1" x14ac:dyDescent="0.25">
      <c r="A106" s="1">
        <v>9</v>
      </c>
      <c r="B106" s="2" t="s">
        <v>216</v>
      </c>
      <c r="C106" s="3">
        <v>4.5</v>
      </c>
    </row>
    <row r="107" spans="1:3" s="4" customFormat="1" ht="15.75" hidden="1" x14ac:dyDescent="0.25">
      <c r="A107" s="1">
        <v>10</v>
      </c>
      <c r="B107" s="2" t="s">
        <v>217</v>
      </c>
      <c r="C107" s="3">
        <v>4.5</v>
      </c>
    </row>
    <row r="108" spans="1:3" s="4" customFormat="1" ht="15.75" hidden="1" x14ac:dyDescent="0.25">
      <c r="A108" s="1">
        <v>11</v>
      </c>
      <c r="B108" s="2" t="s">
        <v>91</v>
      </c>
      <c r="C108" s="3">
        <v>6</v>
      </c>
    </row>
    <row r="109" spans="1:3" s="4" customFormat="1" ht="15.75" hidden="1" x14ac:dyDescent="0.25">
      <c r="A109" s="1">
        <v>12</v>
      </c>
      <c r="B109" s="2" t="s">
        <v>218</v>
      </c>
      <c r="C109" s="3">
        <v>8</v>
      </c>
    </row>
    <row r="110" spans="1:3" s="4" customFormat="1" ht="15.75" hidden="1" x14ac:dyDescent="0.25">
      <c r="A110" s="1">
        <v>13</v>
      </c>
      <c r="B110" s="2" t="s">
        <v>81</v>
      </c>
      <c r="C110" s="3">
        <v>22</v>
      </c>
    </row>
    <row r="111" spans="1:3" s="4" customFormat="1" ht="15.75" hidden="1" x14ac:dyDescent="0.25">
      <c r="A111" s="1">
        <v>14</v>
      </c>
      <c r="B111" s="2" t="s">
        <v>88</v>
      </c>
      <c r="C111" s="3">
        <v>3</v>
      </c>
    </row>
    <row r="112" spans="1:3" s="4" customFormat="1" ht="15.75" hidden="1" x14ac:dyDescent="0.25">
      <c r="A112" s="1">
        <v>15</v>
      </c>
      <c r="B112" s="2" t="s">
        <v>219</v>
      </c>
      <c r="C112" s="3">
        <v>12</v>
      </c>
    </row>
    <row r="113" spans="1:3" s="4" customFormat="1" ht="15.75" hidden="1" x14ac:dyDescent="0.25">
      <c r="A113" s="1">
        <v>16</v>
      </c>
      <c r="B113" s="2" t="s">
        <v>220</v>
      </c>
      <c r="C113" s="3">
        <v>8</v>
      </c>
    </row>
    <row r="114" spans="1:3" s="4" customFormat="1" ht="16.5" hidden="1" customHeight="1" x14ac:dyDescent="0.25">
      <c r="A114" s="1">
        <v>17</v>
      </c>
      <c r="B114" s="2" t="s">
        <v>221</v>
      </c>
      <c r="C114" s="3">
        <v>8</v>
      </c>
    </row>
    <row r="115" spans="1:3" s="4" customFormat="1" ht="21" hidden="1" customHeight="1" x14ac:dyDescent="0.25">
      <c r="A115" s="1"/>
      <c r="B115" s="24" t="s">
        <v>222</v>
      </c>
      <c r="C115" s="3"/>
    </row>
    <row r="116" spans="1:3" s="4" customFormat="1" ht="15.75" hidden="1" x14ac:dyDescent="0.25">
      <c r="A116" s="1">
        <v>1</v>
      </c>
      <c r="B116" s="2" t="s">
        <v>74</v>
      </c>
      <c r="C116" s="3">
        <v>5</v>
      </c>
    </row>
    <row r="117" spans="1:3" s="4" customFormat="1" ht="15.75" hidden="1" x14ac:dyDescent="0.25">
      <c r="A117" s="1">
        <v>2</v>
      </c>
      <c r="B117" s="2" t="s">
        <v>75</v>
      </c>
      <c r="C117" s="3">
        <v>5</v>
      </c>
    </row>
    <row r="118" spans="1:3" s="4" customFormat="1" ht="15.75" hidden="1" x14ac:dyDescent="0.25">
      <c r="A118" s="1">
        <v>3</v>
      </c>
      <c r="B118" s="2" t="s">
        <v>223</v>
      </c>
      <c r="C118" s="3">
        <v>5</v>
      </c>
    </row>
    <row r="119" spans="1:3" s="4" customFormat="1" ht="15.75" hidden="1" x14ac:dyDescent="0.25">
      <c r="A119" s="1">
        <v>4</v>
      </c>
      <c r="B119" s="2" t="s">
        <v>224</v>
      </c>
      <c r="C119" s="3">
        <v>5</v>
      </c>
    </row>
    <row r="120" spans="1:3" s="4" customFormat="1" ht="15.75" hidden="1" x14ac:dyDescent="0.25">
      <c r="A120" s="1">
        <v>5</v>
      </c>
      <c r="B120" s="2" t="s">
        <v>225</v>
      </c>
      <c r="C120" s="3">
        <v>5</v>
      </c>
    </row>
    <row r="121" spans="1:3" s="4" customFormat="1" ht="15.75" hidden="1" x14ac:dyDescent="0.25">
      <c r="A121" s="1">
        <v>6</v>
      </c>
      <c r="B121" s="2" t="s">
        <v>226</v>
      </c>
      <c r="C121" s="3">
        <v>5</v>
      </c>
    </row>
    <row r="122" spans="1:3" s="4" customFormat="1" ht="15.75" hidden="1" x14ac:dyDescent="0.25">
      <c r="A122" s="1">
        <v>7</v>
      </c>
      <c r="B122" s="2" t="s">
        <v>227</v>
      </c>
      <c r="C122" s="3">
        <v>6</v>
      </c>
    </row>
    <row r="123" spans="1:3" s="4" customFormat="1" ht="15.75" hidden="1" x14ac:dyDescent="0.25">
      <c r="A123" s="1">
        <v>8</v>
      </c>
      <c r="B123" s="2" t="s">
        <v>228</v>
      </c>
      <c r="C123" s="3">
        <v>5</v>
      </c>
    </row>
    <row r="124" spans="1:3" s="4" customFormat="1" ht="15.75" hidden="1" x14ac:dyDescent="0.25">
      <c r="A124" s="1">
        <v>9</v>
      </c>
      <c r="B124" s="2" t="s">
        <v>229</v>
      </c>
      <c r="C124" s="3">
        <v>4</v>
      </c>
    </row>
    <row r="125" spans="1:3" s="4" customFormat="1" ht="21" hidden="1" customHeight="1" x14ac:dyDescent="0.25">
      <c r="A125" s="1"/>
      <c r="B125" s="24" t="s">
        <v>230</v>
      </c>
      <c r="C125" s="3"/>
    </row>
    <row r="126" spans="1:3" s="4" customFormat="1" ht="15.75" hidden="1" x14ac:dyDescent="0.25">
      <c r="A126" s="1">
        <v>1</v>
      </c>
      <c r="B126" s="2" t="s">
        <v>71</v>
      </c>
      <c r="C126" s="3">
        <v>4.5</v>
      </c>
    </row>
    <row r="127" spans="1:3" s="4" customFormat="1" ht="15.75" hidden="1" x14ac:dyDescent="0.25">
      <c r="A127" s="1">
        <v>2</v>
      </c>
      <c r="B127" s="2" t="s">
        <v>231</v>
      </c>
      <c r="C127" s="3">
        <v>4.5</v>
      </c>
    </row>
    <row r="128" spans="1:3" s="4" customFormat="1" ht="15.75" hidden="1" x14ac:dyDescent="0.25">
      <c r="A128" s="1">
        <v>3</v>
      </c>
      <c r="B128" s="2" t="s">
        <v>72</v>
      </c>
      <c r="C128" s="3">
        <v>5</v>
      </c>
    </row>
    <row r="129" spans="1:3" s="4" customFormat="1" ht="15.75" hidden="1" x14ac:dyDescent="0.25">
      <c r="A129" s="1">
        <v>4</v>
      </c>
      <c r="B129" s="2" t="s">
        <v>73</v>
      </c>
      <c r="C129" s="3">
        <v>4.5</v>
      </c>
    </row>
    <row r="130" spans="1:3" s="4" customFormat="1" ht="21" hidden="1" customHeight="1" x14ac:dyDescent="0.25">
      <c r="A130" s="1"/>
      <c r="B130" s="24" t="s">
        <v>232</v>
      </c>
      <c r="C130" s="3"/>
    </row>
    <row r="131" spans="1:3" s="4" customFormat="1" ht="15.75" hidden="1" x14ac:dyDescent="0.25">
      <c r="A131" s="1">
        <v>1</v>
      </c>
      <c r="B131" s="2" t="s">
        <v>77</v>
      </c>
      <c r="C131" s="3">
        <v>5</v>
      </c>
    </row>
    <row r="132" spans="1:3" s="4" customFormat="1" ht="15.75" hidden="1" x14ac:dyDescent="0.25">
      <c r="A132" s="1">
        <v>2</v>
      </c>
      <c r="B132" s="2" t="s">
        <v>78</v>
      </c>
      <c r="C132" s="3">
        <v>5</v>
      </c>
    </row>
    <row r="133" spans="1:3" s="4" customFormat="1" ht="15.75" hidden="1" x14ac:dyDescent="0.25">
      <c r="A133" s="1">
        <v>3</v>
      </c>
      <c r="B133" s="2" t="s">
        <v>233</v>
      </c>
      <c r="C133" s="3">
        <v>5</v>
      </c>
    </row>
    <row r="134" spans="1:3" s="4" customFormat="1" ht="15.75" hidden="1" x14ac:dyDescent="0.25">
      <c r="A134" s="1">
        <v>4</v>
      </c>
      <c r="B134" s="2" t="s">
        <v>80</v>
      </c>
      <c r="C134" s="3">
        <v>5</v>
      </c>
    </row>
    <row r="135" spans="1:3" s="4" customFormat="1" ht="15.75" hidden="1" x14ac:dyDescent="0.25">
      <c r="A135" s="1">
        <v>5</v>
      </c>
      <c r="B135" s="2" t="s">
        <v>79</v>
      </c>
      <c r="C135" s="3">
        <v>5</v>
      </c>
    </row>
    <row r="136" spans="1:3" s="4" customFormat="1" ht="15.75" hidden="1" x14ac:dyDescent="0.25">
      <c r="A136" s="1">
        <v>6</v>
      </c>
      <c r="B136" s="2" t="s">
        <v>76</v>
      </c>
      <c r="C136" s="3">
        <v>5</v>
      </c>
    </row>
    <row r="137" spans="1:3" s="4" customFormat="1" ht="15.75" hidden="1" x14ac:dyDescent="0.25">
      <c r="A137" s="1">
        <v>7</v>
      </c>
      <c r="B137" s="2" t="s">
        <v>234</v>
      </c>
      <c r="C137" s="3">
        <v>5.5</v>
      </c>
    </row>
    <row r="138" spans="1:3" s="4" customFormat="1" ht="15.75" hidden="1" x14ac:dyDescent="0.25">
      <c r="A138" s="1">
        <v>8</v>
      </c>
      <c r="B138" s="2" t="s">
        <v>235</v>
      </c>
      <c r="C138" s="3">
        <v>5</v>
      </c>
    </row>
    <row r="139" spans="1:3" s="4" customFormat="1" ht="21" hidden="1" customHeight="1" x14ac:dyDescent="0.25">
      <c r="A139" s="1"/>
      <c r="B139" s="24" t="s">
        <v>236</v>
      </c>
      <c r="C139" s="3"/>
    </row>
    <row r="140" spans="1:3" s="4" customFormat="1" ht="15.75" hidden="1" x14ac:dyDescent="0.25">
      <c r="A140" s="1">
        <v>1</v>
      </c>
      <c r="B140" s="2" t="s">
        <v>237</v>
      </c>
      <c r="C140" s="3">
        <v>4</v>
      </c>
    </row>
    <row r="141" spans="1:3" s="4" customFormat="1" ht="15.75" hidden="1" x14ac:dyDescent="0.25">
      <c r="A141" s="1">
        <v>2</v>
      </c>
      <c r="B141" s="2" t="s">
        <v>87</v>
      </c>
      <c r="C141" s="3">
        <v>5</v>
      </c>
    </row>
    <row r="142" spans="1:3" s="4" customFormat="1" ht="15.75" hidden="1" x14ac:dyDescent="0.25">
      <c r="A142" s="1">
        <v>3</v>
      </c>
      <c r="B142" s="2" t="s">
        <v>90</v>
      </c>
      <c r="C142" s="3">
        <v>8</v>
      </c>
    </row>
    <row r="143" spans="1:3" s="4" customFormat="1" ht="15.75" hidden="1" x14ac:dyDescent="0.25">
      <c r="A143" s="1">
        <v>4</v>
      </c>
      <c r="B143" s="2" t="s">
        <v>238</v>
      </c>
      <c r="C143" s="3">
        <v>5</v>
      </c>
    </row>
    <row r="144" spans="1:3" s="4" customFormat="1" ht="15.75" hidden="1" x14ac:dyDescent="0.25">
      <c r="A144" s="1">
        <v>5</v>
      </c>
      <c r="B144" s="2" t="s">
        <v>239</v>
      </c>
      <c r="C144" s="3">
        <v>3</v>
      </c>
    </row>
    <row r="145" spans="1:3" s="4" customFormat="1" ht="31.5" hidden="1" x14ac:dyDescent="0.25">
      <c r="A145" s="14" t="s">
        <v>240</v>
      </c>
      <c r="B145" s="16" t="s">
        <v>92</v>
      </c>
      <c r="C145" s="3"/>
    </row>
    <row r="146" spans="1:3" s="4" customFormat="1" ht="15.75" hidden="1" x14ac:dyDescent="0.25">
      <c r="A146" s="1">
        <v>1</v>
      </c>
      <c r="B146" s="2" t="s">
        <v>93</v>
      </c>
      <c r="C146" s="3">
        <v>3</v>
      </c>
    </row>
    <row r="147" spans="1:3" s="4" customFormat="1" ht="15.75" hidden="1" x14ac:dyDescent="0.25">
      <c r="A147" s="1">
        <v>2</v>
      </c>
      <c r="B147" s="2" t="s">
        <v>94</v>
      </c>
      <c r="C147" s="3">
        <v>6</v>
      </c>
    </row>
    <row r="148" spans="1:3" s="4" customFormat="1" ht="15.75" hidden="1" x14ac:dyDescent="0.25">
      <c r="A148" s="1">
        <v>3</v>
      </c>
      <c r="B148" s="2" t="s">
        <v>95</v>
      </c>
      <c r="C148" s="3">
        <v>6</v>
      </c>
    </row>
    <row r="149" spans="1:3" s="4" customFormat="1" ht="15.75" hidden="1" x14ac:dyDescent="0.25">
      <c r="A149" s="1">
        <v>4</v>
      </c>
      <c r="B149" s="2" t="s">
        <v>96</v>
      </c>
      <c r="C149" s="3">
        <v>6</v>
      </c>
    </row>
    <row r="150" spans="1:3" s="4" customFormat="1" ht="15.75" hidden="1" x14ac:dyDescent="0.25">
      <c r="A150" s="1">
        <v>5</v>
      </c>
      <c r="B150" s="2" t="s">
        <v>97</v>
      </c>
      <c r="C150" s="3">
        <v>8</v>
      </c>
    </row>
    <row r="151" spans="1:3" s="4" customFormat="1" ht="15.75" hidden="1" x14ac:dyDescent="0.25">
      <c r="A151" s="1">
        <v>6</v>
      </c>
      <c r="B151" s="2" t="s">
        <v>98</v>
      </c>
      <c r="C151" s="3">
        <v>8</v>
      </c>
    </row>
    <row r="152" spans="1:3" s="4" customFormat="1" ht="31.5" hidden="1" x14ac:dyDescent="0.25">
      <c r="A152" s="1">
        <v>7</v>
      </c>
      <c r="B152" s="2" t="s">
        <v>99</v>
      </c>
      <c r="C152" s="3">
        <v>8</v>
      </c>
    </row>
    <row r="153" spans="1:3" s="4" customFormat="1" ht="15.75" hidden="1" x14ac:dyDescent="0.25">
      <c r="A153" s="1">
        <v>8</v>
      </c>
      <c r="B153" s="2" t="s">
        <v>100</v>
      </c>
      <c r="C153" s="3">
        <v>7</v>
      </c>
    </row>
    <row r="154" spans="1:3" s="4" customFormat="1" ht="15.75" hidden="1" x14ac:dyDescent="0.25">
      <c r="A154" s="1">
        <v>9</v>
      </c>
      <c r="B154" s="2" t="s">
        <v>101</v>
      </c>
      <c r="C154" s="3">
        <v>19</v>
      </c>
    </row>
    <row r="155" spans="1:3" s="4" customFormat="1" ht="31.5" hidden="1" x14ac:dyDescent="0.25">
      <c r="A155" s="1">
        <v>10</v>
      </c>
      <c r="B155" s="2" t="s">
        <v>102</v>
      </c>
      <c r="C155" s="3">
        <v>12</v>
      </c>
    </row>
    <row r="156" spans="1:3" s="4" customFormat="1" ht="15.75" hidden="1" x14ac:dyDescent="0.25">
      <c r="A156" s="1">
        <v>11</v>
      </c>
      <c r="B156" s="2" t="s">
        <v>86</v>
      </c>
      <c r="C156" s="3">
        <v>7</v>
      </c>
    </row>
    <row r="157" spans="1:3" s="4" customFormat="1" ht="15.75" hidden="1" x14ac:dyDescent="0.25">
      <c r="A157" s="1">
        <v>12</v>
      </c>
      <c r="B157" s="2" t="s">
        <v>103</v>
      </c>
      <c r="C157" s="3">
        <v>18</v>
      </c>
    </row>
    <row r="158" spans="1:3" s="4" customFormat="1" ht="15.75" hidden="1" x14ac:dyDescent="0.25">
      <c r="A158" s="1">
        <v>13</v>
      </c>
      <c r="B158" s="2" t="s">
        <v>104</v>
      </c>
      <c r="C158" s="3">
        <v>10</v>
      </c>
    </row>
    <row r="159" spans="1:3" s="4" customFormat="1" ht="15.75" hidden="1" x14ac:dyDescent="0.25">
      <c r="A159" s="1">
        <v>14</v>
      </c>
      <c r="B159" s="2" t="s">
        <v>105</v>
      </c>
      <c r="C159" s="3">
        <v>12</v>
      </c>
    </row>
    <row r="160" spans="1:3" s="4" customFormat="1" ht="15.75" hidden="1" x14ac:dyDescent="0.25">
      <c r="A160" s="1">
        <v>15</v>
      </c>
      <c r="B160" s="2" t="s">
        <v>106</v>
      </c>
      <c r="C160" s="3">
        <v>16</v>
      </c>
    </row>
    <row r="161" spans="1:4" ht="15.75" hidden="1" x14ac:dyDescent="0.25">
      <c r="A161" s="1">
        <v>16</v>
      </c>
      <c r="B161" s="2" t="s">
        <v>241</v>
      </c>
      <c r="C161" s="3">
        <v>8</v>
      </c>
      <c r="D161" s="4"/>
    </row>
    <row r="162" spans="1:4" ht="15.75" hidden="1" x14ac:dyDescent="0.25">
      <c r="A162" s="1">
        <v>17</v>
      </c>
      <c r="B162" s="2" t="s">
        <v>242</v>
      </c>
      <c r="C162" s="3">
        <v>10</v>
      </c>
      <c r="D162" s="4"/>
    </row>
    <row r="163" spans="1:4" ht="31.5" hidden="1" customHeight="1" x14ac:dyDescent="0.25">
      <c r="A163" s="14" t="s">
        <v>181</v>
      </c>
      <c r="B163" s="16" t="s">
        <v>107</v>
      </c>
      <c r="C163" s="3"/>
      <c r="D163" s="4"/>
    </row>
    <row r="164" spans="1:4" ht="15.75" hidden="1" x14ac:dyDescent="0.25">
      <c r="A164" s="1">
        <v>1</v>
      </c>
      <c r="B164" s="2" t="s">
        <v>108</v>
      </c>
      <c r="C164" s="3">
        <v>20</v>
      </c>
      <c r="D164" s="4"/>
    </row>
    <row r="165" spans="1:4" ht="15.75" hidden="1" x14ac:dyDescent="0.25">
      <c r="A165" s="1">
        <v>2</v>
      </c>
      <c r="B165" s="2" t="s">
        <v>109</v>
      </c>
      <c r="C165" s="3">
        <v>18</v>
      </c>
      <c r="D165" s="4"/>
    </row>
    <row r="166" spans="1:4" ht="31.5" hidden="1" x14ac:dyDescent="0.25">
      <c r="A166" s="1">
        <v>3</v>
      </c>
      <c r="B166" s="2" t="s">
        <v>243</v>
      </c>
      <c r="C166" s="3">
        <v>50</v>
      </c>
      <c r="D166" s="4"/>
    </row>
    <row r="167" spans="1:4" ht="15.75" hidden="1" x14ac:dyDescent="0.25">
      <c r="A167" s="1">
        <v>4</v>
      </c>
      <c r="B167" s="2" t="s">
        <v>244</v>
      </c>
      <c r="C167" s="3">
        <v>25</v>
      </c>
      <c r="D167" s="4"/>
    </row>
    <row r="168" spans="1:4" ht="15.75" hidden="1" x14ac:dyDescent="0.25">
      <c r="A168" s="1">
        <v>5</v>
      </c>
      <c r="B168" s="2" t="s">
        <v>245</v>
      </c>
      <c r="C168" s="3">
        <v>30</v>
      </c>
      <c r="D168" s="4"/>
    </row>
    <row r="169" spans="1:4" ht="15.75" hidden="1" x14ac:dyDescent="0.25">
      <c r="A169" s="1">
        <v>6</v>
      </c>
      <c r="B169" s="2" t="s">
        <v>246</v>
      </c>
      <c r="C169" s="3">
        <v>30</v>
      </c>
      <c r="D169" s="4"/>
    </row>
    <row r="170" spans="1:4" ht="31.5" hidden="1" x14ac:dyDescent="0.25">
      <c r="A170" s="1">
        <v>7</v>
      </c>
      <c r="B170" s="2" t="s">
        <v>247</v>
      </c>
      <c r="C170" s="3">
        <v>20</v>
      </c>
      <c r="D170" s="4"/>
    </row>
    <row r="171" spans="1:4" ht="15.75" hidden="1" x14ac:dyDescent="0.25">
      <c r="A171" s="1">
        <v>8</v>
      </c>
      <c r="B171" s="2" t="s">
        <v>248</v>
      </c>
      <c r="C171" s="3">
        <v>25</v>
      </c>
      <c r="D171" s="4"/>
    </row>
    <row r="172" spans="1:4" ht="15.75" hidden="1" x14ac:dyDescent="0.25">
      <c r="A172" s="1">
        <v>9</v>
      </c>
      <c r="B172" s="2" t="s">
        <v>249</v>
      </c>
      <c r="C172" s="3">
        <v>30</v>
      </c>
      <c r="D172" s="4"/>
    </row>
    <row r="173" spans="1:4" ht="31.5" hidden="1" x14ac:dyDescent="0.25">
      <c r="A173" s="1">
        <v>10</v>
      </c>
      <c r="B173" s="2" t="s">
        <v>250</v>
      </c>
      <c r="C173" s="3">
        <v>10</v>
      </c>
      <c r="D173" s="4"/>
    </row>
    <row r="174" spans="1:4" ht="15.75" hidden="1" x14ac:dyDescent="0.25">
      <c r="A174" s="1">
        <v>11</v>
      </c>
      <c r="B174" s="2" t="s">
        <v>251</v>
      </c>
      <c r="C174" s="3">
        <v>10</v>
      </c>
      <c r="D174" s="4"/>
    </row>
    <row r="175" spans="1:4" ht="31.5" hidden="1" x14ac:dyDescent="0.25">
      <c r="A175" s="1">
        <v>12</v>
      </c>
      <c r="B175" s="2" t="s">
        <v>252</v>
      </c>
      <c r="C175" s="3">
        <v>600</v>
      </c>
      <c r="D175" s="4"/>
    </row>
    <row r="176" spans="1:4" ht="15.75" x14ac:dyDescent="0.25">
      <c r="A176" s="1">
        <v>13</v>
      </c>
      <c r="B176" s="2" t="s">
        <v>253</v>
      </c>
      <c r="C176" s="3" t="s">
        <v>274</v>
      </c>
      <c r="D176" s="28">
        <f>10*1.2</f>
        <v>12</v>
      </c>
    </row>
    <row r="177" spans="1:4" ht="31.5" x14ac:dyDescent="0.25">
      <c r="A177" s="1">
        <v>14</v>
      </c>
      <c r="B177" s="2" t="s">
        <v>254</v>
      </c>
      <c r="C177" s="3" t="s">
        <v>282</v>
      </c>
      <c r="D177" s="28">
        <f>20*1.2</f>
        <v>24</v>
      </c>
    </row>
    <row r="178" spans="1:4" ht="31.5" hidden="1" customHeight="1" x14ac:dyDescent="0.25">
      <c r="A178" s="14" t="s">
        <v>182</v>
      </c>
      <c r="B178" s="16" t="s">
        <v>110</v>
      </c>
      <c r="C178" s="3"/>
      <c r="D178" s="4"/>
    </row>
    <row r="179" spans="1:4" ht="15.75" hidden="1" x14ac:dyDescent="0.25">
      <c r="A179" s="1">
        <v>1</v>
      </c>
      <c r="B179" s="2" t="s">
        <v>111</v>
      </c>
      <c r="C179" s="3">
        <v>35</v>
      </c>
      <c r="D179" s="4"/>
    </row>
    <row r="180" spans="1:4" ht="15.75" hidden="1" x14ac:dyDescent="0.25">
      <c r="A180" s="1">
        <v>2</v>
      </c>
      <c r="B180" s="2" t="s">
        <v>112</v>
      </c>
      <c r="C180" s="3">
        <v>40</v>
      </c>
      <c r="D180" s="4"/>
    </row>
    <row r="181" spans="1:4" ht="15.75" hidden="1" x14ac:dyDescent="0.25">
      <c r="A181" s="1">
        <v>3</v>
      </c>
      <c r="B181" s="2" t="s">
        <v>113</v>
      </c>
      <c r="C181" s="3">
        <v>30</v>
      </c>
      <c r="D181" s="4"/>
    </row>
    <row r="182" spans="1:4" ht="15.75" hidden="1" x14ac:dyDescent="0.25">
      <c r="A182" s="1">
        <v>4</v>
      </c>
      <c r="B182" s="2" t="s">
        <v>114</v>
      </c>
      <c r="C182" s="3">
        <v>25</v>
      </c>
      <c r="D182" s="4"/>
    </row>
    <row r="183" spans="1:4" ht="15.75" hidden="1" x14ac:dyDescent="0.25">
      <c r="A183" s="1">
        <v>5</v>
      </c>
      <c r="B183" s="2" t="s">
        <v>115</v>
      </c>
      <c r="C183" s="3">
        <v>30</v>
      </c>
      <c r="D183" s="4"/>
    </row>
    <row r="184" spans="1:4" ht="15.75" hidden="1" x14ac:dyDescent="0.25">
      <c r="A184" s="1">
        <v>6</v>
      </c>
      <c r="B184" s="2" t="s">
        <v>116</v>
      </c>
      <c r="C184" s="3">
        <v>25</v>
      </c>
      <c r="D184" s="4"/>
    </row>
    <row r="185" spans="1:4" ht="15.75" hidden="1" x14ac:dyDescent="0.25">
      <c r="A185" s="1">
        <v>7</v>
      </c>
      <c r="B185" s="2" t="s">
        <v>117</v>
      </c>
      <c r="C185" s="3">
        <v>30</v>
      </c>
      <c r="D185" s="4"/>
    </row>
    <row r="186" spans="1:4" ht="15.75" hidden="1" x14ac:dyDescent="0.25">
      <c r="A186" s="1">
        <v>8</v>
      </c>
      <c r="B186" s="2" t="s">
        <v>255</v>
      </c>
      <c r="C186" s="3">
        <v>30</v>
      </c>
      <c r="D186" s="4"/>
    </row>
    <row r="187" spans="1:4" ht="15.75" hidden="1" x14ac:dyDescent="0.25">
      <c r="A187" s="1">
        <v>9</v>
      </c>
      <c r="B187" s="2" t="s">
        <v>118</v>
      </c>
      <c r="C187" s="3">
        <v>50</v>
      </c>
      <c r="D187" s="4"/>
    </row>
    <row r="188" spans="1:4" ht="15.75" hidden="1" x14ac:dyDescent="0.25">
      <c r="A188" s="1">
        <v>10</v>
      </c>
      <c r="B188" s="2" t="s">
        <v>119</v>
      </c>
      <c r="C188" s="3">
        <v>200</v>
      </c>
      <c r="D188" s="4"/>
    </row>
    <row r="189" spans="1:4" ht="15.75" hidden="1" x14ac:dyDescent="0.25">
      <c r="A189" s="1">
        <v>11</v>
      </c>
      <c r="B189" s="2" t="s">
        <v>120</v>
      </c>
      <c r="C189" s="3">
        <v>200</v>
      </c>
      <c r="D189" s="4"/>
    </row>
    <row r="190" spans="1:4" ht="15.75" hidden="1" x14ac:dyDescent="0.25">
      <c r="A190" s="1">
        <v>12</v>
      </c>
      <c r="B190" s="2" t="s">
        <v>121</v>
      </c>
      <c r="C190" s="3">
        <v>100</v>
      </c>
      <c r="D190" s="4"/>
    </row>
    <row r="191" spans="1:4" ht="15.75" hidden="1" x14ac:dyDescent="0.25">
      <c r="A191" s="1">
        <v>13</v>
      </c>
      <c r="B191" s="2" t="s">
        <v>122</v>
      </c>
      <c r="C191" s="3">
        <v>70</v>
      </c>
      <c r="D191" s="4"/>
    </row>
    <row r="192" spans="1:4" ht="15.75" hidden="1" x14ac:dyDescent="0.25">
      <c r="A192" s="1">
        <v>14</v>
      </c>
      <c r="B192" s="2" t="s">
        <v>123</v>
      </c>
      <c r="C192" s="3">
        <v>50</v>
      </c>
      <c r="D192" s="4"/>
    </row>
    <row r="193" spans="1:3" s="4" customFormat="1" ht="15.75" hidden="1" x14ac:dyDescent="0.25">
      <c r="A193" s="1">
        <v>15</v>
      </c>
      <c r="B193" s="2" t="s">
        <v>124</v>
      </c>
      <c r="C193" s="3">
        <v>50</v>
      </c>
    </row>
    <row r="194" spans="1:3" s="4" customFormat="1" ht="15.75" hidden="1" x14ac:dyDescent="0.25">
      <c r="A194" s="1">
        <v>16</v>
      </c>
      <c r="B194" s="2" t="s">
        <v>125</v>
      </c>
      <c r="C194" s="3">
        <v>70</v>
      </c>
    </row>
    <row r="195" spans="1:3" s="4" customFormat="1" ht="15.75" hidden="1" x14ac:dyDescent="0.25">
      <c r="A195" s="1">
        <v>17</v>
      </c>
      <c r="B195" s="2" t="s">
        <v>126</v>
      </c>
      <c r="C195" s="3">
        <v>50</v>
      </c>
    </row>
    <row r="196" spans="1:3" s="4" customFormat="1" ht="15.75" hidden="1" x14ac:dyDescent="0.25">
      <c r="A196" s="1">
        <v>18</v>
      </c>
      <c r="B196" s="2" t="s">
        <v>127</v>
      </c>
      <c r="C196" s="3">
        <v>50</v>
      </c>
    </row>
    <row r="197" spans="1:3" s="4" customFormat="1" ht="15.75" hidden="1" x14ac:dyDescent="0.25">
      <c r="A197" s="1">
        <v>19</v>
      </c>
      <c r="B197" s="2" t="s">
        <v>128</v>
      </c>
      <c r="C197" s="3">
        <v>50</v>
      </c>
    </row>
    <row r="198" spans="1:3" s="4" customFormat="1" ht="15.75" hidden="1" x14ac:dyDescent="0.25">
      <c r="A198" s="1">
        <v>20</v>
      </c>
      <c r="B198" s="2" t="s">
        <v>129</v>
      </c>
      <c r="C198" s="3">
        <v>70</v>
      </c>
    </row>
    <row r="199" spans="1:3" s="4" customFormat="1" ht="15.75" hidden="1" x14ac:dyDescent="0.25">
      <c r="A199" s="1">
        <v>21</v>
      </c>
      <c r="B199" s="2" t="s">
        <v>130</v>
      </c>
      <c r="C199" s="3">
        <v>40</v>
      </c>
    </row>
    <row r="200" spans="1:3" s="4" customFormat="1" ht="15.75" hidden="1" x14ac:dyDescent="0.25">
      <c r="A200" s="1">
        <v>22</v>
      </c>
      <c r="B200" s="2" t="s">
        <v>131</v>
      </c>
      <c r="C200" s="3">
        <v>60</v>
      </c>
    </row>
    <row r="201" spans="1:3" s="4" customFormat="1" ht="15.75" hidden="1" x14ac:dyDescent="0.25">
      <c r="A201" s="1">
        <v>23</v>
      </c>
      <c r="B201" s="2" t="s">
        <v>132</v>
      </c>
      <c r="C201" s="3">
        <v>50</v>
      </c>
    </row>
    <row r="202" spans="1:3" s="4" customFormat="1" ht="15.75" hidden="1" x14ac:dyDescent="0.25">
      <c r="A202" s="1">
        <v>24</v>
      </c>
      <c r="B202" s="2" t="s">
        <v>133</v>
      </c>
      <c r="C202" s="3">
        <v>100</v>
      </c>
    </row>
    <row r="203" spans="1:3" s="4" customFormat="1" ht="15.75" hidden="1" x14ac:dyDescent="0.25">
      <c r="A203" s="1">
        <v>25</v>
      </c>
      <c r="B203" s="2" t="s">
        <v>134</v>
      </c>
      <c r="C203" s="3">
        <v>15</v>
      </c>
    </row>
    <row r="204" spans="1:3" s="4" customFormat="1" ht="15.75" hidden="1" x14ac:dyDescent="0.25">
      <c r="A204" s="1">
        <v>26</v>
      </c>
      <c r="B204" s="2" t="s">
        <v>283</v>
      </c>
      <c r="C204" s="3">
        <v>250</v>
      </c>
    </row>
    <row r="205" spans="1:3" s="4" customFormat="1" ht="15.75" hidden="1" x14ac:dyDescent="0.25">
      <c r="A205" s="1">
        <v>27</v>
      </c>
      <c r="B205" s="2" t="s">
        <v>135</v>
      </c>
      <c r="C205" s="3">
        <v>50</v>
      </c>
    </row>
    <row r="206" spans="1:3" s="4" customFormat="1" ht="15.75" hidden="1" x14ac:dyDescent="0.25">
      <c r="A206" s="1">
        <v>28</v>
      </c>
      <c r="B206" s="2" t="s">
        <v>136</v>
      </c>
      <c r="C206" s="3">
        <v>40</v>
      </c>
    </row>
    <row r="207" spans="1:3" s="4" customFormat="1" ht="15.75" hidden="1" x14ac:dyDescent="0.25">
      <c r="A207" s="1">
        <v>29</v>
      </c>
      <c r="B207" s="2" t="s">
        <v>137</v>
      </c>
      <c r="C207" s="3">
        <v>30</v>
      </c>
    </row>
    <row r="208" spans="1:3" s="4" customFormat="1" ht="15.75" hidden="1" x14ac:dyDescent="0.25">
      <c r="A208" s="1">
        <v>30</v>
      </c>
      <c r="B208" s="2" t="s">
        <v>138</v>
      </c>
      <c r="C208" s="3">
        <v>30</v>
      </c>
    </row>
    <row r="209" spans="1:3" s="4" customFormat="1" ht="15.75" hidden="1" x14ac:dyDescent="0.25">
      <c r="A209" s="1">
        <v>31</v>
      </c>
      <c r="B209" s="2" t="s">
        <v>139</v>
      </c>
      <c r="C209" s="3">
        <v>70</v>
      </c>
    </row>
    <row r="210" spans="1:3" s="4" customFormat="1" ht="15.75" hidden="1" x14ac:dyDescent="0.25">
      <c r="A210" s="1">
        <v>32</v>
      </c>
      <c r="B210" s="2" t="s">
        <v>140</v>
      </c>
      <c r="C210" s="3">
        <v>60</v>
      </c>
    </row>
    <row r="211" spans="1:3" s="4" customFormat="1" ht="15.75" hidden="1" x14ac:dyDescent="0.25">
      <c r="A211" s="1">
        <v>33</v>
      </c>
      <c r="B211" s="2" t="s">
        <v>141</v>
      </c>
      <c r="C211" s="3">
        <v>50</v>
      </c>
    </row>
    <row r="212" spans="1:3" s="4" customFormat="1" ht="15.75" hidden="1" x14ac:dyDescent="0.25">
      <c r="A212" s="1">
        <v>34</v>
      </c>
      <c r="B212" s="2" t="s">
        <v>142</v>
      </c>
      <c r="C212" s="3">
        <v>65</v>
      </c>
    </row>
    <row r="213" spans="1:3" s="4" customFormat="1" ht="15.75" hidden="1" x14ac:dyDescent="0.25">
      <c r="A213" s="1">
        <v>35</v>
      </c>
      <c r="B213" s="2" t="s">
        <v>256</v>
      </c>
      <c r="C213" s="3">
        <v>60</v>
      </c>
    </row>
    <row r="214" spans="1:3" s="4" customFormat="1" ht="15.75" hidden="1" x14ac:dyDescent="0.25">
      <c r="A214" s="1">
        <v>36</v>
      </c>
      <c r="B214" s="2" t="s">
        <v>257</v>
      </c>
      <c r="C214" s="3">
        <v>65</v>
      </c>
    </row>
    <row r="215" spans="1:3" s="4" customFormat="1" ht="15.75" hidden="1" x14ac:dyDescent="0.25">
      <c r="A215" s="1">
        <v>37</v>
      </c>
      <c r="B215" s="2" t="s">
        <v>143</v>
      </c>
      <c r="C215" s="3">
        <v>50</v>
      </c>
    </row>
    <row r="216" spans="1:3" s="4" customFormat="1" ht="15.75" hidden="1" x14ac:dyDescent="0.25">
      <c r="A216" s="1">
        <v>38</v>
      </c>
      <c r="B216" s="2" t="s">
        <v>258</v>
      </c>
      <c r="C216" s="3">
        <v>80</v>
      </c>
    </row>
    <row r="217" spans="1:3" s="4" customFormat="1" ht="15.75" hidden="1" x14ac:dyDescent="0.25">
      <c r="A217" s="1">
        <v>39</v>
      </c>
      <c r="B217" s="2" t="s">
        <v>144</v>
      </c>
      <c r="C217" s="3">
        <v>70</v>
      </c>
    </row>
    <row r="218" spans="1:3" s="4" customFormat="1" ht="15.75" hidden="1" x14ac:dyDescent="0.25">
      <c r="A218" s="1">
        <v>40</v>
      </c>
      <c r="B218" s="2" t="s">
        <v>145</v>
      </c>
      <c r="C218" s="3">
        <v>45</v>
      </c>
    </row>
    <row r="219" spans="1:3" s="4" customFormat="1" ht="15.75" hidden="1" x14ac:dyDescent="0.25">
      <c r="A219" s="1">
        <v>41</v>
      </c>
      <c r="B219" s="2" t="s">
        <v>146</v>
      </c>
      <c r="C219" s="3">
        <v>300</v>
      </c>
    </row>
    <row r="220" spans="1:3" s="4" customFormat="1" ht="15.75" hidden="1" x14ac:dyDescent="0.25">
      <c r="A220" s="1">
        <v>42</v>
      </c>
      <c r="B220" s="2" t="s">
        <v>147</v>
      </c>
      <c r="C220" s="3">
        <v>400</v>
      </c>
    </row>
    <row r="221" spans="1:3" s="4" customFormat="1" ht="15.75" hidden="1" x14ac:dyDescent="0.25">
      <c r="A221" s="1">
        <v>43</v>
      </c>
      <c r="B221" s="2" t="s">
        <v>148</v>
      </c>
      <c r="C221" s="3">
        <v>30</v>
      </c>
    </row>
    <row r="222" spans="1:3" s="4" customFormat="1" ht="15.75" hidden="1" x14ac:dyDescent="0.25">
      <c r="A222" s="1">
        <v>44</v>
      </c>
      <c r="B222" s="2" t="s">
        <v>149</v>
      </c>
      <c r="C222" s="3">
        <v>25</v>
      </c>
    </row>
    <row r="223" spans="1:3" s="4" customFormat="1" ht="15.75" hidden="1" x14ac:dyDescent="0.25">
      <c r="A223" s="1">
        <v>45</v>
      </c>
      <c r="B223" s="2" t="s">
        <v>150</v>
      </c>
      <c r="C223" s="3">
        <v>45</v>
      </c>
    </row>
    <row r="224" spans="1:3" s="4" customFormat="1" ht="15.75" hidden="1" x14ac:dyDescent="0.25">
      <c r="A224" s="1">
        <v>46</v>
      </c>
      <c r="B224" s="2" t="s">
        <v>151</v>
      </c>
      <c r="C224" s="3">
        <v>100</v>
      </c>
    </row>
    <row r="225" spans="1:4" ht="31.5" hidden="1" customHeight="1" x14ac:dyDescent="0.25">
      <c r="A225" s="14" t="s">
        <v>183</v>
      </c>
      <c r="B225" s="16" t="s">
        <v>152</v>
      </c>
      <c r="C225" s="3"/>
      <c r="D225" s="4"/>
    </row>
    <row r="226" spans="1:4" ht="64.5" hidden="1" customHeight="1" x14ac:dyDescent="0.25">
      <c r="A226" s="1">
        <v>1</v>
      </c>
      <c r="B226" s="2" t="s">
        <v>153</v>
      </c>
      <c r="C226" s="17" t="s">
        <v>259</v>
      </c>
      <c r="D226" s="4"/>
    </row>
    <row r="227" spans="1:4" ht="31.5" hidden="1" customHeight="1" x14ac:dyDescent="0.25">
      <c r="A227" s="14" t="s">
        <v>184</v>
      </c>
      <c r="B227" s="16" t="s">
        <v>154</v>
      </c>
      <c r="C227" s="3"/>
      <c r="D227" s="4"/>
    </row>
    <row r="228" spans="1:4" ht="31.5" x14ac:dyDescent="0.25">
      <c r="A228" s="1">
        <v>1</v>
      </c>
      <c r="B228" s="2" t="s">
        <v>260</v>
      </c>
      <c r="C228" s="3" t="s">
        <v>261</v>
      </c>
      <c r="D228" s="28">
        <f>45*1.2</f>
        <v>54</v>
      </c>
    </row>
    <row r="229" spans="1:4" ht="31.5" x14ac:dyDescent="0.25">
      <c r="A229" s="1">
        <v>2</v>
      </c>
      <c r="B229" s="2" t="s">
        <v>155</v>
      </c>
      <c r="C229" s="3" t="s">
        <v>262</v>
      </c>
      <c r="D229" s="28">
        <f>35*1.2</f>
        <v>42</v>
      </c>
    </row>
    <row r="230" spans="1:4" ht="47.25" x14ac:dyDescent="0.25">
      <c r="A230" s="1">
        <v>3</v>
      </c>
      <c r="B230" s="2" t="s">
        <v>263</v>
      </c>
      <c r="C230" s="3" t="s">
        <v>261</v>
      </c>
      <c r="D230" s="28">
        <f>45*1.2</f>
        <v>54</v>
      </c>
    </row>
    <row r="231" spans="1:4" ht="31.5" x14ac:dyDescent="0.25">
      <c r="A231" s="1">
        <v>4</v>
      </c>
      <c r="B231" s="2" t="s">
        <v>264</v>
      </c>
      <c r="C231" s="3" t="s">
        <v>262</v>
      </c>
      <c r="D231" s="28">
        <f>35*1.2</f>
        <v>42</v>
      </c>
    </row>
    <row r="232" spans="1:4" ht="47.25" x14ac:dyDescent="0.25">
      <c r="A232" s="1">
        <v>5</v>
      </c>
      <c r="B232" s="2" t="s">
        <v>265</v>
      </c>
      <c r="C232" s="3" t="s">
        <v>198</v>
      </c>
      <c r="D232" s="28">
        <f>15*1.2</f>
        <v>18</v>
      </c>
    </row>
    <row r="233" spans="1:4" ht="15.75" hidden="1" x14ac:dyDescent="0.25">
      <c r="A233" s="1">
        <v>6</v>
      </c>
      <c r="B233" s="2" t="s">
        <v>156</v>
      </c>
      <c r="C233" s="3">
        <v>450</v>
      </c>
      <c r="D233" s="4"/>
    </row>
    <row r="234" spans="1:4" ht="15.75" hidden="1" x14ac:dyDescent="0.25">
      <c r="A234" s="1">
        <v>7</v>
      </c>
      <c r="B234" s="2" t="s">
        <v>157</v>
      </c>
      <c r="C234" s="3">
        <v>900</v>
      </c>
      <c r="D234" s="4"/>
    </row>
    <row r="235" spans="1:4" ht="15.75" hidden="1" x14ac:dyDescent="0.25">
      <c r="A235" s="1">
        <v>8</v>
      </c>
      <c r="B235" s="2" t="s">
        <v>266</v>
      </c>
      <c r="C235" s="3">
        <v>80</v>
      </c>
      <c r="D235" s="4"/>
    </row>
    <row r="236" spans="1:4" ht="31.5" x14ac:dyDescent="0.25">
      <c r="A236" s="1">
        <v>9</v>
      </c>
      <c r="B236" s="2" t="s">
        <v>267</v>
      </c>
      <c r="C236" s="3" t="s">
        <v>268</v>
      </c>
      <c r="D236" s="28">
        <f>60*1.2</f>
        <v>72</v>
      </c>
    </row>
    <row r="237" spans="1:4" ht="15.75" hidden="1" x14ac:dyDescent="0.25">
      <c r="A237" s="1">
        <v>10</v>
      </c>
      <c r="B237" s="2" t="s">
        <v>269</v>
      </c>
      <c r="C237" s="3" t="s">
        <v>158</v>
      </c>
      <c r="D237" s="4"/>
    </row>
    <row r="238" spans="1:4" ht="15.75" x14ac:dyDescent="0.25">
      <c r="A238" s="1">
        <v>11</v>
      </c>
      <c r="B238" s="2" t="s">
        <v>270</v>
      </c>
      <c r="C238" s="3" t="s">
        <v>271</v>
      </c>
      <c r="D238" s="28">
        <f>1.8*1.2</f>
        <v>2.16</v>
      </c>
    </row>
    <row r="239" spans="1:4" ht="31.5" x14ac:dyDescent="0.25">
      <c r="A239" s="1">
        <v>12</v>
      </c>
      <c r="B239" s="2" t="s">
        <v>284</v>
      </c>
      <c r="C239" s="3" t="s">
        <v>285</v>
      </c>
      <c r="D239" s="28">
        <f>20*1.2</f>
        <v>24</v>
      </c>
    </row>
    <row r="240" spans="1:4" ht="31.5" hidden="1" customHeight="1" x14ac:dyDescent="0.25">
      <c r="A240" s="14" t="s">
        <v>272</v>
      </c>
      <c r="B240" s="16" t="s">
        <v>286</v>
      </c>
      <c r="C240" s="3"/>
      <c r="D240" s="4"/>
    </row>
    <row r="241" spans="1:4" ht="31.5" x14ac:dyDescent="0.25">
      <c r="A241" s="1">
        <v>1</v>
      </c>
      <c r="B241" s="2" t="s">
        <v>273</v>
      </c>
      <c r="C241" s="3" t="s">
        <v>274</v>
      </c>
      <c r="D241" s="28">
        <f>10*1.2</f>
        <v>12</v>
      </c>
    </row>
    <row r="242" spans="1:4" ht="15.75" x14ac:dyDescent="0.25">
      <c r="A242" s="1">
        <v>2</v>
      </c>
      <c r="B242" s="2" t="s">
        <v>159</v>
      </c>
      <c r="C242" s="3" t="s">
        <v>199</v>
      </c>
      <c r="D242" s="28">
        <f>5*1.2</f>
        <v>6</v>
      </c>
    </row>
    <row r="243" spans="1:4" ht="15.75" x14ac:dyDescent="0.25">
      <c r="A243" s="1">
        <v>3</v>
      </c>
      <c r="B243" s="2" t="s">
        <v>160</v>
      </c>
      <c r="C243" s="3" t="s">
        <v>274</v>
      </c>
      <c r="D243" s="28">
        <f>10*1.2</f>
        <v>12</v>
      </c>
    </row>
    <row r="244" spans="1:4" ht="31.5" x14ac:dyDescent="0.25">
      <c r="A244" s="1">
        <v>4</v>
      </c>
      <c r="B244" s="2" t="s">
        <v>287</v>
      </c>
      <c r="C244" s="3" t="s">
        <v>275</v>
      </c>
      <c r="D244" s="28">
        <f>100*1.2</f>
        <v>120</v>
      </c>
    </row>
    <row r="245" spans="1:4" ht="31.5" hidden="1" customHeight="1" x14ac:dyDescent="0.25">
      <c r="A245" s="14" t="s">
        <v>185</v>
      </c>
      <c r="B245" s="18" t="s">
        <v>161</v>
      </c>
      <c r="C245" s="3"/>
      <c r="D245" s="4"/>
    </row>
    <row r="246" spans="1:4" ht="15.75" hidden="1" x14ac:dyDescent="0.25">
      <c r="A246" s="1">
        <v>1</v>
      </c>
      <c r="B246" s="2" t="s">
        <v>162</v>
      </c>
      <c r="C246" s="3">
        <v>15</v>
      </c>
      <c r="D246" s="4"/>
    </row>
    <row r="247" spans="1:4" ht="15.75" hidden="1" x14ac:dyDescent="0.25">
      <c r="A247" s="1">
        <v>2</v>
      </c>
      <c r="B247" s="2" t="s">
        <v>163</v>
      </c>
      <c r="C247" s="3">
        <v>20</v>
      </c>
      <c r="D247" s="4"/>
    </row>
    <row r="248" spans="1:4" ht="15.75" hidden="1" x14ac:dyDescent="0.25">
      <c r="A248" s="1">
        <v>3</v>
      </c>
      <c r="B248" s="2" t="s">
        <v>164</v>
      </c>
      <c r="C248" s="3">
        <v>25</v>
      </c>
      <c r="D248" s="4"/>
    </row>
    <row r="249" spans="1:4" ht="15.75" hidden="1" x14ac:dyDescent="0.25">
      <c r="A249" s="1">
        <v>4</v>
      </c>
      <c r="B249" s="2" t="s">
        <v>165</v>
      </c>
      <c r="C249" s="3">
        <v>25</v>
      </c>
      <c r="D249" s="4"/>
    </row>
    <row r="250" spans="1:4" ht="15.75" hidden="1" x14ac:dyDescent="0.25">
      <c r="A250" s="1">
        <v>5</v>
      </c>
      <c r="B250" s="2" t="s">
        <v>166</v>
      </c>
      <c r="C250" s="3">
        <v>15</v>
      </c>
      <c r="D250" s="4"/>
    </row>
    <row r="251" spans="1:4" ht="15.75" hidden="1" x14ac:dyDescent="0.25">
      <c r="A251" s="1">
        <v>6</v>
      </c>
      <c r="B251" s="2" t="s">
        <v>167</v>
      </c>
      <c r="C251" s="3">
        <v>15</v>
      </c>
      <c r="D251" s="4"/>
    </row>
    <row r="252" spans="1:4" ht="31.5" hidden="1" x14ac:dyDescent="0.25">
      <c r="A252" s="1">
        <v>7</v>
      </c>
      <c r="B252" s="2" t="s">
        <v>168</v>
      </c>
      <c r="C252" s="3">
        <v>15</v>
      </c>
      <c r="D252" s="4"/>
    </row>
    <row r="253" spans="1:4" ht="15.75" hidden="1" x14ac:dyDescent="0.25">
      <c r="A253" s="1">
        <v>8</v>
      </c>
      <c r="B253" s="2" t="s">
        <v>169</v>
      </c>
      <c r="C253" s="3">
        <v>5</v>
      </c>
      <c r="D253" s="4"/>
    </row>
    <row r="254" spans="1:4" ht="15.75" hidden="1" x14ac:dyDescent="0.25">
      <c r="A254" s="1">
        <v>9</v>
      </c>
      <c r="B254" s="2" t="s">
        <v>170</v>
      </c>
      <c r="C254" s="3">
        <v>30</v>
      </c>
      <c r="D254" s="4"/>
    </row>
    <row r="255" spans="1:4" ht="15.75" hidden="1" x14ac:dyDescent="0.25">
      <c r="A255" s="1">
        <v>10</v>
      </c>
      <c r="B255" s="2" t="s">
        <v>189</v>
      </c>
      <c r="C255" s="3">
        <v>50</v>
      </c>
      <c r="D255" s="4"/>
    </row>
    <row r="256" spans="1:4" ht="15.75" hidden="1" x14ac:dyDescent="0.25">
      <c r="A256" s="1">
        <v>11</v>
      </c>
      <c r="B256" s="2" t="s">
        <v>190</v>
      </c>
      <c r="C256" s="3">
        <v>60</v>
      </c>
      <c r="D256" s="4"/>
    </row>
    <row r="257" spans="1:4" ht="15.75" hidden="1" x14ac:dyDescent="0.25">
      <c r="A257" s="1">
        <v>12</v>
      </c>
      <c r="B257" s="2" t="s">
        <v>171</v>
      </c>
      <c r="C257" s="3">
        <v>30</v>
      </c>
      <c r="D257" s="4"/>
    </row>
    <row r="258" spans="1:4" ht="15.75" hidden="1" x14ac:dyDescent="0.25">
      <c r="A258" s="1">
        <v>13</v>
      </c>
      <c r="B258" s="2" t="s">
        <v>172</v>
      </c>
      <c r="C258" s="3">
        <v>60</v>
      </c>
      <c r="D258" s="4"/>
    </row>
    <row r="259" spans="1:4" ht="15.75" hidden="1" x14ac:dyDescent="0.25">
      <c r="A259" s="19" t="s">
        <v>173</v>
      </c>
      <c r="D259" s="4"/>
    </row>
    <row r="260" spans="1:4" ht="15.75" x14ac:dyDescent="0.25">
      <c r="A260" s="20"/>
    </row>
    <row r="261" spans="1:4" ht="15.75" x14ac:dyDescent="0.25">
      <c r="A261" s="30" t="s">
        <v>174</v>
      </c>
      <c r="B261" s="30"/>
      <c r="C261" s="30"/>
    </row>
    <row r="262" spans="1:4" ht="25.5" customHeight="1" x14ac:dyDescent="0.25">
      <c r="A262" s="29" t="s">
        <v>191</v>
      </c>
      <c r="B262" s="29"/>
      <c r="C262" s="29"/>
    </row>
    <row r="263" spans="1:4" ht="36" customHeight="1" x14ac:dyDescent="0.25">
      <c r="A263" s="29" t="s">
        <v>192</v>
      </c>
      <c r="B263" s="29"/>
      <c r="C263" s="29"/>
    </row>
    <row r="264" spans="1:4" ht="22.5" customHeight="1" x14ac:dyDescent="0.25">
      <c r="A264" s="29" t="s">
        <v>193</v>
      </c>
      <c r="B264" s="29"/>
      <c r="C264" s="29"/>
    </row>
    <row r="265" spans="1:4" ht="15.75" x14ac:dyDescent="0.25">
      <c r="A265" s="25"/>
      <c r="B265" s="22"/>
      <c r="C265" s="23"/>
    </row>
    <row r="266" spans="1:4" ht="53.25" customHeight="1" x14ac:dyDescent="0.25">
      <c r="A266" s="29" t="s">
        <v>276</v>
      </c>
      <c r="B266" s="29"/>
      <c r="C266" s="29"/>
    </row>
    <row r="267" spans="1:4" ht="15.75" x14ac:dyDescent="0.25">
      <c r="A267" s="25"/>
      <c r="B267" s="22"/>
      <c r="C267" s="23"/>
    </row>
    <row r="268" spans="1:4" ht="15.75" x14ac:dyDescent="0.25">
      <c r="A268" s="25"/>
      <c r="B268" s="22"/>
      <c r="C268" s="23"/>
    </row>
    <row r="269" spans="1:4" ht="29.25" customHeight="1" x14ac:dyDescent="0.25">
      <c r="A269" s="29" t="s">
        <v>277</v>
      </c>
      <c r="B269" s="29"/>
      <c r="C269" s="29"/>
    </row>
    <row r="270" spans="1:4" ht="15.75" x14ac:dyDescent="0.25">
      <c r="A270" s="25"/>
      <c r="B270" s="22"/>
      <c r="C270" s="23"/>
    </row>
    <row r="271" spans="1:4" ht="39.75" customHeight="1" x14ac:dyDescent="0.25">
      <c r="A271" s="29" t="s">
        <v>288</v>
      </c>
      <c r="B271" s="29"/>
      <c r="C271" s="29"/>
    </row>
    <row r="272" spans="1:4" ht="15.75" x14ac:dyDescent="0.25">
      <c r="A272" s="25" t="s">
        <v>173</v>
      </c>
      <c r="B272" s="22"/>
      <c r="C272" s="23"/>
    </row>
    <row r="273" spans="1:3" ht="29.25" customHeight="1" x14ac:dyDescent="0.25">
      <c r="A273" s="29" t="s">
        <v>289</v>
      </c>
      <c r="B273" s="29"/>
      <c r="C273" s="29"/>
    </row>
    <row r="274" spans="1:3" ht="15.75" x14ac:dyDescent="0.25">
      <c r="A274" s="25"/>
      <c r="B274" s="22"/>
      <c r="C274" s="23"/>
    </row>
    <row r="275" spans="1:3" ht="40.5" customHeight="1" x14ac:dyDescent="0.25">
      <c r="A275" s="29" t="s">
        <v>279</v>
      </c>
      <c r="B275" s="29"/>
      <c r="C275" s="29"/>
    </row>
    <row r="276" spans="1:3" ht="15.75" x14ac:dyDescent="0.25">
      <c r="A276" s="25"/>
      <c r="B276" s="22"/>
      <c r="C276" s="23"/>
    </row>
  </sheetData>
  <autoFilter ref="A18:C259">
    <filterColumn colId="2">
      <filters>
        <filter val="0,50 /без ДДС/"/>
        <filter val="1,80 /без ДДС/"/>
        <filter val="10,00 /без ДДС/"/>
        <filter val="100,00 /без ДДС/"/>
        <filter val="12,00 /без ДДС/"/>
        <filter val="15,00 /без ДДС/"/>
        <filter val="20,00 /без ДДС/"/>
        <filter val="20,00 лв/час /без ДДС/"/>
        <filter val="35,00 /без ДДС/"/>
        <filter val="45,00 /без ДДС/"/>
        <filter val="5,00 /без ДДС/"/>
        <filter val="60,00 /без ДДС/"/>
      </filters>
    </filterColumn>
  </autoFilter>
  <mergeCells count="17">
    <mergeCell ref="A264:C264"/>
    <mergeCell ref="B1:C1"/>
    <mergeCell ref="B2:C2"/>
    <mergeCell ref="B3:C3"/>
    <mergeCell ref="B4:C4"/>
    <mergeCell ref="A12:C12"/>
    <mergeCell ref="A14:C14"/>
    <mergeCell ref="A15:C15"/>
    <mergeCell ref="A16:C16"/>
    <mergeCell ref="A261:C261"/>
    <mergeCell ref="A262:C262"/>
    <mergeCell ref="A263:C263"/>
    <mergeCell ref="A266:C266"/>
    <mergeCell ref="A269:C269"/>
    <mergeCell ref="A271:C271"/>
    <mergeCell ref="A273:C273"/>
    <mergeCell ref="A275:C275"/>
  </mergeCells>
  <pageMargins left="0.31496062992125984" right="0.11811023622047245" top="0.55118110236220474" bottom="0.55118110236220474" header="0.31496062992125984" footer="0.31496062992125984"/>
  <pageSetup paperSize="9" scale="92" orientation="portrait" blackAndWhite="1" horizontalDpi="4294967295" verticalDpi="4294967295" r:id="rId1"/>
  <headerFooter>
    <oddFooter>Стр. &amp;P от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dAw/D3S60cqCBJe2aAEOHmLKpK2r9ZB7YtmjoTk3eGM=</DigestValue>
    </Reference>
    <Reference Type="http://www.w3.org/2000/09/xmldsig#Object" URI="#idOfficeObject">
      <DigestMethod Algorithm="http://www.w3.org/2001/04/xmlenc#sha256"/>
      <DigestValue>Cx1Z7FRKFl3oGh5iYpKV4QrpgUR762IiWKSam0ojFhI=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5gsUmebcG3t3OP7Tqd7rP3EifwRYURSSsupJ3ZZ1GPc=</DigestValue>
    </Reference>
    <Reference Type="http://www.w3.org/2000/09/xmldsig#Object" URI="#idValidSigLnImg">
      <DigestMethod Algorithm="http://www.w3.org/2001/04/xmlenc#sha256"/>
      <DigestValue>bwd8/JHx9aPNta4n7Qnl9OzI+I3XMbwH2qM+qqE/7ic=</DigestValue>
    </Reference>
    <Reference Type="http://www.w3.org/2000/09/xmldsig#Object" URI="#idInvalidSigLnImg">
      <DigestMethod Algorithm="http://www.w3.org/2001/04/xmlenc#sha256"/>
      <DigestValue>s5aaM0lhkoL0iM4wQlEwGYag4VjMW6nnmwWvF8Gyrko=</DigestValue>
    </Reference>
  </SignedInfo>
  <SignatureValue>eEk6ru1KkqGGcL1RuHapjqF16SuYqeNg9K7fHH5+kEIcailgp/q/2trZIi/6fnovBPktBPJ2V1rQ
oDRZWrroZqE7+Mp1PEblNEdBVIgMwhKdir/1KzMddZxmPvGtNE6nLGa8hFfjX4sStj+Zj7wPHUqf
9EV7bWINIofLHzYeOpMMgvObq5vNtcO8+FwKfLVRhzatAdQzQasmrdXyHtQO0PAGl+cXpMASQmVA
xd8vWM3qZ0WKfNl9jyMJ8gyTWSQEzdIeYJusmplJRAidimqOAzpaQVLi3YQvRFsxOlkPG8UZGdDo
lsi3ytYTQCpWLU4z66S4nFW2ljGcl8lxq22MJw==</SignatureValue>
  <KeyInfo>
    <X509Data>
      <X509Certificate>MIIIAjCCBmqgAwIBAgIIRzR7xzRJISYwDQYJKoZIhvcNAQELBQAwgb4xJDAiBgoJkiaJk/IsZAEZFhRxdWFsaWZpZWQtbmF0dXJhbC1jYTEuMCwGA1UEAwwlSW5mb05vdGFyeSBRdWFsaWZpZWQgUGVyc29uYWwgU2lnbiBDQTELMAkGA1UEBhMCQkcxDjAMBgNVBAcMBVNvZmlhMRcwFQYDVQQKDA5JbmZvTm90YXJ5IFBMQzEWMBQGA1UECwwNUXVhbGlmaWVkIFRTUDEYMBYGA1UEYQwPTlRSQkctMTMxMjc2ODI3MB4XDTIzMDUxNjEyNDYwMFoXDTI2MDUxNTEyNDU1OVowggESMRQwEgYDVQQEDAtEQVJBS0NISUVWQTEkMCIGCgmSJomT8ixkARkWFHF1YWxpZmllZC1uYXR1cmFsLWNhMSQwIgYDVQQDDBtNQVJJWUEgTklLT0xPVkEgREFSQUtDSElFVkExDzANBgNVBCoMBk1BUklZQTElMCMGCSqGSIb3DQEJARYWbWJhbF9hc2Vub3ZncmFkQGFidi5iZzELMAkGA1UEBhMCQkcxFjAUBgNVBAcMDUdSIEFTRU5PVkdSQUQxGTAXBgNVBAUTEFBOT0JHLTY4MTAyMTQ1OTIxHDAaBgNVBAoME0RLQy1BU0VOT1ZHUkFEIEVPT0QxGDAWBgNVBGEMD05UUkJHLTIwNTg1ODQ5MjCCASIwDQYJKoZIhvcNAQEBBQADggEPADCCAQoCggEBANKYzGkKABOUE4gY8k+tgpjUnxhlU6H+lcLJCjSA3dKV7Yap+At4ehzfzlHxn5/EosjPEpCoaSukk/cN4dORFJK2hU/jpvUcTTgJO40uOB4uk2vLt6BG4761/RxmHkABzZYffDhyEEQ78vRTh7PQkxqkhA+xC7dXiNx4c2aDQYwRSAHT3xRUSEzE/Aq9jN659pDQl6ClvvUnwOyJghpM3ii32+251Y8HMUL7xTNAGvw9vh/HvhAAAKktBFUaVj+46/1lERiNu6+OtEGfC/BcDdOk2BZIbGudXp3kTAnAGFVlfKLEsEJ1bg1XHtWgh1eUOdr6zogN9KHg7dkpCwNriUMCAwEAAaOCAyswggMnMAwGA1UdEwEB/wQCMAAwHwYDVR0jBBgwFoAUyL+z3us35h2O7+6X1Tv/Yor8KjIwgYgGCCsGAQUFBwEBBHwwejBGBggrBgEFBQcwAoY6aHR0cHM6Ly9yZXBvc2l0b3J5LmluZm9ub3RhcnkuY29tL3F1YWxpZmllZC1uYXR1cmFsLWNhLmNydDAwBggrBgEFBQcwAYYkaHR0cDovL29jc3AuaW5mb25vdGFyeS5jb20vcXVhbGlmaWVkMIH3BgNVHSAEge8wgewwCAYGBACLMAEBMAkGBwQAi+xAAQIwgdQGCysGAQQBga0AAwECMIHEMHwGCCsGAQUFBwICMHAebgBJAG4AZgBvAE4AbwB0AGEAcgB5ACAAUQB1AGEAbABpAGYAaQBlAGQAIABDAGUAcgB0AGkAZgBpAGMAYQB0AGUAIABPAGYAIABEAGUAbABlAGcAYQB0AGUAZAAgAEEAdQB0AGgAbwByAGkAdAB5MEQGCCsGAQUFBwIBFjhodHRwczovL3JlcG9zaXRvcnkuaW5mb25vdGFyeS5jb20vY3BzL3F1YWxpZmllZC10c3AuaHRtbDAdBgNVHSUEFjAUBggrBgEFBQcDAgYIKwYBBQUHAwQwgdkGCCsGAQUFBwEDBIHMMIHJMBUGCCsGAQUFBwsCMAkGBwQAi+xJAQEwCAYGBACORgEBMAsGBgQAjkYBAwIBCjAIBgYEAI5GAQQwEwYGBACORgEGMAkGBwQAjkYBBgEwegYGBACORgEFMHAwNhYwaHR0cHM6Ly9yZXBvc2l0b3J5LmluZm9ub3RhcnkuY29tL3Bkcy9wZHNfYmcucGRmEwJiZzA2FjBodHRwczovL3JlcG9zaXRvcnkuaW5mb25vdGFyeS5jb20vcGRzL3Bkc19lbi5wZGYTAmVuMEcGA1UdHwRAMD4wPKA6oDiGNmh0dHA6Ly9jcmwuaW5mb25vdGFyeS5jb20vY3JsL3F1YWxpZmllZC1uYXR1cmFsLWNhLmNybDAdBgNVHQ4EFgQU4/MNKbSVQ4D5TaMkzcyyq6AdquwwDgYDVR0PAQH/BAQDAgTwMA0GCSqGSIb3DQEBCwUAA4IBgQAYYqgWjACX6KyM4OtPMvZALT7C8DzvNREPLXUO3IruZSmjJKGjuIYks0YNAnardJrLtjizc+VKLTfJaHIpyn+Il+hrmAZq88gJWWeYVwoa/WYPhH5H7na1+7E7KvpU+yhibn4wMCktNOz23Xy0u3isT2/1W7HrZYHS5zs5FRqTPTXwPrLp0eB9C7otJUy7Cadra1jkRVyXAIkDoXA99SzqFULmOIVA/C5AWiUUdtm0nvKoPzOK0H+LJfMkDi13mrAVs8/8FaSiNcZjih+SKj6D3kc64Oa1dSIhJjtZXDCkiE2OX7AxLD5BNr5PP+kPfEqnh9mlvgSy9zGfAGKUbODRGCAglTQ9/tnkBdzfMzIGn5VB7axGMim8t7ISN9Upb/pYmDZOXzR+2xVq98T9dFIDDjI5wEMtwFds0r0lVpa7vEaOURbzPjN5d+JmVFx1Mh7OjrMTyZ+Eo1XkA+UWH/98yX5aQc/dneP8HJQUfLK2TPQJ14M/y7NOOn4lfN8Fcnw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aplxFvNkAfhyk4TOAPL84X8o2z8AqSFPPuEj4RzkaPU=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zSlNnrrUEykBx57V36we1Re5DidpxqoeWE+dQqSlbF8=</DigestValue>
      </Reference>
      <Reference URI="/xl/drawings/drawing2.xml?ContentType=application/vnd.openxmlformats-officedocument.drawing+xml">
        <DigestMethod Algorithm="http://www.w3.org/2001/04/xmlenc#sha256"/>
        <DigestValue>VIlvWFmJzAc+WTAAks9OOkWN6m+PSJx0ppgC+7U5aH8=</DigestValue>
      </Reference>
      <Reference URI="/xl/drawings/vmlDrawing1.vml?ContentType=application/vnd.openxmlformats-officedocument.vmlDrawing">
        <DigestMethod Algorithm="http://www.w3.org/2001/04/xmlenc#sha256"/>
        <DigestValue>jK7Y51qZKJm0FceTMDxUnAsVf7DxYIMtVarvOUKVDUo=</DigestValue>
      </Reference>
      <Reference URI="/xl/media/image1.jpeg?ContentType=image/jpeg">
        <DigestMethod Algorithm="http://www.w3.org/2001/04/xmlenc#sha256"/>
        <DigestValue>ZZYg2pVan0iwSjVLmdQUEzurwV8A4C5JQ0NILaxHCwQ=</DigestValue>
      </Reference>
      <Reference URI="/xl/media/image2.emf?ContentType=image/x-emf">
        <DigestMethod Algorithm="http://www.w3.org/2001/04/xmlenc#sha256"/>
        <DigestValue>1Nz70zzH1BBZ6B6taQek/+vGYowncfWIoUZmd/NAE3k=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WItJmZD2+k7yrkiTf7Po2hS/BLIiD7ZwpI6nm11Enrg=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FenXqlw+0DKHFIGv6jliX1lmVTGECwcVsiYTNQijWvg=</DigestValue>
      </Reference>
      <Reference URI="/xl/sharedStrings.xml?ContentType=application/vnd.openxmlformats-officedocument.spreadsheetml.sharedStrings+xml">
        <DigestMethod Algorithm="http://www.w3.org/2001/04/xmlenc#sha256"/>
        <DigestValue>FyX75coVUn+Yzbzdxt3QiWZLPsHz1Za4Zw6hOhI77Nw=</DigestValue>
      </Reference>
      <Reference URI="/xl/styles.xml?ContentType=application/vnd.openxmlformats-officedocument.spreadsheetml.styles+xml">
        <DigestMethod Algorithm="http://www.w3.org/2001/04/xmlenc#sha256"/>
        <DigestValue>C6V2CsauXzHbh+Fa2JQKoqC/6o7ZBdy+0F3k0A6z37Y=</DigestValue>
      </Reference>
      <Reference URI="/xl/theme/theme1.xml?ContentType=application/vnd.openxmlformats-officedocument.theme+xml">
        <DigestMethod Algorithm="http://www.w3.org/2001/04/xmlenc#sha256"/>
        <DigestValue>MvKnesG0ByabYuyNi8aAjTijnqtvtIGDok+iLjvWWQA=</DigestValue>
      </Reference>
      <Reference URI="/xl/workbook.xml?ContentType=application/vnd.openxmlformats-officedocument.spreadsheetml.sheet.main+xml">
        <DigestMethod Algorithm="http://www.w3.org/2001/04/xmlenc#sha256"/>
        <DigestValue>5rFLMnR6Igo3tzMlqVnj4fcZd31xRZ/Yt4M/nkO2ciM=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gc8gglqzrTW6QqtJ1wKoNXolcaOgzOM1fQMzKARu980=</DigestValue>
      </Reference>
      <Reference URI="/xl/worksheets/sheet1.xml?ContentType=application/vnd.openxmlformats-officedocument.spreadsheetml.worksheet+xml">
        <DigestMethod Algorithm="http://www.w3.org/2001/04/xmlenc#sha256"/>
        <DigestValue>M1Isadsps2EePVgvt0Wt1RMgF/YNObj/BbWdQiodD5c=</DigestValue>
      </Reference>
      <Reference URI="/xl/worksheets/sheet2.xml?ContentType=application/vnd.openxmlformats-officedocument.spreadsheetml.worksheet+xml">
        <DigestMethod Algorithm="http://www.w3.org/2001/04/xmlenc#sha256"/>
        <DigestValue>z/+SGUicQ4xEEkqSCEMam1I+3WIE9M/9pdKV/7+eYl0=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2025-01-06T09:15:29Z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{06839217-AEB8-473E-BD79-3F25392FF62E}</SetupID>
          <SignatureText>д-р Мария Даракчиева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2025-01-06T09:15:29Z</xd:SigningTime>
          <xd:SigningCertificate>
            <xd:Cert>
              <xd:CertDigest>
                <DigestMethod Algorithm="http://www.w3.org/2001/04/xmlenc#sha256"/>
                <DigestValue>kFfZtRRlM6elgYO2TT+ZOrJgTPrI2WMWrezYpBnTOks=</DigestValue>
              </xd:CertDigest>
              <xd:IssuerSerial>
                <X509IssuerName>OID.2.5.4.97=NTRBG-131276827, OU=Qualified TSP, O=InfoNotary PLC, L=Sofia, C=BG, CN=InfoNotary Qualified Personal Sign CA, DC=qualified-natural-ca</X509IssuerName>
                <X509SerialNumber>5130861970987753766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YDCCBUigAwIBAgIQAQAAAAAAAACXb5Mmx5HWVjANBgkqhkiG9w0BAQsFADCBqTEhMB8GCgmSJomT8ixkARkWEXF1YWxpZmllZC1yb290LWNhMRwwGgYDVQQDDBNJbmZvTm90YXJ5IFRTUCBSb290MQswCQYDVQQGDAJCRzEOMAwGA1UEBwwFU29maWExFzAVBgNVBAoMDkluZm9Ob3RhcnkgUExDMRYwFAYDVQQLDA1RdWFsaWZpZWQgVFNQMRgwFgYDVQRhDA9OVFJCRy0xMzEyNzY4MjcwHhcNMTcwNjI5MTUxNDMyWhcNMzYwNjI5MTUxNDMyWjCBvjEkMCIGCgmSJomT8ixkARkWFHF1YWxpZmllZC1uYXR1cmFsLWNhMS4wLAYDVQQDDCVJbmZvTm90YXJ5IFF1YWxpZmllZCBQZXJzb25hbCBTaWduIENBMQswCQYDVQQGEwJCRzEOMAwGA1UEBwwFU29maWExFzAVBgNVBAoMDkluZm9Ob3RhcnkgUExDMRYwFAYDVQQLDA1RdWFsaWZpZWQgVFNQMRgwFgYDVQRhDA9OVFJCRy0xMzEyNzY4MjcwggGiMA0GCSqGSIb3DQEBAQUAA4IBjwAwggGKAoIBgQD1mkptPmKD0qyspJ2qZLwPqEE6U5PfgS81go8PobaZzfbEiUJ4idO/aMOtSjd2/n717Kb3QEZIqadNdy0Cup8R1Y3kiZmLiZyhWQ/nJq9WXwJ+FZiLqRjspN1K91dz5CSzwW6ii1gl832yYQXv5L9UQ579Iqs0/oS4en5GQk/mNOeZi6PavcCJ29yUlxP/Ip6upzJSHWXtS/ED4myiiXYOtw8xEt8P4rQFzRyYcrEge3UB9X5+Hy6Qv349gOdPsPOYSkwpfboGRuS1zWOmPdwmTPw7vCLBFwlie2FQcCsoXA73TeSFdCzP6y9k1HwsXtcDb3J8w+EV6UOYvhuxuz7nDiHlkWVn/qO7iFU8F+cngUyt9MSZ7qPENhjU38R+3UnuxAyqhmFP9XYKY2Y+UzwcOxoQpLdQ4jwMTRVc9inA82tFSTuijUDPw5WAf+Fo4+KC2a3oB02TuQzH6Zzc/VaLO1x935cz0/Caw9nSJniekC+duqr2gCLpb6rUWvi/ajMCAwEAAaOCAeswggHnMA4GA1UdDwEB/wQEAwIBBjBABggrBgEFBQcBAQQ0MDIwMAYIKwYBBQUHMAGGJGh0dHA6Ly9vY3NwLmluZm9ub3RhcnkuY29tL3F1YWxpZmllZDBjBggrBgEFBQcBCwRXMFUwUwYIKwYBBQUHMAWGR2xkYXA6Ly9sZGFwLmluZm9ub3RhcnkuY29tL2RjPXF1YWxpZmllZC1uYXR1cmFsLWNhLGRjPWluZm9ub3RhcnksZGM9Y29tMIGWBgNVHSAEgY4wgYswgYgGCisGAQQBga0AAwEwejBDBggrBgEFBQcCARY3aHR0cDovL3JlcG9zaXRvcnkuaW5mb25vdGFyeS5jb20vY3BzL3F1YWxpZmllZC10c3AuaHRtbDAzBggrBgEFBQcCAjAnGiVJbmZvTm90YXJ5IFF1YWxpZmllZCBQZXJzb25hbCBTaWduIENBMEQGA1UdHwQ9MDswOaA3oDWGM2h0dHA6Ly9jcmwuaW5mb25vdGFyeS5jb20vY3JsL3F1YWxpZmllZC1yb290LWNhLmNybDAPBgNVHRMBAf8EBTADAQH/MB0GA1UdDgQWBBTIv7Pe6zfmHY7v7pfVO/9iivwqMjAfBgNVHSMEGDAWgBSt4Z85gHDZaArLxnENRtiDqRKUXTANBgkqhkiG9w0BAQsFAAOCAgEAaBW02menqt6Zrnxb5Xqh+wsMMl/pkV+0cLTFfd+FmV/H6PG4CKx8pr0UiFGvNrxH1hmY8LTfSEzTj7B/sg5Mu4jVImAl4NQzYCHFnjJo9C/uIeK/gFsjBF/nBXlL5+jrNum19xE8NtpURBKbY5szgr4Cafz6LNaMEQksJz7aNBBMuQzQoQb1N8qxIPrwMVaIIvTDuIpCTVZIMxC3wigTYl3jqzzmJEOWbeEBpVpfW931QhzJJ/TKhmhvbYdOLrjRUiDq0YoAMKl7DmfyS5bis3R6+F/UyC4POg+Dqb8j9nOZo0K+YJ3TUPvo8QtRnVl/MZwe5/qc3geq4LV8HpXOWWr5UaSXxWAoT4UtAkT3leTSRxrap9p4wG4qOpRQlStEuN+eoIEI2v6dxMxBHG2iJ5e/rPSOgwHTI/74vCVB3qJ1l7lvI42qzZP3iwDqKJcFTm20gAilRQCDIAZEyuKASBc7aQY90ZDAH6T98Tt1Zdxx8BYPncTdQFKwEpHl3GdoPlQ1XW+eN3GU8PRBTQgfcfei1OIb4NI16xwS77NODpgFJk1mceQEuWqweJzeTe4Xmr8SFZoT+lvXf8fcBp4v92YJXcfuD8um99wgk4H7ETFsXpAGgMg9dBvUnYSmBaPmR1IY7sGdaLfV2Rg3dTtXM0UlMszev8fyAidYYjU+XbI=</xd:EncapsulatedX509Certificate>
            <xd:EncapsulatedX509Certificate>MIIHGTCCBQGgAwIBAgIQAQAAAAAAAABaDB6ylV558jANBgkqhkiG9w0BAQsFADCBqTEhMB8GCgmSJomT8ixkARkWEXF1YWxpZmllZC1yb290LWNhMRwwGgYDVQQDDBNJbmZvTm90YXJ5IFRTUCBSb290MQswCQYDVQQGDAJCRzEOMAwGA1UEBwwFU29maWExFzAVBgNVBAoMDkluZm9Ob3RhcnkgUExDMRYwFAYDVQQLDA1RdWFsaWZpZWQgVFNQMRgwFgYDVQRhDA9OVFJCRy0xMzEyNzY4MjcwHhcNMTcwNjI4MTMwOTA3WhcNMzcwNjI4MTMwOTA3WjCBqTEhMB8GCgmSJomT8ixkARkWEXF1YWxpZmllZC1yb290LWNhMRwwGgYDVQQDDBNJbmZvTm90YXJ5IFRTUCBSb290MQswCQYDVQQGDAJCRzEOMAwGA1UEBwwFU29maWExFzAVBgNVBAoMDkluZm9Ob3RhcnkgUExDMRYwFAYDVQQLDA1RdWFsaWZpZWQgVFNQMRgwFgYDVQRhDA9OVFJCRy0xMzEyNzY4MjcwggIiMA0GCSqGSIb3DQEBAQUAA4ICDwAwggIKAoICAQCKY+tivN968xWbObdkCwZP0d2UpJVAbzpMbLtLyO9o9EhDHxQRUS7Vwxv9DiykEbipKm317i98QHmMoKIv24LPCaqNFVi5HmlZV1GKsbA8vZYEHVuyfdGBZaCxg+Y0ND6MkwaO6J6J6RphR8LxLisyMiQ81PPFDmfVTDRP3KZc2PE5bKbJmKQ559mDS9AZ9veI8lqnMoo3tkXCS8f7AFZciMiVSHHUTafL0HrvbVQBkr5UiBLTt02N3rCUxMExv3rxl3Z6vwoTrNvsAZSHNcQgmrZFpgy2nSyNObcRcH4V1vFgKiL019bFKbX4s37oRIlP3H74TauOvtdxwInGhIiyFVn80x2HL1dXSnhgpudjOk7d68t1Dag79vO74M/UIQyzw6+xAkYykB6nJfV7pAjyM3MVKbSWW0BxqS0cTfFBL9xi6uROUq9EjfoA0bN8ubqG9ra6axHUtIkhu4QDiBBTB7gPwuIcq9GYg+E20hO5EjNe+Ud++DzRuN71SEQV45tNUYOdNpq4FbaD+Oh7VvfFbwquX0Wx6cyFQ/F8mabwMmKqaR779CcMjxoVsNWwZaizaMPmaRUclF5e6oq7ao65vh7UD0L24ZEndJJUrXVID76kzojPM6l6z0DSbeEVnCXSrEDkhP1TiCCUdGef70Vk/y3Qk4WhOim5Zo3DH2xFDQIDAQABo4IBOTCCATUwDgYDVR0PAQH/BAQDAgEGMGAGCCsGAQUFBwELBFQwUjBQBggrBgEFBQcwBYZEbGRhcDovL2xkYXAuaW5mb25vdGFyeS5jb20vZGM9cXVhbGlmaWVkLXJvb3QtY2EsZGM9aW5mb25vdGFyeSxkYz1jb20wgZAGA1UdIASBiDCBhTCBggYJKwYBBAGBrQADMHUwQwYIKwYBBQUHAgEWN2h0dHA6Ly9yZXBvc2l0b3J5LmluZm9ub3RhcnkuY29tL2Nwcy9xdWFsaWZpZWQtdHNwLmh0bWwwLgYIKwYBBQUHAgIwIhogSW5mb05vdGFyeSBRdWFsaWZpZWQgVFNQIFJvb3QgQ0EwDwYDVR0TAQH/BAUwAwEB/zAdBgNVHQ4EFgQUreGfOYBw2WgKy8ZxDUbYg6kSlF0wDQYJKoZIhvcNAQELBQADggIBACI444pYjwS/fK3TBBVsbAkGZyhzIEmIAZ56YGbIUziPnrAOkllMAIWYX8KAraX99uPUpjmGBW3hY5o7iD+q96JMjmm3nlRiD3/ErMlHnm3///gHwe+4ixf2IcACWzQA21+s3OexNBDlZT9sDH00WQnHvjISZ8uX0/M+4Q7AUcIshSlC/DgcB1T2oa1X6C7HUGQuBZupTj+SI2T1raY9fgOMSLRoNI8y3fmFUuVBJugfJp5prb9LMcmLQcqU0pkIK3ChjunM37PoLY59hbb73uDvb99zid4eJkpVi1Yv2Flr4OQiS/ovJMZIZdyFy1gvh7w2cgrY8wNk5robqp9oGRRo1RIVRd91OMF7/2ZJnSwgosi0m9rFvbrvaAoCazId8D78OOEuZn5uYigqyc3oR8SaWXryHbzwPR+8IPiSExVafrn7P54tntB7IDdv6v0ZCLvtap1Fr3USv9GSPJO4XhFoKp6OTyXXawbLVW1wG7/NeAAReA26UlfpJUbDSXkZhPPnFWOOXDBcXsJSB7qYeyhuzZu7/fG/CKKUwQWed5h47CziNXqz/KaEpKM7++suX4TLZwmoGAppnC0MTOwaFZAUDp+ABLGQdCDKOCT1mD46QlEnhmBA/wMSAGpQ/RgeQOXboh3N6JEfPSSKrKVPLIowahGTZlOIrqbnYXKKfblX</xd:EncapsulatedX509Certificate>
          </xd:CertificateValues>
        </xd:UnsignedSignatureProperties>
      </xd:UnsignedProperties>
    </xd:QualifyingProperties>
  </Object>
  <Object Id="idValidSigLnImg">AQAAAGwAAAAAAAAAAAAAABABAAB/AAAAAAAAAAAAAADGHAAAgA0AACBFTUYAAAEAuBcAAI0AAAAFAAAAAAAAAAAAAAAAAAAAgAcAALAEAAAGAgAARAEAAAAAAAAAAAAAAAAAAHDnBwCg8QQACgAAABAAAAAAAAAAAAAAAEsAAAAQAAAAAAAAAAUAAAAeAAAAGAAAAAAAAAAAAAAAEQEAAIAAAAAnAAAAGAAAAAEAAAAAAAAAAAAAAAAAAAAlAAAADAAAAAEAAABMAAAAZAAAAAAAAAAAAAAAEAEAAH8AAAAAAAAAAAAAABE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QAQAAfwAAAAAAAAAAAAAAEQEAAIAAAAAhAPAAAAAAAAAAAAAAAIA/AAAAAAAAAAAAAIA/AAAAAAAAAAAAAAAAAAAAAAAAAAAAAAAAAAAAAAAAAAAlAAAADAAAAAAAAIAoAAAADAAAAAEAAAAnAAAAGAAAAAEAAAAAAAAA8PDwAAAAAAAlAAAADAAAAAEAAABMAAAAZAAAAAAAAAAAAAAAEAEAAH8AAAAAAAAAAAAAABEBAACAAAAAIQDwAAAAAAAAAAAAAACAPwAAAAAAAAAAAACAPwAAAAAAAAAAAAAAAAAAAAAAAAAAAAAAAAAAAAAAAAAAJQAAAAwAAAAAAACAKAAAAAwAAAABAAAAJwAAABgAAAABAAAAAAAAAPDw8AAAAAAAJQAAAAwAAAABAAAATAAAAGQAAAAAAAAAAAAAABABAAB/AAAAAAAAAAAAAAARAQAAgAAAACEA8AAAAAAAAAAAAAAAgD8AAAAAAAAAAAAAgD8AAAAAAAAAAAAAAAAAAAAAAAAAAAAAAAAAAAAAAAAAACUAAAAMAAAAAAAAgCgAAAAMAAAAAQAAACcAAAAYAAAAAQAAAAAAAADw8PAAAAAAACUAAAAMAAAAAQAAAEwAAABkAAAAAAAAAAAAAAAQAQAAfwAAAAAAAAAAAAAAEQEAAIAAAAAhAPAAAAAAAAAAAAAAAIA/AAAAAAAAAAAAAIA/AAAAAAAAAAAAAAAAAAAAAAAAAAAAAAAAAAAAAAAAAAAlAAAADAAAAAAAAIAoAAAADAAAAAEAAAAnAAAAGAAAAAEAAAAAAAAA////AAAAAAAlAAAADAAAAAEAAABMAAAAZAAAAAAAAAAAAAAAEAEAAH8AAAAAAAAAAAAAABEBAACAAAAAIQDwAAAAAAAAAAAAAACAPwAAAAAAAAAAAACAPwAAAAAAAAAAAAAAAAAAAAAAAAAAAAAAAAAAAAAAAAAAJQAAAAwAAAAAAACAKAAAAAwAAAABAAAAJwAAABgAAAABAAAAAAAAAP///wAAAAAAJQAAAAwAAAABAAAATAAAAGQAAAAAAAAAAAAAABABAAB/AAAAAAAAAAAAAAAR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AABw9ASUNAEAABDoHar7fwAAkPewkDQBAADQ3oIA/H8AAAAAAAAAAAAAAadVqvt/AAACAAAAAAAAAAIAAAAAAAAAAAAAAAAAAAAAAAAAAAAAACRBJ/pKagAAAKJkkzQBAADgG4GUNAEAAAAAAAAAAAAAEOPXkzQBAADI6natAAAAAOD///8AAAAABgAAAAAAAAACAAAAAAAAAOzpdq0nAAAAQOp2rScAAADBH1kA/H8AAAAAAAAAAAAAsOaqAAAAAAAAAAAAAAAAAP+gJar7fwAAEOPXkzQBAAC7VF0A/H8AAJDpdq0nAAAAQOp2rScAAAAAAAAAAAAAAAAAAABkdgAIAAAAACUAAAAMAAAAAQAAABgAAAAMAAAAAAAAAhIAAAAMAAAAAQAAABYAAAAMAAAACAAAAFQAAABUAAAACgAAACcAAAAeAAAASgAAAAEAAABV1ddBAADYQQoAAABLAAAAAQAAAEwAAAAEAAAACQAAACcAAAAgAAAASwAAAFAAAABYAAAAFQAAABYAAAAMAAAAAAAAAFIAAABwAQAAAgAAABAAAAAHAAAAAAAAAAAAAAC8AgAAAAAAzAECAiJTAHkAcwB0AGUAbQAAAAAAAAAAAAAAAAAAAAAAAAAAAAAAAAAAAAAAAAAAAAAAAAAAAAAAAAAAAAAAAAAAAAAAAAAAAACn7Ic0AQAAsD+PAvx/AAAJAAAAAQAAANDeggD8fwAAAAAAAAAAAACHpKOt+38AAOAs7Ic0AQAAAAAKZgAAAAAAAAAAAAAAAAAAAAAAAAAAZEAn+kpqAAD0h5yt+38AAJDpdq0nAAAAAAAAAAAAAAAQ49eTNAEAAHDrdq0AAAAAII3XkzQBAAAHAAAAAAAAACCN15M0AQAArOp2rScAAAAA63atJwAAAMEfWQD8fwAAAAAAAAAAAAAAAAAAAAAAAAAAAAAAAAAAkPewkDQBAAAQ49eTNAEAALtUXQD8fwAAUOp2rScAAAAA63atJwAAAAAAAAAAAAAAAAAAAG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zAAAA0AAAAEcAAAApAAAAMwAAAKgAAAAVAAAAIQDwAAAAAAAAAAAAAACAPwAAAAAAAAAAAACAPwAAAAAAAAAAAAAAAAAAAAAAAAAAAAAAAAAAAAAAAAAAJQAAAAwAAAAAAACAKAAAAAwAAAADAAAAUgAAAHABAAADAAAA8P///wAAAAAAAAAAAAAAAJABAAAAAAABAAAAAHMAZQBnAG8AZQAgAHUAaQAAAAAAAAAAAAAAAAAAAAAAAAAAAAAAAAAAAAAAAAAAAAAAAAAAAAAAAAAAAAAAAAAAAAAAIAAAAAAAAAAIAAAAAAAAAAAA64c0AQAA0N6CAPx/AAAAAAAAAAAAAMez1wL8fwAAAADjhzQBAAACAAAA+38AAAAAAAAAAAAAAAAAAAAAAACEQSf6SmoAAAEAAAAAAAAAELj8kwIAAAAAAAAAAAAAABDj15M0AQAAKOp2rQAAAADw////AAAAAAkAAAAAAAAAAwAAAAAAAABM6XatJwAAAKDpdq0nAAAAwR9ZAPx/AAAAAAAAAAAAALDmqgAAAAAAAAAAAAAAAAAg6XatJwAAABDj15M0AQAAu1RdAPx/AADw6HatJwAAAKDpdq0nAAAAMBD0kzQBAAAAAAAAZHYACAAAAAAlAAAADAAAAAMAAAAYAAAADAAAAAAAAAISAAAADAAAAAEAAAAeAAAAGAAAACkAAAAzAAAA0QAAAEgAAAAlAAAADAAAAAMAAABUAAAAxAAAACoAAAAzAAAAzwAAAEcAAAABAAAAVdXXQQAA2EEqAAAAMwAAABQAAABMAAAAAAAAAAAAAAAAAAAA//////////90AAAANAQtAEAEIAAcBDAEQAQ4BE8EIAAUBDAEQAQwBDoERwQ4BDUEMgQwBAkAAAAGAAAACQAAAAQAAAAOAAAACAAAAAkAAAAJAAAACAAAAAQAAAALAAAACAAAAAkAAAAIAAAACAAAAAkAAAAJAAAACAAAAAgAAAAIAAAASwAAAEAAAAAwAAAABQAAACAAAAABAAAAAQAAABAAAAAAAAAAAAAAABEBAACAAAAAAAAAAAAAAAARAQAAgAAAACUAAAAMAAAAAgAAACcAAAAYAAAABAAAAAAAAAD///8AAAAAACUAAAAMAAAABAAAAEwAAABkAAAAAAAAAFAAAAAQAQAAfAAAAAAAAABQAAAAEQEAAC0AAAAhAPAAAAAAAAAAAAAAAIA/AAAAAAAAAAAAAIA/AAAAAAAAAAAAAAAAAAAAAAAAAAAAAAAAAAAAAAAAAAAlAAAADAAAAAAAAIAoAAAADAAAAAQAAAAnAAAAGAAAAAQAAAAAAAAA////AAAAAAAlAAAADAAAAAQAAABMAAAAZAAAAAkAAABQAAAA/wAAAFwAAAAJAAAAUAAAAPcAAAANAAAAIQDwAAAAAAAAAAAAAACAPwAAAAAAAAAAAACAPwAAAAAAAAAAAAAAAAAAAAAAAAAAAAAAAAAAAAAAAAAAJQAAAAwAAAAAAACAKAAAAAwAAAAEAAAAJwAAABgAAAAEAAAAAAAAAP///wAAAAAAJQAAAAwAAAAEAAAATAAAAGQAAAAJAAAAYAAAAP8AAABsAAAACQAAAGAAAAD3AAAADQAAACEA8AAAAAAAAAAAAAAAgD8AAAAAAAAAAAAAgD8AAAAAAAAAAAAAAAAAAAAAAAAAAAAAAAAAAAAAAAAAACUAAAAMAAAAAAAAgCgAAAAMAAAABAAAACcAAAAYAAAABAAAAAAAAAD///8AAAAAACUAAAAMAAAABAAAAEwAAABkAAAACQAAAHAAAAAHAQAAfAAAAAkAAABwAAAA/wAAAA0AAAAhAPAAAAAAAAAAAAAAAIA/AAAAAAAAAAAAAIA/AAAAAAAAAAAAAAAAAAAAAAAAAAAAAAAAAAAAAAAAAAAlAAAADAAAAAAAAIAoAAAADAAAAAQAAABSAAAAcAEAAAQAAAD1////AAAAAAAAAAAAAAAAkAEAAAAAAAEAAAAAcwBlAGcAbwBlACAAdQBpAAAAAAAAAAAAAAAAAAAAAAAAAAAAAAAAAAAAAAAAAAAAAAAAAAAAAAAAAAAAAAAAAAAAAAAAAAAA+38AAIeko637fwAAEwAUAAAAAADIPdKt+38AADAWjwL8fwAArKSjrft/AAAAAAAAAAAAADAWjwL8fwAASbR3rScAAAAAAAAAAAAAAAQVJvpKagAA02cqqvt/AABIAAAANAEAAGQp0q37fwAAgAHbrft/AACAK9KtAAAAAAEAAAAAAAAAyD3Srft/AAAAAI8C/H8AAAAAAAAAAAAAAAAAACcAAADBH1kA/H8AAAAAAAAAAAAAAAAAAAAAAAAQ49eTNAEAAKi2d60nAAAAEOPXkzQBAAC7VF0A/H8AAHC1d60nAAAAILZ3rScAAAAAAAAAAAAAAAAAAABkdgAIAAAAACUAAAAMAAAABAAAABgAAAAMAAAAAAAAAhIAAAAMAAAAAQAAABYAAAAMAAAAAAAAAFQAAABEAQAACgAAAHAAAAAGAQAAfAAAAAEAAABV1ddBAADYQQoAAABwAAAAKQAAAEwAAAAEAAAACQAAAHAAAAAIAQAAfQAAAKAAAAAfBD4ENAQ/BDgEQQQwBD0EPgQgAD4EQgQ6ACAATQBBAFIASQBZAEEAIABOAEkASwBPAEwATwBWAEEAIABEAEEAUgBBAEsAQwBIAEkARQBWAEEAAAAIAAAABwAAAAYAAAAHAAAABwAAAAUAAAAGAAAABwAAAAcAAAADAAAABwAAAAUAAAADAAAAAwAAAAoAAAAHAAAABwAAAAMAAAAFAAAABwAAAAMAAAAIAAAAAwAAAAYAAAAJAAAABQAAAAkAAAAHAAAABwAAAAMAAAAIAAAABwAAAAcAAAAHAAAABgAAAAcAAAAIAAAAAwAAAAYAAAAHAAAABwAAABYAAAAMAAAAAAAAACUAAAAMAAAAAgAAAA4AAAAUAAAAAAAAABAAAAAUAAAA</Object>
  <Object Id="idInvalidSigLnImg">AQAAAGwAAAAAAAAAAAAAABABAAB/AAAAAAAAAAAAAADGHAAAgA0AACBFTUYAAAEAFB0AAKAAAAAGAAAAAAAAAAAAAAAAAAAAgAcAALAEAAAGAgAARAEAAAAAAAAAAAAAAAAAAHDnBwCg8QQACgAAABAAAAAAAAAAAAAAAEsAAAAQAAAAAAAAAAUAAAAeAAAAGAAAAAAAAAAAAAAAEQEAAIAAAAAnAAAAGAAAAAEAAAAAAAAAAAAAAAAAAAAlAAAADAAAAAEAAABMAAAAZAAAAAAAAAAAAAAAEAEAAH8AAAAAAAAAAAAAABE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QAQAAfwAAAAAAAAAAAAAAEQEAAIAAAAAhAPAAAAAAAAAAAAAAAIA/AAAAAAAAAAAAAIA/AAAAAAAAAAAAAAAAAAAAAAAAAAAAAAAAAAAAAAAAAAAlAAAADAAAAAAAAIAoAAAADAAAAAEAAAAnAAAAGAAAAAEAAAAAAAAA8PDwAAAAAAAlAAAADAAAAAEAAABMAAAAZAAAAAAAAAAAAAAAEAEAAH8AAAAAAAAAAAAAABEBAACAAAAAIQDwAAAAAAAAAAAAAACAPwAAAAAAAAAAAACAPwAAAAAAAAAAAAAAAAAAAAAAAAAAAAAAAAAAAAAAAAAAJQAAAAwAAAAAAACAKAAAAAwAAAABAAAAJwAAABgAAAABAAAAAAAAAPDw8AAAAAAAJQAAAAwAAAABAAAATAAAAGQAAAAAAAAAAAAAABABAAB/AAAAAAAAAAAAAAARAQAAgAAAACEA8AAAAAAAAAAAAAAAgD8AAAAAAAAAAAAAgD8AAAAAAAAAAAAAAAAAAAAAAAAAAAAAAAAAAAAAAAAAACUAAAAMAAAAAAAAgCgAAAAMAAAAAQAAACcAAAAYAAAAAQAAAAAAAADw8PAAAAAAACUAAAAMAAAAAQAAAEwAAABkAAAAAAAAAAAAAAAQAQAAfwAAAAAAAAAAAAAAEQEAAIAAAAAhAPAAAAAAAAAAAAAAAIA/AAAAAAAAAAAAAIA/AAAAAAAAAAAAAAAAAAAAAAAAAAAAAAAAAAAAAAAAAAAlAAAADAAAAAAAAIAoAAAADAAAAAEAAAAnAAAAGAAAAAEAAAAAAAAA////AAAAAAAlAAAADAAAAAEAAABMAAAAZAAAAAAAAAAAAAAAEAEAAH8AAAAAAAAAAAAAABEBAACAAAAAIQDwAAAAAAAAAAAAAACAPwAAAAAAAAAAAACAPwAAAAAAAAAAAAAAAAAAAAAAAAAAAAAAAAAAAAAAAAAAJQAAAAwAAAAAAACAKAAAAAwAAAABAAAAJwAAABgAAAABAAAAAAAAAP///wAAAAAAJQAAAAwAAAABAAAATAAAAGQAAAAAAAAAAAAAABABAAB/AAAAAAAAAAAAAAAR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YA/AAAAfqbJd6PIeqDCQFZ4JTd0Lk/HMVPSGy5uFiE4GypVJ0KnHjN9AAABAAAAAACcz+7S6ffb7fnC0t1haH0hMm8aLXIuT8ggOIwoRKslP58cK08AAAEAAAAAAMHg9P///////////+bm5k9SXjw/SzBRzTFU0y1NwSAyVzFGXwEBAgAACA8mnM/u69/SvI9jt4tgjIR9FBosDBEjMVTUMlXWMVPRKUSeDxk4AAAA//8AAADT6ff///////+Tk5MjK0krSbkvUcsuT8YVJFoTIFIrSbgtTcEQHEcBAQAAAJzP7vT6/bTa8kRleixHhy1Nwi5PxiQtTnBwcJKSki81SRwtZAgOIwAAAAAAweD02+35gsLqZ5q6Jz1jNEJyOUZ4qamp+/v7////wdPeVnCJAQECVaoAAACv1/Ho8/ubzu6CwuqMudS3u769vb3////////////L5fZymsABAgMAAAAAAK/X8fz9/uLx+snk9uTy+vz9/v///////////////8vl9nKawAECA7qhAAAAotHvtdryxOL1xOL1tdry0+r32+350+r3tdryxOL1pdPvc5rAAQIDAAAAAABpj7ZnjrZqj7Zqj7ZnjrZtkbdukrdtkbdnjrZqj7ZojrZ3rdUCAwSAPwAAAAAAAAAAAAAAAAAAAAAAAAAAAAAAAAAAAAAAAAAAAAAAAAAAAAAAAP//JwAAABgAAAABAAAAAAAAAP///wAAAAAAJQAAAAwAAAABAAAATAAAAGQAAAAiAAAABAAAAIcAAAAQAAAAIgAAAAQAAABmAAAADQAAACEA8AAAAAAAAAAAAAAAgD8AAAAAAAAAAAAAgD8AAAAAAAAAAAAAAAAAAAAAAAAAAAAAAAAAAAAAAAAAACUAAAAMAAAAAAAAgCgAAAAMAAAAAQAAAFIAAABwAQAAAQAAAPX///8AAAAAAAAAAAAAAACQAQAAAAAAAQAAAABzAGUAZwBvAGUAIAB1AGkAAAAAAAAAAAAAAAAAAAAAAAAAAAAAAAAAAAAAAAAAAAAAAAAAAAAAAAAAAAAAAAAAAAAAAAAAAAD7fwAAh6Sjrft/AAATABQAAAAAAMg90q37fwAAMBaPAvx/AACspKOt+38AAAAAAAAAAAAAMBaPAvx/AABJtHetJwAAAAAAAAAAAAAABBUm+kpqAADTZyqq+38AAEgAAAA0AQAAZCnSrft/AACAAdut+38AAIAr0q0AAAAAAQAAAAAAAADIPdKt+38AAAAAjwL8fwAAAAAAAAAAAAAAAAAAJwAAAMEfWQD8fwAAAAAAAAAAAAAAAAAAAAAAABDj15M0AQAAqLZ3rScAAAAQ49eTNAEAALtUXQD8fwAAcLV3rScAAAAgtnetJwAAAAAAAAAAAAAAAAAAAGR2AAgAAAAAJQAAAAwAAAABAAAAGAAAAAwAAAD/AAACEgAAAAwAAAABAAAAHgAAABgAAAAiAAAABAAAAIgAAAARAAAAJQAAAAwAAAABAAAAVAAAAKwAAAAjAAAABAAAAIYAAAAQAAAAAQAAAFXV10EAANhBIwAAAAQAAAAQAAAATAAAAAAAAAAAAAAAAAAAAP//////////bAAAAB0ENQQyBDAEOwQ4BDQENQQ9BCAAPwQ+BDQEPwQ4BEEECAAAAAYAAAAGAAAABgAAAAYAAAAHAAAABgAAAAYAAAAHAAAAAwAAAAcAAAAHAAAABgAAAAcAAAAHAAAABQAAAEsAAABAAAAAMAAAAAUAAAAgAAAAAQAAAAEAAAAQAAAAAAAAAAAAAAARAQAAgAAAAAAAAAAAAAAAEQEAAIAAAABSAAAAcAEAAAIAAAAQAAAABwAAAAAAAAAAAAAAvAIAAAAAAMwBAgIiUwB5AHMAdABlAG0AAAAAAAAAAAAAAAAAAAAAAAAAAAAAAAAAAAAAAAAAAAAAAAAAAAAAAAAAAAAAAAAAAAAAAAAAAAAAp+yHNAEAALA/jwL8fwAACQAAAAEAAADQ3oIA/H8AAAAAAAAAAAAAh6Sjrft/AADgLOyHNAEAAAAACmYAAAAAAAAAAAAAAAAAAAAAAAAAAGRAJ/pKagAA9Iecrft/AACQ6XatJwAAAAAAAAAAAAAAEOPXkzQBAABw63atAAAAACCN15M0AQAABwAAAAAAAAAgjdeTNAEAAKzqdq0nAAAAAOt2rScAAADBH1kA/H8AAAAAAAAAAAAAAAAAAAAAAAAAAAAAAAAAAJD3sJA0AQAAEOPXkzQBAAC7VF0A/H8AAFDqdq0nAAAAAOt2rScAAAAAAAAAAAAAAAAAAABkdgAIAAAAACUAAAAMAAAAAgAAACcAAAAYAAAAAwAAAAAAAAAAAAAAAAAAACUAAAAMAAAAAwAAAEwAAABkAAAAAAAAAAAAAAD//////////wAAAAAWAAAAAAAAADUAAAAhAPAAAAAAAAAAAAAAAIA/AAAAAAAAAAAAAIA/AAAAAAAAAAAAAAAAAAAAAAAAAAAAAAAAAAAAAAAAAAAlAAAADAAAAAAAAIAoAAAADAAAAAMAAAAnAAAAGAAAAAMAAAAAAAAAAAAAAAAAAAAlAAAADAAAAAMAAABMAAAAZAAAAAAAAAAAAAAA//////////8AAAAAFgAAAAABAAAAAAAAIQDwAAAAAAAAAAAAAACAPwAAAAAAAAAAAACAPwAAAAAAAAAAAAAAAAAAAAAAAAAAAAAAAAAAAAAAAAAAJQAAAAwAAAAAAACAKAAAAAwAAAADAAAAJwAAABgAAAADAAAAAAAAAAAAAAAAAAAAJQAAAAwAAAADAAAATAAAAGQAAAAAAAAAAAAAAP//////////AAEAABYAAAAAAAAANQAAACEA8AAAAAAAAAAAAAAAgD8AAAAAAAAAAAAAgD8AAAAAAAAAAAAAAAAAAAAAAAAAAAAAAAAAAAAAAAAAACUAAAAMAAAAAAAAgCgAAAAMAAAAAwAAACcAAAAYAAAAAwAAAAAAAAAAAAAAAAAAACUAAAAMAAAAAwAAAEwAAABkAAAAAAAAAEsAAAD/AAAATAAAAAAAAABLAAAAAAEAAAIAAAAhAPAAAAAAAAAAAAAAAIA/AAAAAAAAAAAAAIA/AAAAAAAAAAAAAAAAAAAAAAAAAAAAAAAAAAAAAAAAAAAlAAAADAAAAAAAAIAoAAAADAAAAAMAAAAnAAAAGAAAAAMAAAAAAAAA////AAAAAAAlAAAADAAAAAMAAABMAAAAZAAAAAAAAAAWAAAA/wAAAEoAAAAAAAAAFgAAAAABAAA1AAAAIQDwAAAAAAAAAAAAAACAPwAAAAAAAAAAAACAPwAAAAAAAAAAAAAAAAAAAAAAAAAAAAAAAAAAAAAAAAAAJQAAAAwAAAAAAACAKAAAAAwAAAADAAAAJwAAABgAAAADAAAAAAAAAP///wAAAAAAJQAAAAwAAAADAAAATAAAAGQAAAAJAAAAJwAAAB8AAABKAAAACQAAACcAAAAXAAAAJAAAACEA8AAAAAAAAAAAAAAAgD8AAAAAAAAAAAAAgD8AAAAAAAAAAAAAAAAAAAAAAAAAAAAAAAAAAAAAAAAAACUAAAAMAAAAAAAAgCgAAAAMAAAAAwAAAFIAAABwAQAAAwAAAOD///8AAAAAAAAAAAAAAACQAQAAAAAAAQAAAABhAHIAaQBhAGwAAAAAAAAAAAAAAAAAAAAAAAAAAAAAAAAAAAAAAAAAAAAAAAAAAAAAAAAAAAAAAAAAAAAAAAAAAAAAAHD0BJQ0AQAAEOgdqvt/AACQ97CQNAEAANDeggD8fwAAAAAAAAAAAAABp1Wq+38AAAIAAAAAAAAAAgAAAAAAAAAAAAAAAAAAAAAAAAAAAAAAJEEn+kpqAAAAomSTNAEAAOAbgZQ0AQAAAAAAAAAAAAAQ49eTNAEAAMjqdq0AAAAA4P///wAAAAAGAAAAAAAAAAIAAAAAAAAA7Ol2rScAAABA6natJwAAAMEfWQD8fwAAAAAAAAAAAACw5qoAAAAAAAAAAAAAAAAA/6Alqvt/AAAQ49eTNAEAALtUXQD8fwAAkOl2rScAAABA6natJwAAAAAAAAAAAAAAAAAAAGR2AAgAAAAAJQAAAAwAAAADAAAAGAAAAAwAAAAAAAACEgAAAAwAAAABAAAAFgAAAAwAAAAIAAAAVAAAAFQAAAAKAAAAJwAAAB4AAABKAAAAAQAAAFXV10EAANhBCgAAAEsAAAABAAAATAAAAAQAAAAJAAAAJwAAACAAAABLAAAAUAAAAFgAAAAVAAAAFgAAAAwAAAAAAAAAJQAAAAwAAAACAAAAJwAAABgAAAAEAAAAAAAAAP///wAAAAAAJQAAAAwAAAAEAAAATAAAAGQAAAApAAAAGQAAAPYAAABKAAAAKQAAABkAAADOAAAAMg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nAAAAGAAAAAQAAAAAAAAA////AAAAAAAlAAAADAAAAAQAAABMAAAAZAAAACkAAAAzAAAA0AAAAEcAAAApAAAAMwAAAKgAAAAVAAAAIQDwAAAAAAAAAAAAAACAPwAAAAAAAAAAAACAPwAAAAAAAAAAAAAAAAAAAAAAAAAAAAAAAAAAAAAAAAAAJQAAAAwAAAAAAACAKAAAAAwAAAAEAAAAUgAAAHABAAAEAAAA8P///wAAAAAAAAAAAAAAAJABAAAAAAABAAAAAHMAZQBnAG8AZQAgAHUAaQAAAAAAAAAAAAAAAAAAAAAAAAAAAAAAAAAAAAAAAAAAAAAAAAAAAAAAAAAAAAAAAAAAAAAAIAAAAAAAAAAIAAAAAAAAAAAA64c0AQAA0N6CAPx/AAAAAAAAAAAAAMez1wL8fwAAAADjhzQBAAACAAAA+38AAAAAAAAAAAAAAAAAAAAAAACEQSf6SmoAAAEAAAAAAAAAELj8kwIAAAAAAAAAAAAAABDj15M0AQAAKOp2rQAAAADw////AAAAAAkAAAAAAAAAAwAAAAAAAABM6XatJwAAAKDpdq0nAAAAwR9ZAPx/AAAAAAAAAAAAALDmqgAAAAAAAAAAAAAAAAAg6XatJwAAABDj15M0AQAAu1RdAPx/AADw6HatJwAAAKDpdq0nAAAAMBD0kzQBAAAAAAAAZHYACAAAAAAlAAAADAAAAAQAAAAYAAAADAAAAAAAAAISAAAADAAAAAEAAAAeAAAAGAAAACkAAAAzAAAA0QAAAEgAAAAlAAAADAAAAAQAAABUAAAAxAAAACoAAAAzAAAAzwAAAEcAAAABAAAAVdXXQQAA2EEqAAAAMwAAABQAAABMAAAAAAAAAAAAAAAAAAAA//////////90AAAANAQtAEAEIAAcBDAEQAQ4BE8EIAAUBDAEQAQwBDoERwQ4BDUEMgQwBAkAAAAGAAAACQAAAAQAAAAOAAAACAAAAAkAAAAJAAAACAAAAAQAAAALAAAACAAAAAkAAAAIAAAACAAAAAkAAAAJAAAACAAAAAgAAAAIAAAASwAAAEAAAAAwAAAABQAAACAAAAABAAAAAQAAABAAAAAAAAAAAAAAABEBAACAAAAAAAAAAAAAAAARAQAAgAAAACUAAAAMAAAAAgAAACcAAAAYAAAABQAAAAAAAAD///8AAAAAACUAAAAMAAAABQAAAEwAAABkAAAAAAAAAFAAAAAQAQAAfAAAAAAAAABQAAAAEQEAAC0AAAAhAPAAAAAAAAAAAAAAAIA/AAAAAAAAAAAAAIA/AAAAAAAAAAAAAAAAAAAAAAAAAAAAAAAAAAAAAAAAAAAlAAAADAAAAAAAAIAoAAAADAAAAAUAAAAnAAAAGAAAAAUAAAAAAAAA////AAAAAAAlAAAADAAAAAUAAABMAAAAZAAAAAkAAABQAAAA/wAAAFwAAAAJAAAAUAAAAPcAAAANAAAAIQDwAAAAAAAAAAAAAACAPwAAAAAAAAAAAACAPwAAAAAAAAAAAAAAAAAAAAAAAAAAAAAAAAAAAAAAAAAAJQAAAAwAAAAAAACAKAAAAAwAAAAFAAAAJwAAABgAAAAFAAAAAAAAAP///wAAAAAAJQAAAAwAAAAFAAAATAAAAGQAAAAJAAAAYAAAAP8AAABsAAAACQAAAGAAAAD3AAAADQAAACEA8AAAAAAAAAAAAAAAgD8AAAAAAAAAAAAAgD8AAAAAAAAAAAAAAAAAAAAAAAAAAAAAAAAAAAAAAAAAACUAAAAMAAAAAAAAgCgAAAAMAAAABQAAACcAAAAYAAAABQAAAAAAAAD///8AAAAAACUAAAAMAAAABQAAAEwAAABkAAAACQAAAHAAAAAHAQAAfAAAAAkAAABwAAAA/wAAAA0AAAAhAPAAAAAAAAAAAAAAAIA/AAAAAAAAAAAAAIA/AAAAAAAAAAAAAAAAAAAAAAAAAAAAAAAAAAAAAAAAAAAlAAAADAAAAAAAAIAoAAAADAAAAAUAAAAlAAAADAAAAAEAAAAYAAAADAAAAAAAAAISAAAADAAAAAEAAAAWAAAADAAAAAAAAABUAAAARAEAAAoAAABwAAAABgEAAHwAAAABAAAAVdXXQQAA2EEKAAAAcAAAACkAAABMAAAABAAAAAkAAABwAAAACAEAAH0AAACgAAAAHwQ+BDQEPwQ4BEEEMAQ9BD4EIAA+BEIEOgAgAE0AQQBSAEkAWQBBACAATgBJAEsATwBMAE8AVgBBACAARABBAFIAQQBLAEMASABJAEUAVgBBAAAACAAAAAcAAAAGAAAABwAAAAcAAAAFAAAABgAAAAcAAAAHAAAAAwAAAAcAAAAFAAAAAwAAAAMAAAAKAAAABwAAAAcAAAADAAAABQAAAAcAAAADAAAACAAAAAMAAAAGAAAACQAAAAUAAAAJAAAABwAAAAcAAAADAAAACAAAAAcAAAAHAAAABwAAAAYAAAAHAAAACAAAAAMAAAAGAAAABwAAAAc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6</vt:i4>
      </vt:variant>
    </vt:vector>
  </HeadingPairs>
  <TitlesOfParts>
    <vt:vector size="8" baseType="lpstr">
      <vt:lpstr>Лист1</vt:lpstr>
      <vt:lpstr>цени с ДДС</vt:lpstr>
      <vt:lpstr>Лист1!_Hlk61248928</vt:lpstr>
      <vt:lpstr>'цени с ДДС'!_Hlk61248928</vt:lpstr>
      <vt:lpstr>Лист1!OLE_LINK1</vt:lpstr>
      <vt:lpstr>'цени с ДДС'!OLE_LINK1</vt:lpstr>
      <vt:lpstr>Лист1!Област_печат</vt:lpstr>
      <vt:lpstr>'цени с ДДС'!Област_печат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2024-12-31T09:09:07Z</cp:lastPrinted>
  <dcterms:created xsi:type="dcterms:W3CDTF">2023-01-05T10:30:18Z</dcterms:created>
  <dcterms:modified xsi:type="dcterms:W3CDTF">2025-01-06T09:14:22Z</dcterms:modified>
</cp:coreProperties>
</file>