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 2-2024\показатели от Жоро\"/>
    </mc:Choice>
  </mc:AlternateContent>
  <bookViews>
    <workbookView xWindow="1950" yWindow="1950" windowWidth="38700" windowHeight="15345"/>
  </bookViews>
  <sheets>
    <sheet name="Държавни ЛЗБП Q2" sheetId="1" r:id="rId1"/>
    <sheet name="Общински ЛЗБП Q2" sheetId="3" r:id="rId2"/>
    <sheet name="НЗОК Q2" sheetId="2" r:id="rId3"/>
  </sheets>
  <definedNames>
    <definedName name="curr">'НЗОК Q2'!#REF!</definedName>
    <definedName name="pastq">_xlfn.LAMBDA(_xlpm.x,_xlfn.LET(_xlpm.y,LEFT(_xlpm.x,4)*1,_xlpm.q,RIGHT(_xlpm.x)*1,IF(_xlpm.q=1,_xlpm.y-1&amp;" Q4",_xlpm.y&amp;" Q"&amp;_xlpm.q-1)))</definedName>
    <definedName name="pasty">_xlfn.LAMBDA(_xlpm.x,_xlfn.LET(_xlpm.y,LEFT(_xlpm.x,4)*1,_xlpm.q,RIGHT(_xlpm.x)*1,_xlpm.y-1&amp;" Q"&amp;_xlpm.q))</definedName>
    <definedName name="revord">_xlfn.LAMBDA(_xlpm.x,_xlfn.LET(_xlpm.y,LEFT(_xlpm.x,4)*1,_xlpm.q,RIGHT(_xlpm.x)*1,"Q"&amp;_xlpm.q&amp;" "&amp;_xlpm.y))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6" i="2" l="1"/>
  <c r="T114" i="2"/>
  <c r="S114" i="2"/>
  <c r="S87" i="2"/>
  <c r="T85" i="2"/>
  <c r="W68" i="2"/>
  <c r="V391" i="2" l="1"/>
  <c r="V389" i="2"/>
  <c r="V388" i="2"/>
  <c r="V378" i="2"/>
  <c r="V377" i="2"/>
  <c r="V375" i="2"/>
  <c r="V373" i="2"/>
  <c r="V372" i="2"/>
  <c r="V362" i="2"/>
  <c r="V361" i="2"/>
  <c r="V359" i="2"/>
  <c r="V356" i="2"/>
  <c r="V346" i="2"/>
  <c r="V345" i="2"/>
  <c r="V343" i="2"/>
  <c r="V341" i="2"/>
  <c r="V340" i="2"/>
  <c r="V329" i="2"/>
  <c r="V327" i="2"/>
  <c r="V325" i="2"/>
  <c r="V305" i="2"/>
  <c r="V289" i="2"/>
  <c r="V318" i="2"/>
  <c r="V307" i="2"/>
  <c r="V308" i="2"/>
  <c r="V292" i="2"/>
  <c r="V293" i="2"/>
  <c r="V277" i="2"/>
  <c r="V310" i="2"/>
  <c r="V294" i="2"/>
  <c r="V320" i="2"/>
  <c r="V266" i="2"/>
  <c r="V257" i="2"/>
  <c r="V279" i="2"/>
  <c r="V303" i="2"/>
  <c r="V299" i="2"/>
  <c r="V282" i="2"/>
  <c r="V248" i="2"/>
  <c r="V246" i="2"/>
  <c r="V245" i="2"/>
  <c r="V234" i="2"/>
  <c r="V230" i="2"/>
  <c r="V219" i="2"/>
  <c r="V218" i="2"/>
  <c r="V216" i="2"/>
  <c r="V213" i="2"/>
  <c r="V212" i="2"/>
  <c r="V208" i="2"/>
  <c r="V202" i="2"/>
  <c r="V200" i="2"/>
  <c r="V198" i="2"/>
  <c r="V197" i="2"/>
  <c r="V191" i="2"/>
  <c r="V188" i="2"/>
  <c r="V187" i="2"/>
  <c r="V186" i="2"/>
  <c r="V184" i="2"/>
  <c r="V182" i="2"/>
  <c r="V181" i="2"/>
  <c r="V287" i="2"/>
  <c r="V264" i="2"/>
  <c r="V275" i="2"/>
  <c r="V174" i="2"/>
  <c r="V157" i="2"/>
  <c r="V268" i="2"/>
  <c r="V262" i="2"/>
  <c r="V253" i="2"/>
  <c r="V140" i="2"/>
  <c r="V139" i="2"/>
  <c r="V137" i="2"/>
  <c r="V133" i="2"/>
  <c r="V129" i="2"/>
  <c r="V126" i="2"/>
  <c r="V124" i="2"/>
  <c r="V123" i="2"/>
  <c r="V122" i="2"/>
  <c r="V117" i="2"/>
  <c r="V113" i="2"/>
  <c r="V112" i="2"/>
  <c r="V108" i="2"/>
  <c r="V107" i="2"/>
  <c r="V106" i="2"/>
  <c r="V101" i="2"/>
  <c r="V99" i="2"/>
  <c r="V97" i="2"/>
  <c r="V96" i="2"/>
  <c r="V94" i="2"/>
  <c r="V92" i="2"/>
  <c r="V91" i="2"/>
  <c r="V90" i="2"/>
  <c r="V88" i="2"/>
  <c r="V80" i="2"/>
  <c r="V78" i="2"/>
  <c r="V77" i="2"/>
  <c r="V261" i="2"/>
  <c r="V313" i="2"/>
  <c r="V300" i="2"/>
  <c r="V143" i="2"/>
  <c r="V166" i="2"/>
  <c r="V153" i="2"/>
  <c r="V163" i="2"/>
  <c r="V68" i="2"/>
  <c r="V55" i="2"/>
  <c r="V47" i="2"/>
  <c r="V38" i="2"/>
  <c r="V63" i="2"/>
  <c r="V39" i="2"/>
  <c r="V74" i="2"/>
  <c r="V48" i="2"/>
  <c r="V42" i="2"/>
  <c r="V168" i="2"/>
  <c r="V69" i="2"/>
  <c r="V49" i="2"/>
  <c r="V41" i="2"/>
  <c r="V75" i="2"/>
  <c r="V254" i="2"/>
  <c r="V173" i="2"/>
  <c r="V43" i="2"/>
  <c r="V298" i="2"/>
  <c r="V73" i="2"/>
  <c r="V155" i="2"/>
  <c r="V33" i="2"/>
  <c r="V32" i="2"/>
  <c r="V23" i="2"/>
  <c r="V45" i="2"/>
  <c r="V37" i="2"/>
  <c r="V20" i="2"/>
  <c r="V316" i="2"/>
  <c r="V66" i="2"/>
  <c r="V62" i="2"/>
  <c r="P355" i="2"/>
  <c r="P50" i="2"/>
  <c r="P69" i="2"/>
  <c r="P102" i="2"/>
  <c r="Q247" i="2"/>
  <c r="T382" i="2"/>
  <c r="T378" i="2"/>
  <c r="T377" i="2"/>
  <c r="T367" i="2"/>
  <c r="T364" i="2"/>
  <c r="T361" i="2"/>
  <c r="T351" i="2"/>
  <c r="T350" i="2"/>
  <c r="T345" i="2"/>
  <c r="T334" i="2"/>
  <c r="T332" i="2"/>
  <c r="T331" i="2"/>
  <c r="T330" i="2"/>
  <c r="T329" i="2"/>
  <c r="T286" i="2"/>
  <c r="T270" i="2"/>
  <c r="T323" i="2"/>
  <c r="T288" i="2"/>
  <c r="T274" i="2"/>
  <c r="T291" i="2"/>
  <c r="T275" i="2"/>
  <c r="T296" i="2"/>
  <c r="T269" i="2"/>
  <c r="T276" i="2"/>
  <c r="T273" i="2"/>
  <c r="T263" i="2"/>
  <c r="T299" i="2"/>
  <c r="T282" i="2"/>
  <c r="T239" i="2"/>
  <c r="T314" i="2"/>
  <c r="T310" i="2"/>
  <c r="T267" i="2"/>
  <c r="T206" i="2"/>
  <c r="T184" i="2"/>
  <c r="T156" i="2"/>
  <c r="T148" i="2"/>
  <c r="T194" i="2"/>
  <c r="T178" i="2"/>
  <c r="T174" i="2"/>
  <c r="T149" i="2"/>
  <c r="T293" i="2"/>
  <c r="T268" i="2"/>
  <c r="T150" i="2"/>
  <c r="T233" i="2"/>
  <c r="T229" i="2"/>
  <c r="T227" i="2"/>
  <c r="T201" i="2"/>
  <c r="T253" i="2"/>
  <c r="T182" i="2"/>
  <c r="T140" i="2"/>
  <c r="T133" i="2"/>
  <c r="T131" i="2"/>
  <c r="T129" i="2"/>
  <c r="T128" i="2"/>
  <c r="T160" i="2"/>
  <c r="T152" i="2"/>
  <c r="T212" i="2"/>
  <c r="T77" i="2"/>
  <c r="T46" i="2"/>
  <c r="T177" i="2"/>
  <c r="T147" i="2"/>
  <c r="T104" i="2"/>
  <c r="T96" i="2"/>
  <c r="T88" i="2"/>
  <c r="T80" i="2"/>
  <c r="T73" i="2"/>
  <c r="T37" i="2"/>
  <c r="T180" i="2"/>
  <c r="T68" i="2"/>
  <c r="T55" i="2"/>
  <c r="T47" i="2"/>
  <c r="T38" i="2"/>
  <c r="T49" i="2"/>
  <c r="T41" i="2"/>
  <c r="T63" i="2"/>
  <c r="T39" i="2"/>
  <c r="T186" i="2"/>
  <c r="T74" i="2"/>
  <c r="T283" i="2"/>
  <c r="T203" i="2"/>
  <c r="T189" i="2"/>
  <c r="T154" i="2"/>
  <c r="T118" i="2"/>
  <c r="T57" i="2"/>
  <c r="T143" i="2"/>
  <c r="T58" i="2"/>
  <c r="T50" i="2"/>
  <c r="T109" i="2"/>
  <c r="T79" i="2"/>
  <c r="T20" i="2"/>
  <c r="T90" i="2"/>
  <c r="T29" i="2"/>
  <c r="T13" i="2"/>
  <c r="T67" i="2"/>
  <c r="T31" i="2"/>
  <c r="T222" i="2"/>
  <c r="T121" i="2"/>
  <c r="T95" i="2"/>
  <c r="T106" i="2"/>
  <c r="T7" i="2"/>
  <c r="W45" i="2"/>
  <c r="S50" i="2"/>
  <c r="P392" i="2"/>
  <c r="P390" i="2"/>
  <c r="P389" i="2"/>
  <c r="P379" i="2"/>
  <c r="P378" i="2"/>
  <c r="P376" i="2"/>
  <c r="P374" i="2"/>
  <c r="P373" i="2"/>
  <c r="P363" i="2"/>
  <c r="P362" i="2"/>
  <c r="P360" i="2"/>
  <c r="P315" i="2"/>
  <c r="P283" i="2"/>
  <c r="P267" i="2"/>
  <c r="P329" i="2"/>
  <c r="P316" i="2"/>
  <c r="P301" i="2"/>
  <c r="P332" i="2"/>
  <c r="P303" i="2"/>
  <c r="P318" i="2"/>
  <c r="P348" i="2"/>
  <c r="P333" i="2"/>
  <c r="P254" i="2"/>
  <c r="P278" i="2"/>
  <c r="P296" i="2"/>
  <c r="P325" i="2"/>
  <c r="P263" i="2"/>
  <c r="P252" i="2"/>
  <c r="P193" i="2"/>
  <c r="P167" i="2"/>
  <c r="P242" i="2"/>
  <c r="P190" i="2"/>
  <c r="P244" i="2"/>
  <c r="P163" i="2"/>
  <c r="P246" i="2"/>
  <c r="P178" i="2"/>
  <c r="P174" i="2"/>
  <c r="P227" i="2"/>
  <c r="P225" i="2"/>
  <c r="P221" i="2"/>
  <c r="P215" i="2"/>
  <c r="P204" i="2"/>
  <c r="P188" i="2"/>
  <c r="P158" i="2"/>
  <c r="P331" i="2"/>
  <c r="P250" i="2"/>
  <c r="P226" i="2"/>
  <c r="P166" i="2"/>
  <c r="P114" i="2"/>
  <c r="P61" i="2"/>
  <c r="P53" i="2"/>
  <c r="P47" i="2"/>
  <c r="P127" i="2"/>
  <c r="P324" i="2"/>
  <c r="P85" i="2"/>
  <c r="P67" i="2"/>
  <c r="P32" i="2"/>
  <c r="P31" i="2"/>
  <c r="P30" i="2"/>
  <c r="P29" i="2"/>
  <c r="P28" i="2"/>
  <c r="P25" i="2"/>
  <c r="P23" i="2"/>
  <c r="P22" i="2"/>
  <c r="P21" i="2"/>
  <c r="P20" i="2"/>
  <c r="P18" i="2"/>
  <c r="P16" i="2"/>
  <c r="P15" i="2"/>
  <c r="P14" i="2"/>
  <c r="P13" i="2"/>
  <c r="P12" i="2"/>
  <c r="P9" i="2"/>
  <c r="P7" i="2"/>
  <c r="P130" i="2"/>
  <c r="P54" i="2"/>
  <c r="P46" i="2"/>
  <c r="P36" i="2"/>
  <c r="P73" i="2"/>
  <c r="P37" i="2"/>
  <c r="P144" i="2"/>
  <c r="P132" i="2"/>
  <c r="P55" i="2"/>
  <c r="P99" i="2"/>
  <c r="P83" i="2"/>
  <c r="P39" i="2"/>
  <c r="P339" i="2"/>
  <c r="P134" i="2"/>
  <c r="P74" i="2"/>
  <c r="P48" i="2"/>
  <c r="P210" i="2"/>
  <c r="P218" i="2"/>
  <c r="P105" i="2"/>
  <c r="P205" i="2"/>
  <c r="P87" i="2"/>
  <c r="P195" i="2"/>
  <c r="P59" i="2"/>
  <c r="P350" i="2"/>
  <c r="P133" i="2"/>
  <c r="P42" i="2"/>
  <c r="P199" i="2"/>
  <c r="S103" i="2"/>
  <c r="S160" i="2"/>
  <c r="P175" i="2"/>
  <c r="U25" i="2"/>
  <c r="Q42" i="2"/>
  <c r="P51" i="2"/>
  <c r="T103" i="2"/>
  <c r="P198" i="2"/>
  <c r="Q252" i="2"/>
  <c r="U9" i="2"/>
  <c r="T17" i="2"/>
  <c r="U33" i="2"/>
  <c r="Q119" i="2"/>
  <c r="Q131" i="2"/>
  <c r="R252" i="2"/>
  <c r="R382" i="2"/>
  <c r="P280" i="2"/>
  <c r="Q388" i="2"/>
  <c r="Q387" i="2"/>
  <c r="Q382" i="2"/>
  <c r="Q371" i="2"/>
  <c r="Q369" i="2"/>
  <c r="Q367" i="2"/>
  <c r="Q358" i="2"/>
  <c r="Q357" i="2"/>
  <c r="Q356" i="2"/>
  <c r="Q355" i="2"/>
  <c r="Q353" i="2"/>
  <c r="Q351" i="2"/>
  <c r="Q350" i="2"/>
  <c r="Q339" i="2"/>
  <c r="Q337" i="2"/>
  <c r="Q335" i="2"/>
  <c r="Q334" i="2"/>
  <c r="Q315" i="2"/>
  <c r="Q316" i="2"/>
  <c r="Q285" i="2"/>
  <c r="Q269" i="2"/>
  <c r="Q303" i="2"/>
  <c r="Q287" i="2"/>
  <c r="Q323" i="2"/>
  <c r="Q265" i="2"/>
  <c r="Q313" i="2"/>
  <c r="Q311" i="2"/>
  <c r="Q307" i="2"/>
  <c r="Q255" i="2"/>
  <c r="Q256" i="2"/>
  <c r="Q276" i="2"/>
  <c r="Q294" i="2"/>
  <c r="Q270" i="2"/>
  <c r="Q319" i="2"/>
  <c r="Q258" i="2"/>
  <c r="Q193" i="2"/>
  <c r="Q177" i="2"/>
  <c r="Q259" i="2"/>
  <c r="Q203" i="2"/>
  <c r="Q187" i="2"/>
  <c r="Q321" i="2"/>
  <c r="Q197" i="2"/>
  <c r="Q181" i="2"/>
  <c r="Q235" i="2"/>
  <c r="Q231" i="2"/>
  <c r="Q229" i="2"/>
  <c r="Q264" i="2"/>
  <c r="Q248" i="2"/>
  <c r="Q185" i="2"/>
  <c r="Q226" i="2"/>
  <c r="Q166" i="2"/>
  <c r="Q142" i="2"/>
  <c r="Q61" i="2"/>
  <c r="Q45" i="2"/>
  <c r="Q324" i="2"/>
  <c r="Q67" i="2"/>
  <c r="Q34" i="2"/>
  <c r="Q32" i="2"/>
  <c r="Q31" i="2"/>
  <c r="Q30" i="2"/>
  <c r="Q29" i="2"/>
  <c r="Q25" i="2"/>
  <c r="Q23" i="2"/>
  <c r="Q22" i="2"/>
  <c r="Q21" i="2"/>
  <c r="Q18" i="2"/>
  <c r="Q16" i="2"/>
  <c r="Q15" i="2"/>
  <c r="Q14" i="2"/>
  <c r="Q13" i="2"/>
  <c r="Q9" i="2"/>
  <c r="Q7" i="2"/>
  <c r="Q39" i="2"/>
  <c r="Q199" i="2"/>
  <c r="Q171" i="2"/>
  <c r="Q130" i="2"/>
  <c r="Q36" i="2"/>
  <c r="Q122" i="2"/>
  <c r="Q73" i="2"/>
  <c r="Q37" i="2"/>
  <c r="Q38" i="2"/>
  <c r="Q192" i="2"/>
  <c r="Q238" i="2"/>
  <c r="Q176" i="2"/>
  <c r="Q159" i="2"/>
  <c r="Q224" i="2"/>
  <c r="Q186" i="2"/>
  <c r="Q170" i="2"/>
  <c r="Q141" i="2"/>
  <c r="Q134" i="2"/>
  <c r="Q154" i="2"/>
  <c r="Q110" i="2"/>
  <c r="Q94" i="2"/>
  <c r="Q86" i="2"/>
  <c r="Q195" i="2"/>
  <c r="Q76" i="2"/>
  <c r="Q70" i="2"/>
  <c r="Q103" i="2"/>
  <c r="Q280" i="2"/>
  <c r="Q198" i="2"/>
  <c r="Q145" i="2"/>
  <c r="S66" i="2"/>
  <c r="R71" i="2"/>
  <c r="S82" i="2"/>
  <c r="S111" i="2"/>
  <c r="Q133" i="2"/>
  <c r="W391" i="2"/>
  <c r="W390" i="2"/>
  <c r="W380" i="2"/>
  <c r="W379" i="2"/>
  <c r="W377" i="2"/>
  <c r="W375" i="2"/>
  <c r="W374" i="2"/>
  <c r="W359" i="2"/>
  <c r="W358" i="2"/>
  <c r="W348" i="2"/>
  <c r="W347" i="2"/>
  <c r="W345" i="2"/>
  <c r="W342" i="2"/>
  <c r="W332" i="2"/>
  <c r="W331" i="2"/>
  <c r="W329" i="2"/>
  <c r="W327" i="2"/>
  <c r="W326" i="2"/>
  <c r="W305" i="2"/>
  <c r="W289" i="2"/>
  <c r="W291" i="2"/>
  <c r="W275" i="2"/>
  <c r="W277" i="2"/>
  <c r="W295" i="2"/>
  <c r="W279" i="2"/>
  <c r="W263" i="2"/>
  <c r="W258" i="2"/>
  <c r="W303" i="2"/>
  <c r="W301" i="2"/>
  <c r="W299" i="2"/>
  <c r="W240" i="2"/>
  <c r="W238" i="2"/>
  <c r="W236" i="2"/>
  <c r="W235" i="2"/>
  <c r="W225" i="2"/>
  <c r="W224" i="2"/>
  <c r="W222" i="2"/>
  <c r="W220" i="2"/>
  <c r="W219" i="2"/>
  <c r="W208" i="2"/>
  <c r="W204" i="2"/>
  <c r="W203" i="2"/>
  <c r="W201" i="2"/>
  <c r="W200" i="2"/>
  <c r="W197" i="2"/>
  <c r="W193" i="2"/>
  <c r="W191" i="2"/>
  <c r="W188" i="2"/>
  <c r="W187" i="2"/>
  <c r="W181" i="2"/>
  <c r="W177" i="2"/>
  <c r="W317" i="2"/>
  <c r="W312" i="2"/>
  <c r="W267" i="2"/>
  <c r="W287" i="2"/>
  <c r="W251" i="2"/>
  <c r="W280" i="2"/>
  <c r="W164" i="2"/>
  <c r="W158" i="2"/>
  <c r="W175" i="2"/>
  <c r="W159" i="2"/>
  <c r="W151" i="2"/>
  <c r="W139" i="2"/>
  <c r="W131" i="2"/>
  <c r="W126" i="2"/>
  <c r="W125" i="2"/>
  <c r="W124" i="2"/>
  <c r="W122" i="2"/>
  <c r="W120" i="2"/>
  <c r="W117" i="2"/>
  <c r="W114" i="2"/>
  <c r="W112" i="2"/>
  <c r="W109" i="2"/>
  <c r="W107" i="2"/>
  <c r="W101" i="2"/>
  <c r="W99" i="2"/>
  <c r="W98" i="2"/>
  <c r="W96" i="2"/>
  <c r="W94" i="2"/>
  <c r="W93" i="2"/>
  <c r="W88" i="2"/>
  <c r="W83" i="2"/>
  <c r="W82" i="2"/>
  <c r="W80" i="2"/>
  <c r="W78" i="2"/>
  <c r="W77" i="2"/>
  <c r="W142" i="2"/>
  <c r="W300" i="2"/>
  <c r="W143" i="2"/>
  <c r="W296" i="2"/>
  <c r="W255" i="2"/>
  <c r="W63" i="2"/>
  <c r="W39" i="2"/>
  <c r="W174" i="2"/>
  <c r="W74" i="2"/>
  <c r="W56" i="2"/>
  <c r="W48" i="2"/>
  <c r="W64" i="2"/>
  <c r="W57" i="2"/>
  <c r="W49" i="2"/>
  <c r="W58" i="2"/>
  <c r="W50" i="2"/>
  <c r="W42" i="2"/>
  <c r="W59" i="2"/>
  <c r="W266" i="2"/>
  <c r="W71" i="2"/>
  <c r="W298" i="2"/>
  <c r="W163" i="2"/>
  <c r="W38" i="2"/>
  <c r="W17" i="2"/>
  <c r="W10" i="2"/>
  <c r="W47" i="2"/>
  <c r="W18" i="2"/>
  <c r="T18" i="2"/>
  <c r="T61" i="2"/>
  <c r="U71" i="2"/>
  <c r="T98" i="2"/>
  <c r="R392" i="2"/>
  <c r="R390" i="2"/>
  <c r="R389" i="2"/>
  <c r="R378" i="2"/>
  <c r="R376" i="2"/>
  <c r="R374" i="2"/>
  <c r="R373" i="2"/>
  <c r="R362" i="2"/>
  <c r="R342" i="2"/>
  <c r="R326" i="2"/>
  <c r="R300" i="2"/>
  <c r="R269" i="2"/>
  <c r="R356" i="2"/>
  <c r="R329" i="2"/>
  <c r="R302" i="2"/>
  <c r="R354" i="2"/>
  <c r="R340" i="2"/>
  <c r="R323" i="2"/>
  <c r="R288" i="2"/>
  <c r="R272" i="2"/>
  <c r="R306" i="2"/>
  <c r="R343" i="2"/>
  <c r="R341" i="2"/>
  <c r="R291" i="2"/>
  <c r="R361" i="2"/>
  <c r="R262" i="2"/>
  <c r="R365" i="2"/>
  <c r="R273" i="2"/>
  <c r="R336" i="2"/>
  <c r="R292" i="2"/>
  <c r="R248" i="2"/>
  <c r="R247" i="2"/>
  <c r="R245" i="2"/>
  <c r="R243" i="2"/>
  <c r="R242" i="2"/>
  <c r="R232" i="2"/>
  <c r="R231" i="2"/>
  <c r="R229" i="2"/>
  <c r="R227" i="2"/>
  <c r="R226" i="2"/>
  <c r="R216" i="2"/>
  <c r="R215" i="2"/>
  <c r="R213" i="2"/>
  <c r="R211" i="2"/>
  <c r="R210" i="2"/>
  <c r="R155" i="2"/>
  <c r="R259" i="2"/>
  <c r="R203" i="2"/>
  <c r="R321" i="2"/>
  <c r="R314" i="2"/>
  <c r="R271" i="2"/>
  <c r="R197" i="2"/>
  <c r="R181" i="2"/>
  <c r="R169" i="2"/>
  <c r="R264" i="2"/>
  <c r="R164" i="2"/>
  <c r="R350" i="2"/>
  <c r="R308" i="2"/>
  <c r="R198" i="2"/>
  <c r="R170" i="2"/>
  <c r="R159" i="2"/>
  <c r="R132" i="2"/>
  <c r="R127" i="2"/>
  <c r="R126" i="2"/>
  <c r="R142" i="2"/>
  <c r="R72" i="2"/>
  <c r="R53" i="2"/>
  <c r="R330" i="2"/>
  <c r="R312" i="2"/>
  <c r="R34" i="2"/>
  <c r="R33" i="2"/>
  <c r="R32" i="2"/>
  <c r="R31" i="2"/>
  <c r="R30" i="2"/>
  <c r="R27" i="2"/>
  <c r="R25" i="2"/>
  <c r="R24" i="2"/>
  <c r="R23" i="2"/>
  <c r="R22" i="2"/>
  <c r="R18" i="2"/>
  <c r="R16" i="2"/>
  <c r="R15" i="2"/>
  <c r="R14" i="2"/>
  <c r="R12" i="2"/>
  <c r="R11" i="2"/>
  <c r="R9" i="2"/>
  <c r="R8" i="2"/>
  <c r="R7" i="2"/>
  <c r="R46" i="2"/>
  <c r="R36" i="2"/>
  <c r="R177" i="2"/>
  <c r="R104" i="2"/>
  <c r="R55" i="2"/>
  <c r="R47" i="2"/>
  <c r="R195" i="2"/>
  <c r="R176" i="2"/>
  <c r="R115" i="2"/>
  <c r="R179" i="2"/>
  <c r="R56" i="2"/>
  <c r="R40" i="2"/>
  <c r="R339" i="2"/>
  <c r="R199" i="2"/>
  <c r="R146" i="2"/>
  <c r="R57" i="2"/>
  <c r="R49" i="2"/>
  <c r="R59" i="2"/>
  <c r="R108" i="2"/>
  <c r="R51" i="2"/>
  <c r="R295" i="2"/>
  <c r="R166" i="2"/>
  <c r="Q140" i="2"/>
  <c r="S392" i="2"/>
  <c r="S391" i="2"/>
  <c r="S387" i="2"/>
  <c r="S386" i="2"/>
  <c r="S375" i="2"/>
  <c r="S373" i="2"/>
  <c r="S371" i="2"/>
  <c r="S370" i="2"/>
  <c r="S361" i="2"/>
  <c r="S360" i="2"/>
  <c r="S359" i="2"/>
  <c r="S357" i="2"/>
  <c r="S355" i="2"/>
  <c r="S354" i="2"/>
  <c r="S344" i="2"/>
  <c r="S269" i="2"/>
  <c r="S329" i="2"/>
  <c r="S286" i="2"/>
  <c r="S270" i="2"/>
  <c r="S340" i="2"/>
  <c r="S318" i="2"/>
  <c r="S274" i="2"/>
  <c r="S324" i="2"/>
  <c r="S291" i="2"/>
  <c r="S336" i="2"/>
  <c r="S313" i="2"/>
  <c r="S311" i="2"/>
  <c r="S315" i="2"/>
  <c r="S262" i="2"/>
  <c r="S320" i="2"/>
  <c r="S256" i="2"/>
  <c r="S279" i="2"/>
  <c r="S263" i="2"/>
  <c r="S325" i="2"/>
  <c r="S245" i="2"/>
  <c r="S244" i="2"/>
  <c r="S242" i="2"/>
  <c r="S240" i="2"/>
  <c r="S238" i="2"/>
  <c r="S237" i="2"/>
  <c r="S236" i="2"/>
  <c r="S227" i="2"/>
  <c r="S226" i="2"/>
  <c r="S224" i="2"/>
  <c r="S222" i="2"/>
  <c r="S221" i="2"/>
  <c r="S218" i="2"/>
  <c r="S212" i="2"/>
  <c r="S211" i="2"/>
  <c r="S210" i="2"/>
  <c r="S208" i="2"/>
  <c r="S312" i="2"/>
  <c r="S310" i="2"/>
  <c r="S206" i="2"/>
  <c r="S184" i="2"/>
  <c r="S156" i="2"/>
  <c r="S181" i="2"/>
  <c r="S178" i="2"/>
  <c r="S174" i="2"/>
  <c r="S149" i="2"/>
  <c r="S293" i="2"/>
  <c r="S158" i="2"/>
  <c r="S150" i="2"/>
  <c r="S175" i="2"/>
  <c r="S253" i="2"/>
  <c r="S138" i="2"/>
  <c r="S137" i="2"/>
  <c r="S134" i="2"/>
  <c r="S133" i="2"/>
  <c r="S141" i="2"/>
  <c r="S109" i="2"/>
  <c r="S101" i="2"/>
  <c r="S93" i="2"/>
  <c r="S85" i="2"/>
  <c r="S27" i="2"/>
  <c r="S25" i="2"/>
  <c r="S22" i="2"/>
  <c r="S11" i="2"/>
  <c r="S9" i="2"/>
  <c r="S171" i="2"/>
  <c r="S62" i="2"/>
  <c r="S54" i="2"/>
  <c r="S46" i="2"/>
  <c r="S147" i="2"/>
  <c r="S112" i="2"/>
  <c r="S104" i="2"/>
  <c r="S88" i="2"/>
  <c r="S73" i="2"/>
  <c r="S37" i="2"/>
  <c r="S55" i="2"/>
  <c r="S47" i="2"/>
  <c r="S190" i="2"/>
  <c r="S176" i="2"/>
  <c r="S107" i="2"/>
  <c r="S91" i="2"/>
  <c r="S83" i="2"/>
  <c r="S63" i="2"/>
  <c r="S39" i="2"/>
  <c r="S56" i="2"/>
  <c r="S48" i="2"/>
  <c r="S40" i="2"/>
  <c r="S339" i="2"/>
  <c r="S283" i="2"/>
  <c r="S196" i="2"/>
  <c r="S199" i="2"/>
  <c r="S192" i="2"/>
  <c r="S146" i="2"/>
  <c r="S57" i="2"/>
  <c r="S105" i="2"/>
  <c r="S81" i="2"/>
  <c r="S75" i="2"/>
  <c r="S280" i="2"/>
  <c r="S98" i="2"/>
  <c r="S76" i="2"/>
  <c r="S70" i="2"/>
  <c r="S252" i="2"/>
  <c r="S295" i="2"/>
  <c r="S123" i="2"/>
  <c r="S119" i="2"/>
  <c r="S145" i="2"/>
  <c r="S84" i="2"/>
  <c r="S121" i="2"/>
  <c r="S95" i="2"/>
  <c r="S250" i="2"/>
  <c r="U386" i="2"/>
  <c r="U385" i="2"/>
  <c r="U383" i="2"/>
  <c r="U381" i="2"/>
  <c r="U380" i="2"/>
  <c r="U371" i="2"/>
  <c r="U367" i="2"/>
  <c r="U365" i="2"/>
  <c r="U364" i="2"/>
  <c r="U358" i="2"/>
  <c r="U353" i="2"/>
  <c r="U349" i="2"/>
  <c r="U348" i="2"/>
  <c r="U342" i="2"/>
  <c r="U338" i="2"/>
  <c r="U337" i="2"/>
  <c r="U335" i="2"/>
  <c r="U333" i="2"/>
  <c r="U326" i="2"/>
  <c r="U323" i="2"/>
  <c r="U322" i="2"/>
  <c r="U321" i="2"/>
  <c r="U319" i="2"/>
  <c r="U317" i="2"/>
  <c r="U303" i="2"/>
  <c r="U287" i="2"/>
  <c r="U304" i="2"/>
  <c r="U306" i="2"/>
  <c r="U307" i="2"/>
  <c r="U291" i="2"/>
  <c r="U276" i="2"/>
  <c r="U286" i="2"/>
  <c r="U269" i="2"/>
  <c r="U256" i="2"/>
  <c r="U257" i="2"/>
  <c r="U258" i="2"/>
  <c r="U299" i="2"/>
  <c r="U245" i="2"/>
  <c r="U242" i="2"/>
  <c r="U240" i="2"/>
  <c r="U238" i="2"/>
  <c r="U236" i="2"/>
  <c r="U235" i="2"/>
  <c r="U226" i="2"/>
  <c r="U224" i="2"/>
  <c r="U222" i="2"/>
  <c r="U220" i="2"/>
  <c r="U213" i="2"/>
  <c r="U212" i="2"/>
  <c r="U211" i="2"/>
  <c r="U210" i="2"/>
  <c r="U209" i="2"/>
  <c r="U208" i="2"/>
  <c r="U312" i="2"/>
  <c r="U310" i="2"/>
  <c r="U264" i="2"/>
  <c r="U250" i="2"/>
  <c r="U251" i="2"/>
  <c r="U254" i="2"/>
  <c r="U181" i="2"/>
  <c r="U163" i="2"/>
  <c r="U194" i="2"/>
  <c r="U174" i="2"/>
  <c r="U157" i="2"/>
  <c r="U268" i="2"/>
  <c r="U262" i="2"/>
  <c r="U191" i="2"/>
  <c r="U285" i="2"/>
  <c r="U278" i="2"/>
  <c r="U158" i="2"/>
  <c r="U175" i="2"/>
  <c r="U207" i="2"/>
  <c r="U182" i="2"/>
  <c r="U159" i="2"/>
  <c r="U151" i="2"/>
  <c r="U137" i="2"/>
  <c r="U135" i="2"/>
  <c r="U133" i="2"/>
  <c r="U131" i="2"/>
  <c r="U130" i="2"/>
  <c r="U128" i="2"/>
  <c r="U126" i="2"/>
  <c r="U125" i="2"/>
  <c r="U122" i="2"/>
  <c r="U119" i="2"/>
  <c r="U117" i="2"/>
  <c r="U116" i="2"/>
  <c r="U114" i="2"/>
  <c r="U109" i="2"/>
  <c r="U106" i="2"/>
  <c r="U100" i="2"/>
  <c r="U99" i="2"/>
  <c r="U96" i="2"/>
  <c r="U94" i="2"/>
  <c r="U93" i="2"/>
  <c r="U90" i="2"/>
  <c r="U88" i="2"/>
  <c r="U85" i="2"/>
  <c r="U83" i="2"/>
  <c r="U82" i="2"/>
  <c r="U80" i="2"/>
  <c r="U78" i="2"/>
  <c r="U281" i="2"/>
  <c r="U160" i="2"/>
  <c r="U152" i="2"/>
  <c r="U142" i="2"/>
  <c r="U313" i="2"/>
  <c r="U280" i="2"/>
  <c r="U189" i="2"/>
  <c r="U184" i="2"/>
  <c r="U73" i="2"/>
  <c r="U187" i="2"/>
  <c r="U180" i="2"/>
  <c r="U68" i="2"/>
  <c r="U55" i="2"/>
  <c r="U47" i="2"/>
  <c r="U38" i="2"/>
  <c r="U63" i="2"/>
  <c r="U39" i="2"/>
  <c r="U200" i="2"/>
  <c r="U193" i="2"/>
  <c r="U186" i="2"/>
  <c r="U74" i="2"/>
  <c r="U56" i="2"/>
  <c r="U40" i="2"/>
  <c r="U283" i="2"/>
  <c r="U168" i="2"/>
  <c r="U69" i="2"/>
  <c r="U252" i="2"/>
  <c r="U199" i="2"/>
  <c r="U162" i="2"/>
  <c r="U146" i="2"/>
  <c r="U57" i="2"/>
  <c r="U49" i="2"/>
  <c r="U41" i="2"/>
  <c r="U173" i="2"/>
  <c r="U50" i="2"/>
  <c r="U62" i="2"/>
  <c r="U51" i="2"/>
  <c r="U43" i="2"/>
  <c r="U13" i="2"/>
  <c r="U295" i="2"/>
  <c r="U46" i="2"/>
  <c r="U22" i="2"/>
  <c r="U67" i="2"/>
  <c r="U31" i="2"/>
  <c r="U23" i="2"/>
  <c r="U77" i="2"/>
  <c r="U44" i="2"/>
  <c r="U172" i="2"/>
  <c r="T9" i="2"/>
  <c r="W29" i="2"/>
  <c r="Q111" i="2"/>
  <c r="U14" i="2"/>
  <c r="P57" i="2"/>
  <c r="U66" i="2"/>
  <c r="P84" i="2"/>
  <c r="R106" i="2"/>
  <c r="P113" i="2"/>
  <c r="W147" i="2"/>
  <c r="P202" i="2"/>
  <c r="T316" i="2"/>
  <c r="S131" i="2"/>
  <c r="W137" i="2"/>
  <c r="U150" i="2"/>
  <c r="W157" i="2"/>
  <c r="T181" i="2"/>
  <c r="U190" i="2"/>
  <c r="T245" i="2"/>
  <c r="P11" i="2"/>
  <c r="R13" i="2"/>
  <c r="Q20" i="2"/>
  <c r="P27" i="2"/>
  <c r="R29" i="2"/>
  <c r="S36" i="2"/>
  <c r="W41" i="2"/>
  <c r="T54" i="2"/>
  <c r="T62" i="2"/>
  <c r="S68" i="2"/>
  <c r="T87" i="2"/>
  <c r="W91" i="2"/>
  <c r="U98" i="2"/>
  <c r="V109" i="2"/>
  <c r="S117" i="2"/>
  <c r="S126" i="2"/>
  <c r="V150" i="2"/>
  <c r="V190" i="2"/>
  <c r="T208" i="2"/>
  <c r="W262" i="2"/>
  <c r="T307" i="2"/>
  <c r="W349" i="2"/>
  <c r="Q11" i="2"/>
  <c r="R20" i="2"/>
  <c r="Q27" i="2"/>
  <c r="P34" i="2"/>
  <c r="T36" i="2"/>
  <c r="U54" i="2"/>
  <c r="V57" i="2"/>
  <c r="W73" i="2"/>
  <c r="S77" i="2"/>
  <c r="V98" i="2"/>
  <c r="S106" i="2"/>
  <c r="T117" i="2"/>
  <c r="T126" i="2"/>
  <c r="W152" i="2"/>
  <c r="T158" i="2"/>
  <c r="V85" i="2"/>
  <c r="V128" i="2"/>
  <c r="U140" i="2"/>
  <c r="V194" i="2"/>
  <c r="Q378" i="2"/>
  <c r="Q12" i="2"/>
  <c r="R21" i="2"/>
  <c r="U37" i="2"/>
  <c r="T40" i="2"/>
  <c r="P45" i="2"/>
  <c r="W55" i="2"/>
  <c r="W69" i="2"/>
  <c r="W85" i="2"/>
  <c r="T93" i="2"/>
  <c r="U104" i="2"/>
  <c r="V115" i="2"/>
  <c r="W128" i="2"/>
  <c r="T135" i="2"/>
  <c r="T169" i="2"/>
  <c r="W194" i="2"/>
  <c r="V204" i="2"/>
  <c r="T240" i="2"/>
  <c r="V114" i="2"/>
  <c r="S135" i="2"/>
  <c r="P147" i="2"/>
  <c r="S169" i="2"/>
  <c r="S177" i="2"/>
  <c r="W184" i="2"/>
  <c r="T226" i="2"/>
  <c r="V317" i="2"/>
  <c r="P19" i="2"/>
  <c r="Q28" i="2"/>
  <c r="P35" i="2"/>
  <c r="P10" i="2"/>
  <c r="Q19" i="2"/>
  <c r="P26" i="2"/>
  <c r="R28" i="2"/>
  <c r="Q35" i="2"/>
  <c r="S45" i="2"/>
  <c r="T48" i="2"/>
  <c r="S72" i="2"/>
  <c r="T82" i="2"/>
  <c r="V104" i="2"/>
  <c r="T111" i="2"/>
  <c r="W115" i="2"/>
  <c r="S124" i="2"/>
  <c r="U169" i="2"/>
  <c r="U177" i="2"/>
  <c r="T187" i="2"/>
  <c r="U216" i="2"/>
  <c r="V226" i="2"/>
  <c r="V256" i="2"/>
  <c r="Q272" i="2"/>
  <c r="S378" i="2"/>
  <c r="Q10" i="2"/>
  <c r="P17" i="2"/>
  <c r="R19" i="2"/>
  <c r="Q26" i="2"/>
  <c r="P33" i="2"/>
  <c r="S35" i="2"/>
  <c r="P38" i="2"/>
  <c r="V40" i="2"/>
  <c r="U48" i="2"/>
  <c r="S53" i="2"/>
  <c r="T56" i="2"/>
  <c r="V64" i="2"/>
  <c r="T72" i="2"/>
  <c r="V93" i="2"/>
  <c r="W104" i="2"/>
  <c r="T112" i="2"/>
  <c r="T119" i="2"/>
  <c r="T124" i="2"/>
  <c r="V135" i="2"/>
  <c r="V142" i="2"/>
  <c r="P155" i="2"/>
  <c r="S163" i="2"/>
  <c r="V169" i="2"/>
  <c r="V240" i="2"/>
  <c r="R257" i="2"/>
  <c r="P391" i="2"/>
  <c r="P388" i="2"/>
  <c r="P387" i="2"/>
  <c r="P386" i="2"/>
  <c r="P385" i="2"/>
  <c r="P384" i="2"/>
  <c r="P383" i="2"/>
  <c r="P382" i="2"/>
  <c r="P381" i="2"/>
  <c r="P380" i="2"/>
  <c r="P377" i="2"/>
  <c r="P375" i="2"/>
  <c r="P372" i="2"/>
  <c r="P371" i="2"/>
  <c r="P370" i="2"/>
  <c r="P369" i="2"/>
  <c r="P368" i="2"/>
  <c r="P367" i="2"/>
  <c r="P366" i="2"/>
  <c r="P365" i="2"/>
  <c r="P364" i="2"/>
  <c r="P361" i="2"/>
  <c r="P359" i="2"/>
  <c r="P358" i="2"/>
  <c r="P357" i="2"/>
  <c r="P356" i="2"/>
  <c r="P354" i="2"/>
  <c r="P353" i="2"/>
  <c r="P352" i="2"/>
  <c r="P351" i="2"/>
  <c r="P349" i="2"/>
  <c r="P347" i="2"/>
  <c r="P346" i="2"/>
  <c r="P345" i="2"/>
  <c r="P344" i="2"/>
  <c r="P343" i="2"/>
  <c r="P342" i="2"/>
  <c r="P341" i="2"/>
  <c r="P340" i="2"/>
  <c r="P338" i="2"/>
  <c r="P337" i="2"/>
  <c r="P336" i="2"/>
  <c r="P335" i="2"/>
  <c r="P334" i="2"/>
  <c r="P330" i="2"/>
  <c r="P328" i="2"/>
  <c r="P327" i="2"/>
  <c r="P326" i="2"/>
  <c r="P323" i="2"/>
  <c r="P322" i="2"/>
  <c r="P321" i="2"/>
  <c r="P320" i="2"/>
  <c r="P319" i="2"/>
  <c r="P317" i="2"/>
  <c r="P314" i="2"/>
  <c r="P313" i="2"/>
  <c r="P312" i="2"/>
  <c r="P311" i="2"/>
  <c r="P310" i="2"/>
  <c r="P309" i="2"/>
  <c r="P308" i="2"/>
  <c r="P307" i="2"/>
  <c r="P306" i="2"/>
  <c r="P305" i="2"/>
  <c r="P304" i="2"/>
  <c r="P302" i="2"/>
  <c r="P300" i="2"/>
  <c r="P299" i="2"/>
  <c r="P298" i="2"/>
  <c r="P297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2" i="2"/>
  <c r="P281" i="2"/>
  <c r="P279" i="2"/>
  <c r="P277" i="2"/>
  <c r="P276" i="2"/>
  <c r="P275" i="2"/>
  <c r="P274" i="2"/>
  <c r="P273" i="2"/>
  <c r="P272" i="2"/>
  <c r="P271" i="2"/>
  <c r="P270" i="2"/>
  <c r="P269" i="2"/>
  <c r="P268" i="2"/>
  <c r="P266" i="2"/>
  <c r="P265" i="2"/>
  <c r="P264" i="2"/>
  <c r="P262" i="2"/>
  <c r="P261" i="2"/>
  <c r="P260" i="2"/>
  <c r="P259" i="2"/>
  <c r="U388" i="2"/>
  <c r="Q384" i="2"/>
  <c r="V381" i="2"/>
  <c r="T379" i="2"/>
  <c r="R377" i="2"/>
  <c r="U372" i="2"/>
  <c r="Q368" i="2"/>
  <c r="T354" i="2"/>
  <c r="V352" i="2"/>
  <c r="Q349" i="2"/>
  <c r="S347" i="2"/>
  <c r="U345" i="2"/>
  <c r="W343" i="2"/>
  <c r="W338" i="2"/>
  <c r="S332" i="2"/>
  <c r="W330" i="2"/>
  <c r="Q329" i="2"/>
  <c r="U327" i="2"/>
  <c r="U324" i="2"/>
  <c r="R318" i="2"/>
  <c r="V311" i="2"/>
  <c r="T309" i="2"/>
  <c r="S308" i="2"/>
  <c r="R307" i="2"/>
  <c r="Q306" i="2"/>
  <c r="V295" i="2"/>
  <c r="U294" i="2"/>
  <c r="S292" i="2"/>
  <c r="Q290" i="2"/>
  <c r="T277" i="2"/>
  <c r="S276" i="2"/>
  <c r="R275" i="2"/>
  <c r="Q274" i="2"/>
  <c r="W264" i="2"/>
  <c r="V263" i="2"/>
  <c r="T261" i="2"/>
  <c r="S260" i="2"/>
  <c r="Q257" i="2"/>
  <c r="Q254" i="2"/>
  <c r="Q253" i="2"/>
  <c r="Q251" i="2"/>
  <c r="Q250" i="2"/>
  <c r="Q249" i="2"/>
  <c r="V390" i="2"/>
  <c r="T388" i="2"/>
  <c r="R386" i="2"/>
  <c r="W383" i="2"/>
  <c r="S379" i="2"/>
  <c r="Q377" i="2"/>
  <c r="V374" i="2"/>
  <c r="T372" i="2"/>
  <c r="R370" i="2"/>
  <c r="W367" i="2"/>
  <c r="W365" i="2"/>
  <c r="W363" i="2"/>
  <c r="W361" i="2"/>
  <c r="U352" i="2"/>
  <c r="W350" i="2"/>
  <c r="R347" i="2"/>
  <c r="V338" i="2"/>
  <c r="T335" i="2"/>
  <c r="R332" i="2"/>
  <c r="V330" i="2"/>
  <c r="T327" i="2"/>
  <c r="T324" i="2"/>
  <c r="W320" i="2"/>
  <c r="T319" i="2"/>
  <c r="Q318" i="2"/>
  <c r="W313" i="2"/>
  <c r="V312" i="2"/>
  <c r="U311" i="2"/>
  <c r="S309" i="2"/>
  <c r="W297" i="2"/>
  <c r="V296" i="2"/>
  <c r="T294" i="2"/>
  <c r="Q291" i="2"/>
  <c r="W281" i="2"/>
  <c r="V280" i="2"/>
  <c r="U279" i="2"/>
  <c r="T278" i="2"/>
  <c r="S277" i="2"/>
  <c r="R276" i="2"/>
  <c r="Q275" i="2"/>
  <c r="W265" i="2"/>
  <c r="U263" i="2"/>
  <c r="T262" i="2"/>
  <c r="S261" i="2"/>
  <c r="R260" i="2"/>
  <c r="P258" i="2"/>
  <c r="P257" i="2"/>
  <c r="P256" i="2"/>
  <c r="P255" i="2"/>
  <c r="P253" i="2"/>
  <c r="W392" i="2"/>
  <c r="U390" i="2"/>
  <c r="S388" i="2"/>
  <c r="Q386" i="2"/>
  <c r="V383" i="2"/>
  <c r="T381" i="2"/>
  <c r="R379" i="2"/>
  <c r="W376" i="2"/>
  <c r="U374" i="2"/>
  <c r="S372" i="2"/>
  <c r="Q370" i="2"/>
  <c r="V367" i="2"/>
  <c r="V365" i="2"/>
  <c r="V363" i="2"/>
  <c r="W357" i="2"/>
  <c r="T352" i="2"/>
  <c r="V350" i="2"/>
  <c r="Q347" i="2"/>
  <c r="S345" i="2"/>
  <c r="U343" i="2"/>
  <c r="W341" i="2"/>
  <c r="Q340" i="2"/>
  <c r="S335" i="2"/>
  <c r="W333" i="2"/>
  <c r="Q332" i="2"/>
  <c r="U330" i="2"/>
  <c r="S327" i="2"/>
  <c r="S319" i="2"/>
  <c r="W314" i="2"/>
  <c r="T311" i="2"/>
  <c r="R309" i="2"/>
  <c r="Q308" i="2"/>
  <c r="V297" i="2"/>
  <c r="U296" i="2"/>
  <c r="T295" i="2"/>
  <c r="S294" i="2"/>
  <c r="R293" i="2"/>
  <c r="Q292" i="2"/>
  <c r="W282" i="2"/>
  <c r="V281" i="2"/>
  <c r="T279" i="2"/>
  <c r="S278" i="2"/>
  <c r="R277" i="2"/>
  <c r="V265" i="2"/>
  <c r="V392" i="2"/>
  <c r="T390" i="2"/>
  <c r="R388" i="2"/>
  <c r="W385" i="2"/>
  <c r="S381" i="2"/>
  <c r="Q379" i="2"/>
  <c r="V376" i="2"/>
  <c r="T374" i="2"/>
  <c r="R372" i="2"/>
  <c r="W369" i="2"/>
  <c r="U363" i="2"/>
  <c r="U361" i="2"/>
  <c r="U359" i="2"/>
  <c r="V357" i="2"/>
  <c r="Q354" i="2"/>
  <c r="S352" i="2"/>
  <c r="U350" i="2"/>
  <c r="R345" i="2"/>
  <c r="T343" i="2"/>
  <c r="T338" i="2"/>
  <c r="R335" i="2"/>
  <c r="V333" i="2"/>
  <c r="R327" i="2"/>
  <c r="W325" i="2"/>
  <c r="R324" i="2"/>
  <c r="U320" i="2"/>
  <c r="R319" i="2"/>
  <c r="V314" i="2"/>
  <c r="T312" i="2"/>
  <c r="R310" i="2"/>
  <c r="Q309" i="2"/>
  <c r="U392" i="2"/>
  <c r="S390" i="2"/>
  <c r="V385" i="2"/>
  <c r="T383" i="2"/>
  <c r="R381" i="2"/>
  <c r="W378" i="2"/>
  <c r="U376" i="2"/>
  <c r="S374" i="2"/>
  <c r="Q372" i="2"/>
  <c r="V369" i="2"/>
  <c r="T365" i="2"/>
  <c r="T363" i="2"/>
  <c r="T359" i="2"/>
  <c r="U357" i="2"/>
  <c r="W355" i="2"/>
  <c r="R352" i="2"/>
  <c r="V348" i="2"/>
  <c r="Q345" i="2"/>
  <c r="S343" i="2"/>
  <c r="U341" i="2"/>
  <c r="S338" i="2"/>
  <c r="W336" i="2"/>
  <c r="S330" i="2"/>
  <c r="W328" i="2"/>
  <c r="Q327" i="2"/>
  <c r="W321" i="2"/>
  <c r="T320" i="2"/>
  <c r="W315" i="2"/>
  <c r="U314" i="2"/>
  <c r="T313" i="2"/>
  <c r="R311" i="2"/>
  <c r="Q310" i="2"/>
  <c r="U298" i="2"/>
  <c r="T297" i="2"/>
  <c r="S296" i="2"/>
  <c r="W284" i="2"/>
  <c r="V283" i="2"/>
  <c r="U282" i="2"/>
  <c r="T281" i="2"/>
  <c r="R279" i="2"/>
  <c r="Q278" i="2"/>
  <c r="W268" i="2"/>
  <c r="V267" i="2"/>
  <c r="U266" i="2"/>
  <c r="T265" i="2"/>
  <c r="S264" i="2"/>
  <c r="R263" i="2"/>
  <c r="Q262" i="2"/>
  <c r="T392" i="2"/>
  <c r="W387" i="2"/>
  <c r="S383" i="2"/>
  <c r="Q381" i="2"/>
  <c r="T376" i="2"/>
  <c r="W371" i="2"/>
  <c r="U369" i="2"/>
  <c r="S367" i="2"/>
  <c r="S365" i="2"/>
  <c r="S363" i="2"/>
  <c r="T357" i="2"/>
  <c r="V355" i="2"/>
  <c r="Q352" i="2"/>
  <c r="S350" i="2"/>
  <c r="W346" i="2"/>
  <c r="T341" i="2"/>
  <c r="R338" i="2"/>
  <c r="V336" i="2"/>
  <c r="T333" i="2"/>
  <c r="V328" i="2"/>
  <c r="U325" i="2"/>
  <c r="V321" i="2"/>
  <c r="V315" i="2"/>
  <c r="T298" i="2"/>
  <c r="S297" i="2"/>
  <c r="R296" i="2"/>
  <c r="Q295" i="2"/>
  <c r="W285" i="2"/>
  <c r="V284" i="2"/>
  <c r="S281" i="2"/>
  <c r="R280" i="2"/>
  <c r="Q279" i="2"/>
  <c r="Q390" i="2"/>
  <c r="V387" i="2"/>
  <c r="T385" i="2"/>
  <c r="R383" i="2"/>
  <c r="U378" i="2"/>
  <c r="S376" i="2"/>
  <c r="Q374" i="2"/>
  <c r="V371" i="2"/>
  <c r="T369" i="2"/>
  <c r="R367" i="2"/>
  <c r="R363" i="2"/>
  <c r="R359" i="2"/>
  <c r="U355" i="2"/>
  <c r="W353" i="2"/>
  <c r="T348" i="2"/>
  <c r="Q343" i="2"/>
  <c r="S341" i="2"/>
  <c r="W339" i="2"/>
  <c r="Q338" i="2"/>
  <c r="U336" i="2"/>
  <c r="S333" i="2"/>
  <c r="Q330" i="2"/>
  <c r="U328" i="2"/>
  <c r="T325" i="2"/>
  <c r="R320" i="2"/>
  <c r="W316" i="2"/>
  <c r="U315" i="2"/>
  <c r="S314" i="2"/>
  <c r="R313" i="2"/>
  <c r="Q312" i="2"/>
  <c r="W302" i="2"/>
  <c r="V301" i="2"/>
  <c r="U300" i="2"/>
  <c r="S298" i="2"/>
  <c r="R297" i="2"/>
  <c r="Q296" i="2"/>
  <c r="W286" i="2"/>
  <c r="V285" i="2"/>
  <c r="U284" i="2"/>
  <c r="W389" i="2"/>
  <c r="U387" i="2"/>
  <c r="S385" i="2"/>
  <c r="Q383" i="2"/>
  <c r="V380" i="2"/>
  <c r="W373" i="2"/>
  <c r="S369" i="2"/>
  <c r="Q365" i="2"/>
  <c r="Q363" i="2"/>
  <c r="Q361" i="2"/>
  <c r="Q359" i="2"/>
  <c r="R357" i="2"/>
  <c r="T355" i="2"/>
  <c r="V353" i="2"/>
  <c r="S348" i="2"/>
  <c r="U346" i="2"/>
  <c r="W344" i="2"/>
  <c r="V339" i="2"/>
  <c r="T336" i="2"/>
  <c r="R333" i="2"/>
  <c r="V331" i="2"/>
  <c r="T328" i="2"/>
  <c r="W322" i="2"/>
  <c r="T321" i="2"/>
  <c r="Q320" i="2"/>
  <c r="T315" i="2"/>
  <c r="U391" i="2"/>
  <c r="S389" i="2"/>
  <c r="V384" i="2"/>
  <c r="R380" i="2"/>
  <c r="U375" i="2"/>
  <c r="V368" i="2"/>
  <c r="U366" i="2"/>
  <c r="U362" i="2"/>
  <c r="U360" i="2"/>
  <c r="W356" i="2"/>
  <c r="R353" i="2"/>
  <c r="V349" i="2"/>
  <c r="Q346" i="2"/>
  <c r="V337" i="2"/>
  <c r="R331" i="2"/>
  <c r="T326" i="2"/>
  <c r="V323" i="2"/>
  <c r="S322" i="2"/>
  <c r="W318" i="2"/>
  <c r="T317" i="2"/>
  <c r="R316" i="2"/>
  <c r="W386" i="2"/>
  <c r="Q376" i="2"/>
  <c r="R371" i="2"/>
  <c r="S366" i="2"/>
  <c r="Q362" i="2"/>
  <c r="S349" i="2"/>
  <c r="V344" i="2"/>
  <c r="T337" i="2"/>
  <c r="S326" i="2"/>
  <c r="S323" i="2"/>
  <c r="S307" i="2"/>
  <c r="S305" i="2"/>
  <c r="S303" i="2"/>
  <c r="S301" i="2"/>
  <c r="S299" i="2"/>
  <c r="S289" i="2"/>
  <c r="S282" i="2"/>
  <c r="Q263" i="2"/>
  <c r="V259" i="2"/>
  <c r="S258" i="2"/>
  <c r="W252" i="2"/>
  <c r="V251" i="2"/>
  <c r="T249" i="2"/>
  <c r="S248" i="2"/>
  <c r="R246" i="2"/>
  <c r="R244" i="2"/>
  <c r="R241" i="2"/>
  <c r="R240" i="2"/>
  <c r="R239" i="2"/>
  <c r="R238" i="2"/>
  <c r="R237" i="2"/>
  <c r="R236" i="2"/>
  <c r="R235" i="2"/>
  <c r="R234" i="2"/>
  <c r="R233" i="2"/>
  <c r="R230" i="2"/>
  <c r="R228" i="2"/>
  <c r="R225" i="2"/>
  <c r="R224" i="2"/>
  <c r="R223" i="2"/>
  <c r="R222" i="2"/>
  <c r="R221" i="2"/>
  <c r="R220" i="2"/>
  <c r="R219" i="2"/>
  <c r="R218" i="2"/>
  <c r="R217" i="2"/>
  <c r="R214" i="2"/>
  <c r="R212" i="2"/>
  <c r="R209" i="2"/>
  <c r="R208" i="2"/>
  <c r="R207" i="2"/>
  <c r="R206" i="2"/>
  <c r="R205" i="2"/>
  <c r="R204" i="2"/>
  <c r="R202" i="2"/>
  <c r="R201" i="2"/>
  <c r="R200" i="2"/>
  <c r="R196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0" i="2"/>
  <c r="R178" i="2"/>
  <c r="R175" i="2"/>
  <c r="R174" i="2"/>
  <c r="R173" i="2"/>
  <c r="R172" i="2"/>
  <c r="R171" i="2"/>
  <c r="R168" i="2"/>
  <c r="R167" i="2"/>
  <c r="R165" i="2"/>
  <c r="R163" i="2"/>
  <c r="R162" i="2"/>
  <c r="R161" i="2"/>
  <c r="R160" i="2"/>
  <c r="R158" i="2"/>
  <c r="R157" i="2"/>
  <c r="R156" i="2"/>
  <c r="R154" i="2"/>
  <c r="R153" i="2"/>
  <c r="R152" i="2"/>
  <c r="R151" i="2"/>
  <c r="R150" i="2"/>
  <c r="R149" i="2"/>
  <c r="R148" i="2"/>
  <c r="R147" i="2"/>
  <c r="R145" i="2"/>
  <c r="R144" i="2"/>
  <c r="R143" i="2"/>
  <c r="R141" i="2"/>
  <c r="R140" i="2"/>
  <c r="V386" i="2"/>
  <c r="W381" i="2"/>
  <c r="W370" i="2"/>
  <c r="R366" i="2"/>
  <c r="R349" i="2"/>
  <c r="U344" i="2"/>
  <c r="W340" i="2"/>
  <c r="S337" i="2"/>
  <c r="Q333" i="2"/>
  <c r="S317" i="2"/>
  <c r="R305" i="2"/>
  <c r="R303" i="2"/>
  <c r="R301" i="2"/>
  <c r="R299" i="2"/>
  <c r="R294" i="2"/>
  <c r="W292" i="2"/>
  <c r="R289" i="2"/>
  <c r="T287" i="2"/>
  <c r="R282" i="2"/>
  <c r="W274" i="2"/>
  <c r="Q273" i="2"/>
  <c r="W271" i="2"/>
  <c r="R270" i="2"/>
  <c r="S267" i="2"/>
  <c r="U259" i="2"/>
  <c r="R258" i="2"/>
  <c r="V252" i="2"/>
  <c r="T250" i="2"/>
  <c r="S249" i="2"/>
  <c r="Q246" i="2"/>
  <c r="Q245" i="2"/>
  <c r="Q244" i="2"/>
  <c r="Q243" i="2"/>
  <c r="Q242" i="2"/>
  <c r="Q241" i="2"/>
  <c r="Q240" i="2"/>
  <c r="Q239" i="2"/>
  <c r="Q237" i="2"/>
  <c r="Q236" i="2"/>
  <c r="Q234" i="2"/>
  <c r="Q233" i="2"/>
  <c r="Q232" i="2"/>
  <c r="Q230" i="2"/>
  <c r="Q228" i="2"/>
  <c r="Q227" i="2"/>
  <c r="Q225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2" i="2"/>
  <c r="Q201" i="2"/>
  <c r="Q200" i="2"/>
  <c r="Q196" i="2"/>
  <c r="Q194" i="2"/>
  <c r="Q191" i="2"/>
  <c r="Q190" i="2"/>
  <c r="Q189" i="2"/>
  <c r="Q188" i="2"/>
  <c r="Q184" i="2"/>
  <c r="Q183" i="2"/>
  <c r="Q182" i="2"/>
  <c r="Q180" i="2"/>
  <c r="Q179" i="2"/>
  <c r="Q178" i="2"/>
  <c r="Q175" i="2"/>
  <c r="Q174" i="2"/>
  <c r="Q173" i="2"/>
  <c r="Q172" i="2"/>
  <c r="Q169" i="2"/>
  <c r="Q168" i="2"/>
  <c r="Q167" i="2"/>
  <c r="Q165" i="2"/>
  <c r="Q164" i="2"/>
  <c r="Q163" i="2"/>
  <c r="Q162" i="2"/>
  <c r="Q161" i="2"/>
  <c r="Q160" i="2"/>
  <c r="Q158" i="2"/>
  <c r="Q157" i="2"/>
  <c r="Q156" i="2"/>
  <c r="Q155" i="2"/>
  <c r="Q153" i="2"/>
  <c r="Q152" i="2"/>
  <c r="Q151" i="2"/>
  <c r="Q150" i="2"/>
  <c r="Q149" i="2"/>
  <c r="Q148" i="2"/>
  <c r="Q147" i="2"/>
  <c r="Q146" i="2"/>
  <c r="T391" i="2"/>
  <c r="V370" i="2"/>
  <c r="Q366" i="2"/>
  <c r="W360" i="2"/>
  <c r="R348" i="2"/>
  <c r="T344" i="2"/>
  <c r="R337" i="2"/>
  <c r="U329" i="2"/>
  <c r="Q326" i="2"/>
  <c r="V322" i="2"/>
  <c r="R317" i="2"/>
  <c r="Q305" i="2"/>
  <c r="Q301" i="2"/>
  <c r="Q299" i="2"/>
  <c r="Q289" i="2"/>
  <c r="S287" i="2"/>
  <c r="Q282" i="2"/>
  <c r="V274" i="2"/>
  <c r="V271" i="2"/>
  <c r="R267" i="2"/>
  <c r="T264" i="2"/>
  <c r="W260" i="2"/>
  <c r="T259" i="2"/>
  <c r="W253" i="2"/>
  <c r="T251" i="2"/>
  <c r="R249" i="2"/>
  <c r="P248" i="2"/>
  <c r="P247" i="2"/>
  <c r="P245" i="2"/>
  <c r="P243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4" i="2"/>
  <c r="P223" i="2"/>
  <c r="P222" i="2"/>
  <c r="P220" i="2"/>
  <c r="P219" i="2"/>
  <c r="P217" i="2"/>
  <c r="P216" i="2"/>
  <c r="P214" i="2"/>
  <c r="P213" i="2"/>
  <c r="P212" i="2"/>
  <c r="P211" i="2"/>
  <c r="P209" i="2"/>
  <c r="P208" i="2"/>
  <c r="P207" i="2"/>
  <c r="P206" i="2"/>
  <c r="P203" i="2"/>
  <c r="P201" i="2"/>
  <c r="P200" i="2"/>
  <c r="P197" i="2"/>
  <c r="P196" i="2"/>
  <c r="P194" i="2"/>
  <c r="P192" i="2"/>
  <c r="P191" i="2"/>
  <c r="P189" i="2"/>
  <c r="P187" i="2"/>
  <c r="P186" i="2"/>
  <c r="P185" i="2"/>
  <c r="P184" i="2"/>
  <c r="P183" i="2"/>
  <c r="P182" i="2"/>
  <c r="P181" i="2"/>
  <c r="P180" i="2"/>
  <c r="P179" i="2"/>
  <c r="P177" i="2"/>
  <c r="P176" i="2"/>
  <c r="P173" i="2"/>
  <c r="P172" i="2"/>
  <c r="P171" i="2"/>
  <c r="P170" i="2"/>
  <c r="P169" i="2"/>
  <c r="P168" i="2"/>
  <c r="P165" i="2"/>
  <c r="P164" i="2"/>
  <c r="P162" i="2"/>
  <c r="P161" i="2"/>
  <c r="P160" i="2"/>
  <c r="T386" i="2"/>
  <c r="T380" i="2"/>
  <c r="T375" i="2"/>
  <c r="U370" i="2"/>
  <c r="V360" i="2"/>
  <c r="U356" i="2"/>
  <c r="W352" i="2"/>
  <c r="Q348" i="2"/>
  <c r="R344" i="2"/>
  <c r="U340" i="2"/>
  <c r="Q317" i="2"/>
  <c r="Q314" i="2"/>
  <c r="U297" i="2"/>
  <c r="U292" i="2"/>
  <c r="W290" i="2"/>
  <c r="R287" i="2"/>
  <c r="T285" i="2"/>
  <c r="U274" i="2"/>
  <c r="U271" i="2"/>
  <c r="Q267" i="2"/>
  <c r="V260" i="2"/>
  <c r="S259" i="2"/>
  <c r="T252" i="2"/>
  <c r="S251" i="2"/>
  <c r="R250" i="2"/>
  <c r="P249" i="2"/>
  <c r="R391" i="2"/>
  <c r="R385" i="2"/>
  <c r="S380" i="2"/>
  <c r="T370" i="2"/>
  <c r="W364" i="2"/>
  <c r="T360" i="2"/>
  <c r="T356" i="2"/>
  <c r="W351" i="2"/>
  <c r="Q344" i="2"/>
  <c r="T340" i="2"/>
  <c r="R325" i="2"/>
  <c r="T322" i="2"/>
  <c r="W310" i="2"/>
  <c r="W308" i="2"/>
  <c r="W306" i="2"/>
  <c r="W304" i="2"/>
  <c r="Q297" i="2"/>
  <c r="T292" i="2"/>
  <c r="V290" i="2"/>
  <c r="S285" i="2"/>
  <c r="T271" i="2"/>
  <c r="U260" i="2"/>
  <c r="W254" i="2"/>
  <c r="U253" i="2"/>
  <c r="R251" i="2"/>
  <c r="Q391" i="2"/>
  <c r="Q385" i="2"/>
  <c r="Q380" i="2"/>
  <c r="R375" i="2"/>
  <c r="R369" i="2"/>
  <c r="V364" i="2"/>
  <c r="S356" i="2"/>
  <c r="V351" i="2"/>
  <c r="U339" i="2"/>
  <c r="Q336" i="2"/>
  <c r="V332" i="2"/>
  <c r="Q325" i="2"/>
  <c r="R322" i="2"/>
  <c r="W319" i="2"/>
  <c r="U316" i="2"/>
  <c r="V306" i="2"/>
  <c r="V304" i="2"/>
  <c r="V302" i="2"/>
  <c r="U290" i="2"/>
  <c r="W288" i="2"/>
  <c r="R285" i="2"/>
  <c r="W283" i="2"/>
  <c r="T280" i="2"/>
  <c r="U277" i="2"/>
  <c r="S271" i="2"/>
  <c r="W261" i="2"/>
  <c r="T260" i="2"/>
  <c r="P251" i="2"/>
  <c r="W384" i="2"/>
  <c r="Q375" i="2"/>
  <c r="R360" i="2"/>
  <c r="U351" i="2"/>
  <c r="V347" i="2"/>
  <c r="T339" i="2"/>
  <c r="U332" i="2"/>
  <c r="S328" i="2"/>
  <c r="Q322" i="2"/>
  <c r="V319" i="2"/>
  <c r="U308" i="2"/>
  <c r="U302" i="2"/>
  <c r="T290" i="2"/>
  <c r="V288" i="2"/>
  <c r="Q277" i="2"/>
  <c r="R274" i="2"/>
  <c r="W272" i="2"/>
  <c r="S268" i="2"/>
  <c r="U265" i="2"/>
  <c r="Q260" i="2"/>
  <c r="U389" i="2"/>
  <c r="U384" i="2"/>
  <c r="V379" i="2"/>
  <c r="W368" i="2"/>
  <c r="S364" i="2"/>
  <c r="Q360" i="2"/>
  <c r="R355" i="2"/>
  <c r="S351" i="2"/>
  <c r="U347" i="2"/>
  <c r="R328" i="2"/>
  <c r="S316" i="2"/>
  <c r="T308" i="2"/>
  <c r="T306" i="2"/>
  <c r="T304" i="2"/>
  <c r="T302" i="2"/>
  <c r="T300" i="2"/>
  <c r="S290" i="2"/>
  <c r="U288" i="2"/>
  <c r="R283" i="2"/>
  <c r="V272" i="2"/>
  <c r="Q271" i="2"/>
  <c r="W269" i="2"/>
  <c r="R268" i="2"/>
  <c r="S265" i="2"/>
  <c r="U261" i="2"/>
  <c r="V255" i="2"/>
  <c r="T254" i="2"/>
  <c r="R253" i="2"/>
  <c r="T389" i="2"/>
  <c r="T384" i="2"/>
  <c r="U379" i="2"/>
  <c r="U373" i="2"/>
  <c r="U368" i="2"/>
  <c r="R364" i="2"/>
  <c r="R351" i="2"/>
  <c r="T347" i="2"/>
  <c r="W335" i="2"/>
  <c r="U331" i="2"/>
  <c r="Q328" i="2"/>
  <c r="S306" i="2"/>
  <c r="S304" i="2"/>
  <c r="S302" i="2"/>
  <c r="S300" i="2"/>
  <c r="W293" i="2"/>
  <c r="R290" i="2"/>
  <c r="V286" i="2"/>
  <c r="Q283" i="2"/>
  <c r="U272" i="2"/>
  <c r="V269" i="2"/>
  <c r="Q268" i="2"/>
  <c r="R265" i="2"/>
  <c r="R261" i="2"/>
  <c r="W256" i="2"/>
  <c r="U255" i="2"/>
  <c r="S254" i="2"/>
  <c r="W388" i="2"/>
  <c r="U377" i="2"/>
  <c r="T366" i="2"/>
  <c r="W354" i="2"/>
  <c r="W337" i="2"/>
  <c r="R315" i="2"/>
  <c r="Q286" i="2"/>
  <c r="V278" i="2"/>
  <c r="W259" i="2"/>
  <c r="W246" i="2"/>
  <c r="U244" i="2"/>
  <c r="W237" i="2"/>
  <c r="W233" i="2"/>
  <c r="W231" i="2"/>
  <c r="W229" i="2"/>
  <c r="W227" i="2"/>
  <c r="W223" i="2"/>
  <c r="W221" i="2"/>
  <c r="W217" i="2"/>
  <c r="W215" i="2"/>
  <c r="W213" i="2"/>
  <c r="W211" i="2"/>
  <c r="W209" i="2"/>
  <c r="W207" i="2"/>
  <c r="U204" i="2"/>
  <c r="V201" i="2"/>
  <c r="W198" i="2"/>
  <c r="S194" i="2"/>
  <c r="T191" i="2"/>
  <c r="U188" i="2"/>
  <c r="V185" i="2"/>
  <c r="W182" i="2"/>
  <c r="T175" i="2"/>
  <c r="U170" i="2"/>
  <c r="V165" i="2"/>
  <c r="S164" i="2"/>
  <c r="W160" i="2"/>
  <c r="T159" i="2"/>
  <c r="V152" i="2"/>
  <c r="T151" i="2"/>
  <c r="P150" i="2"/>
  <c r="W144" i="2"/>
  <c r="T141" i="2"/>
  <c r="S140" i="2"/>
  <c r="R139" i="2"/>
  <c r="R138" i="2"/>
  <c r="R137" i="2"/>
  <c r="R136" i="2"/>
  <c r="R135" i="2"/>
  <c r="R134" i="2"/>
  <c r="R133" i="2"/>
  <c r="R131" i="2"/>
  <c r="R130" i="2"/>
  <c r="R129" i="2"/>
  <c r="R128" i="2"/>
  <c r="R125" i="2"/>
  <c r="R124" i="2"/>
  <c r="R123" i="2"/>
  <c r="R122" i="2"/>
  <c r="R121" i="2"/>
  <c r="R120" i="2"/>
  <c r="R119" i="2"/>
  <c r="R118" i="2"/>
  <c r="R117" i="2"/>
  <c r="R116" i="2"/>
  <c r="R114" i="2"/>
  <c r="R113" i="2"/>
  <c r="R112" i="2"/>
  <c r="R111" i="2"/>
  <c r="R110" i="2"/>
  <c r="R109" i="2"/>
  <c r="R107" i="2"/>
  <c r="R105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0" i="2"/>
  <c r="R69" i="2"/>
  <c r="R68" i="2"/>
  <c r="R67" i="2"/>
  <c r="R66" i="2"/>
  <c r="R65" i="2"/>
  <c r="R64" i="2"/>
  <c r="R63" i="2"/>
  <c r="R62" i="2"/>
  <c r="R61" i="2"/>
  <c r="R60" i="2"/>
  <c r="R58" i="2"/>
  <c r="R54" i="2"/>
  <c r="R52" i="2"/>
  <c r="R50" i="2"/>
  <c r="R48" i="2"/>
  <c r="R45" i="2"/>
  <c r="R44" i="2"/>
  <c r="R43" i="2"/>
  <c r="R42" i="2"/>
  <c r="R41" i="2"/>
  <c r="R39" i="2"/>
  <c r="R38" i="2"/>
  <c r="R37" i="2"/>
  <c r="R35" i="2"/>
  <c r="Q364" i="2"/>
  <c r="V354" i="2"/>
  <c r="U293" i="2"/>
  <c r="R278" i="2"/>
  <c r="T256" i="2"/>
  <c r="T244" i="2"/>
  <c r="W239" i="2"/>
  <c r="V237" i="2"/>
  <c r="V235" i="2"/>
  <c r="V233" i="2"/>
  <c r="V231" i="2"/>
  <c r="V229" i="2"/>
  <c r="V227" i="2"/>
  <c r="V225" i="2"/>
  <c r="V223" i="2"/>
  <c r="V221" i="2"/>
  <c r="V217" i="2"/>
  <c r="V215" i="2"/>
  <c r="V211" i="2"/>
  <c r="V209" i="2"/>
  <c r="V207" i="2"/>
  <c r="T204" i="2"/>
  <c r="U201" i="2"/>
  <c r="W195" i="2"/>
  <c r="S191" i="2"/>
  <c r="T188" i="2"/>
  <c r="U185" i="2"/>
  <c r="W179" i="2"/>
  <c r="W171" i="2"/>
  <c r="T170" i="2"/>
  <c r="U165" i="2"/>
  <c r="V160" i="2"/>
  <c r="S159" i="2"/>
  <c r="W153" i="2"/>
  <c r="S151" i="2"/>
  <c r="W145" i="2"/>
  <c r="V144" i="2"/>
  <c r="U143" i="2"/>
  <c r="T142" i="2"/>
  <c r="Q139" i="2"/>
  <c r="Q138" i="2"/>
  <c r="Q137" i="2"/>
  <c r="Q136" i="2"/>
  <c r="Q135" i="2"/>
  <c r="Q132" i="2"/>
  <c r="Q129" i="2"/>
  <c r="Q128" i="2"/>
  <c r="Q127" i="2"/>
  <c r="Q126" i="2"/>
  <c r="Q125" i="2"/>
  <c r="Q124" i="2"/>
  <c r="Q123" i="2"/>
  <c r="Q121" i="2"/>
  <c r="Q120" i="2"/>
  <c r="Q118" i="2"/>
  <c r="Q117" i="2"/>
  <c r="Q116" i="2"/>
  <c r="Q115" i="2"/>
  <c r="Q114" i="2"/>
  <c r="Q113" i="2"/>
  <c r="Q112" i="2"/>
  <c r="Q109" i="2"/>
  <c r="Q108" i="2"/>
  <c r="Q107" i="2"/>
  <c r="Q106" i="2"/>
  <c r="Q105" i="2"/>
  <c r="Q104" i="2"/>
  <c r="Q102" i="2"/>
  <c r="Q101" i="2"/>
  <c r="Q100" i="2"/>
  <c r="Q99" i="2"/>
  <c r="Q98" i="2"/>
  <c r="Q97" i="2"/>
  <c r="Q96" i="2"/>
  <c r="Q95" i="2"/>
  <c r="Q93" i="2"/>
  <c r="Q92" i="2"/>
  <c r="Q91" i="2"/>
  <c r="Q90" i="2"/>
  <c r="Q89" i="2"/>
  <c r="Q88" i="2"/>
  <c r="Q87" i="2"/>
  <c r="Q85" i="2"/>
  <c r="Q84" i="2"/>
  <c r="Q83" i="2"/>
  <c r="Q82" i="2"/>
  <c r="Q81" i="2"/>
  <c r="Q80" i="2"/>
  <c r="Q79" i="2"/>
  <c r="Q78" i="2"/>
  <c r="Q77" i="2"/>
  <c r="Q75" i="2"/>
  <c r="Q74" i="2"/>
  <c r="Q72" i="2"/>
  <c r="Q71" i="2"/>
  <c r="Q69" i="2"/>
  <c r="Q68" i="2"/>
  <c r="Q66" i="2"/>
  <c r="Q65" i="2"/>
  <c r="Q64" i="2"/>
  <c r="Q63" i="2"/>
  <c r="Q62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4" i="2"/>
  <c r="Q43" i="2"/>
  <c r="Q41" i="2"/>
  <c r="Q40" i="2"/>
  <c r="T387" i="2"/>
  <c r="S377" i="2"/>
  <c r="U354" i="2"/>
  <c r="V335" i="2"/>
  <c r="U301" i="2"/>
  <c r="Q293" i="2"/>
  <c r="U246" i="2"/>
  <c r="V239" i="2"/>
  <c r="U237" i="2"/>
  <c r="U233" i="2"/>
  <c r="U231" i="2"/>
  <c r="U229" i="2"/>
  <c r="U227" i="2"/>
  <c r="U225" i="2"/>
  <c r="U223" i="2"/>
  <c r="U221" i="2"/>
  <c r="U219" i="2"/>
  <c r="U217" i="2"/>
  <c r="U215" i="2"/>
  <c r="S204" i="2"/>
  <c r="U198" i="2"/>
  <c r="V195" i="2"/>
  <c r="W192" i="2"/>
  <c r="S188" i="2"/>
  <c r="T185" i="2"/>
  <c r="V179" i="2"/>
  <c r="W176" i="2"/>
  <c r="V171" i="2"/>
  <c r="S170" i="2"/>
  <c r="W166" i="2"/>
  <c r="T165" i="2"/>
  <c r="P159" i="2"/>
  <c r="P151" i="2"/>
  <c r="V145" i="2"/>
  <c r="U144" i="2"/>
  <c r="S142" i="2"/>
  <c r="P140" i="2"/>
  <c r="P139" i="2"/>
  <c r="P138" i="2"/>
  <c r="P137" i="2"/>
  <c r="P136" i="2"/>
  <c r="P135" i="2"/>
  <c r="P131" i="2"/>
  <c r="P129" i="2"/>
  <c r="P128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2" i="2"/>
  <c r="P111" i="2"/>
  <c r="P110" i="2"/>
  <c r="P109" i="2"/>
  <c r="P108" i="2"/>
  <c r="P107" i="2"/>
  <c r="P106" i="2"/>
  <c r="P104" i="2"/>
  <c r="P103" i="2"/>
  <c r="P101" i="2"/>
  <c r="P100" i="2"/>
  <c r="P98" i="2"/>
  <c r="P97" i="2"/>
  <c r="P96" i="2"/>
  <c r="P95" i="2"/>
  <c r="P94" i="2"/>
  <c r="P93" i="2"/>
  <c r="P92" i="2"/>
  <c r="P91" i="2"/>
  <c r="P90" i="2"/>
  <c r="P89" i="2"/>
  <c r="P88" i="2"/>
  <c r="P86" i="2"/>
  <c r="P82" i="2"/>
  <c r="P81" i="2"/>
  <c r="P80" i="2"/>
  <c r="P79" i="2"/>
  <c r="P78" i="2"/>
  <c r="P77" i="2"/>
  <c r="P76" i="2"/>
  <c r="P75" i="2"/>
  <c r="P72" i="2"/>
  <c r="P71" i="2"/>
  <c r="P70" i="2"/>
  <c r="P68" i="2"/>
  <c r="P66" i="2"/>
  <c r="P65" i="2"/>
  <c r="P64" i="2"/>
  <c r="P63" i="2"/>
  <c r="P62" i="2"/>
  <c r="T373" i="2"/>
  <c r="W362" i="2"/>
  <c r="W334" i="2"/>
  <c r="T301" i="2"/>
  <c r="U289" i="2"/>
  <c r="R281" i="2"/>
  <c r="Q261" i="2"/>
  <c r="R256" i="2"/>
  <c r="W248" i="2"/>
  <c r="T246" i="2"/>
  <c r="W241" i="2"/>
  <c r="U239" i="2"/>
  <c r="T237" i="2"/>
  <c r="T235" i="2"/>
  <c r="T231" i="2"/>
  <c r="T225" i="2"/>
  <c r="T223" i="2"/>
  <c r="T221" i="2"/>
  <c r="T219" i="2"/>
  <c r="T217" i="2"/>
  <c r="T215" i="2"/>
  <c r="T213" i="2"/>
  <c r="T211" i="2"/>
  <c r="T209" i="2"/>
  <c r="T207" i="2"/>
  <c r="S201" i="2"/>
  <c r="T198" i="2"/>
  <c r="U195" i="2"/>
  <c r="V192" i="2"/>
  <c r="W189" i="2"/>
  <c r="S185" i="2"/>
  <c r="U179" i="2"/>
  <c r="V176" i="2"/>
  <c r="U171" i="2"/>
  <c r="S165" i="2"/>
  <c r="W161" i="2"/>
  <c r="W154" i="2"/>
  <c r="U153" i="2"/>
  <c r="S152" i="2"/>
  <c r="W146" i="2"/>
  <c r="U145" i="2"/>
  <c r="T144" i="2"/>
  <c r="S143" i="2"/>
  <c r="P141" i="2"/>
  <c r="R387" i="2"/>
  <c r="T353" i="2"/>
  <c r="V342" i="2"/>
  <c r="V334" i="2"/>
  <c r="W309" i="2"/>
  <c r="U305" i="2"/>
  <c r="T289" i="2"/>
  <c r="Q281" i="2"/>
  <c r="S246" i="2"/>
  <c r="V241" i="2"/>
  <c r="S235" i="2"/>
  <c r="S233" i="2"/>
  <c r="S231" i="2"/>
  <c r="S229" i="2"/>
  <c r="S225" i="2"/>
  <c r="S223" i="2"/>
  <c r="S219" i="2"/>
  <c r="S217" i="2"/>
  <c r="S215" i="2"/>
  <c r="S213" i="2"/>
  <c r="S209" i="2"/>
  <c r="S207" i="2"/>
  <c r="W205" i="2"/>
  <c r="W202" i="2"/>
  <c r="S198" i="2"/>
  <c r="T195" i="2"/>
  <c r="U192" i="2"/>
  <c r="V189" i="2"/>
  <c r="W186" i="2"/>
  <c r="S182" i="2"/>
  <c r="T179" i="2"/>
  <c r="U176" i="2"/>
  <c r="W172" i="2"/>
  <c r="T171" i="2"/>
  <c r="U166" i="2"/>
  <c r="V161" i="2"/>
  <c r="V154" i="2"/>
  <c r="T153" i="2"/>
  <c r="P152" i="2"/>
  <c r="V146" i="2"/>
  <c r="T145" i="2"/>
  <c r="S144" i="2"/>
  <c r="Q143" i="2"/>
  <c r="P142" i="2"/>
  <c r="S384" i="2"/>
  <c r="Q373" i="2"/>
  <c r="T362" i="2"/>
  <c r="S353" i="2"/>
  <c r="T342" i="2"/>
  <c r="U334" i="2"/>
  <c r="V326" i="2"/>
  <c r="V309" i="2"/>
  <c r="T305" i="2"/>
  <c r="Q300" i="2"/>
  <c r="S288" i="2"/>
  <c r="W270" i="2"/>
  <c r="V258" i="2"/>
  <c r="U248" i="2"/>
  <c r="W243" i="2"/>
  <c r="U241" i="2"/>
  <c r="S239" i="2"/>
  <c r="V205" i="2"/>
  <c r="W199" i="2"/>
  <c r="S195" i="2"/>
  <c r="T192" i="2"/>
  <c r="W183" i="2"/>
  <c r="S179" i="2"/>
  <c r="T176" i="2"/>
  <c r="V172" i="2"/>
  <c r="W167" i="2"/>
  <c r="T166" i="2"/>
  <c r="U161" i="2"/>
  <c r="W155" i="2"/>
  <c r="U154" i="2"/>
  <c r="S153" i="2"/>
  <c r="Q144" i="2"/>
  <c r="P143" i="2"/>
  <c r="R384" i="2"/>
  <c r="W372" i="2"/>
  <c r="S362" i="2"/>
  <c r="S342" i="2"/>
  <c r="S334" i="2"/>
  <c r="U309" i="2"/>
  <c r="R304" i="2"/>
  <c r="T284" i="2"/>
  <c r="W273" i="2"/>
  <c r="V270" i="2"/>
  <c r="U267" i="2"/>
  <c r="T255" i="2"/>
  <c r="T248" i="2"/>
  <c r="V243" i="2"/>
  <c r="T241" i="2"/>
  <c r="U205" i="2"/>
  <c r="U202" i="2"/>
  <c r="V199" i="2"/>
  <c r="W196" i="2"/>
  <c r="V183" i="2"/>
  <c r="W180" i="2"/>
  <c r="V167" i="2"/>
  <c r="S166" i="2"/>
  <c r="W162" i="2"/>
  <c r="T161" i="2"/>
  <c r="P153" i="2"/>
  <c r="V147" i="2"/>
  <c r="T146" i="2"/>
  <c r="W382" i="2"/>
  <c r="R334" i="2"/>
  <c r="W324" i="2"/>
  <c r="U318" i="2"/>
  <c r="Q304" i="2"/>
  <c r="Q288" i="2"/>
  <c r="S284" i="2"/>
  <c r="V273" i="2"/>
  <c r="U270" i="2"/>
  <c r="T258" i="2"/>
  <c r="S255" i="2"/>
  <c r="W250" i="2"/>
  <c r="W245" i="2"/>
  <c r="U243" i="2"/>
  <c r="S241" i="2"/>
  <c r="T205" i="2"/>
  <c r="T202" i="2"/>
  <c r="V196" i="2"/>
  <c r="S189" i="2"/>
  <c r="U183" i="2"/>
  <c r="V180" i="2"/>
  <c r="W173" i="2"/>
  <c r="T172" i="2"/>
  <c r="U167" i="2"/>
  <c r="V162" i="2"/>
  <c r="S161" i="2"/>
  <c r="W156" i="2"/>
  <c r="U155" i="2"/>
  <c r="S154" i="2"/>
  <c r="W148" i="2"/>
  <c r="U147" i="2"/>
  <c r="P145" i="2"/>
  <c r="V382" i="2"/>
  <c r="T371" i="2"/>
  <c r="Q342" i="2"/>
  <c r="V324" i="2"/>
  <c r="T318" i="2"/>
  <c r="R284" i="2"/>
  <c r="U273" i="2"/>
  <c r="R255" i="2"/>
  <c r="V250" i="2"/>
  <c r="T243" i="2"/>
  <c r="W234" i="2"/>
  <c r="W232" i="2"/>
  <c r="W230" i="2"/>
  <c r="W228" i="2"/>
  <c r="W226" i="2"/>
  <c r="W218" i="2"/>
  <c r="W216" i="2"/>
  <c r="W214" i="2"/>
  <c r="W212" i="2"/>
  <c r="W210" i="2"/>
  <c r="S205" i="2"/>
  <c r="S202" i="2"/>
  <c r="T199" i="2"/>
  <c r="U196" i="2"/>
  <c r="V193" i="2"/>
  <c r="W190" i="2"/>
  <c r="S186" i="2"/>
  <c r="T183" i="2"/>
  <c r="V177" i="2"/>
  <c r="S172" i="2"/>
  <c r="W168" i="2"/>
  <c r="T167" i="2"/>
  <c r="V156" i="2"/>
  <c r="T155" i="2"/>
  <c r="P154" i="2"/>
  <c r="V148" i="2"/>
  <c r="P146" i="2"/>
  <c r="T368" i="2"/>
  <c r="T349" i="2"/>
  <c r="R286" i="2"/>
  <c r="W276" i="2"/>
  <c r="U234" i="2"/>
  <c r="S230" i="2"/>
  <c r="V220" i="2"/>
  <c r="T216" i="2"/>
  <c r="V203" i="2"/>
  <c r="T197" i="2"/>
  <c r="T190" i="2"/>
  <c r="S187" i="2"/>
  <c r="S180" i="2"/>
  <c r="T168" i="2"/>
  <c r="T157" i="2"/>
  <c r="U149" i="2"/>
  <c r="T137" i="2"/>
  <c r="W132" i="2"/>
  <c r="S128" i="2"/>
  <c r="T122" i="2"/>
  <c r="V120" i="2"/>
  <c r="U115" i="2"/>
  <c r="W110" i="2"/>
  <c r="U107" i="2"/>
  <c r="W102" i="2"/>
  <c r="S96" i="2"/>
  <c r="U91" i="2"/>
  <c r="W86" i="2"/>
  <c r="S80" i="2"/>
  <c r="W75" i="2"/>
  <c r="S74" i="2"/>
  <c r="W70" i="2"/>
  <c r="T69" i="2"/>
  <c r="U64" i="2"/>
  <c r="V58" i="2"/>
  <c r="P56" i="2"/>
  <c r="V50" i="2"/>
  <c r="P40" i="2"/>
  <c r="O5" i="2"/>
  <c r="M5" i="2"/>
  <c r="S368" i="2"/>
  <c r="T346" i="2"/>
  <c r="T303" i="2"/>
  <c r="Q284" i="2"/>
  <c r="V276" i="2"/>
  <c r="W244" i="2"/>
  <c r="V238" i="2"/>
  <c r="T234" i="2"/>
  <c r="S216" i="2"/>
  <c r="U203" i="2"/>
  <c r="T200" i="2"/>
  <c r="S197" i="2"/>
  <c r="T193" i="2"/>
  <c r="S183" i="2"/>
  <c r="S168" i="2"/>
  <c r="T162" i="2"/>
  <c r="S157" i="2"/>
  <c r="U139" i="2"/>
  <c r="V132" i="2"/>
  <c r="T130" i="2"/>
  <c r="S122" i="2"/>
  <c r="U120" i="2"/>
  <c r="W118" i="2"/>
  <c r="T115" i="2"/>
  <c r="V110" i="2"/>
  <c r="T107" i="2"/>
  <c r="V102" i="2"/>
  <c r="T99" i="2"/>
  <c r="T91" i="2"/>
  <c r="V86" i="2"/>
  <c r="T83" i="2"/>
  <c r="V70" i="2"/>
  <c r="S69" i="2"/>
  <c r="W65" i="2"/>
  <c r="T64" i="2"/>
  <c r="U58" i="2"/>
  <c r="W51" i="2"/>
  <c r="S49" i="2"/>
  <c r="W43" i="2"/>
  <c r="U42" i="2"/>
  <c r="S41" i="2"/>
  <c r="N5" i="2"/>
  <c r="R368" i="2"/>
  <c r="S346" i="2"/>
  <c r="W294" i="2"/>
  <c r="W249" i="2"/>
  <c r="V244" i="2"/>
  <c r="S234" i="2"/>
  <c r="V224" i="2"/>
  <c r="T220" i="2"/>
  <c r="W206" i="2"/>
  <c r="S200" i="2"/>
  <c r="T196" i="2"/>
  <c r="S193" i="2"/>
  <c r="W165" i="2"/>
  <c r="S162" i="2"/>
  <c r="P157" i="2"/>
  <c r="T139" i="2"/>
  <c r="W134" i="2"/>
  <c r="U132" i="2"/>
  <c r="S130" i="2"/>
  <c r="T120" i="2"/>
  <c r="V118" i="2"/>
  <c r="S115" i="2"/>
  <c r="W113" i="2"/>
  <c r="U110" i="2"/>
  <c r="W105" i="2"/>
  <c r="U102" i="2"/>
  <c r="S99" i="2"/>
  <c r="W97" i="2"/>
  <c r="W89" i="2"/>
  <c r="U86" i="2"/>
  <c r="W81" i="2"/>
  <c r="U75" i="2"/>
  <c r="U70" i="2"/>
  <c r="V65" i="2"/>
  <c r="S64" i="2"/>
  <c r="V59" i="2"/>
  <c r="V51" i="2"/>
  <c r="P49" i="2"/>
  <c r="T42" i="2"/>
  <c r="P41" i="2"/>
  <c r="V53" i="2"/>
  <c r="T44" i="2"/>
  <c r="W36" i="2"/>
  <c r="U29" i="2"/>
  <c r="U28" i="2"/>
  <c r="U26" i="2"/>
  <c r="U20" i="2"/>
  <c r="U17" i="2"/>
  <c r="U8" i="2"/>
  <c r="W257" i="2"/>
  <c r="V222" i="2"/>
  <c r="V175" i="2"/>
  <c r="R346" i="2"/>
  <c r="Q302" i="2"/>
  <c r="V291" i="2"/>
  <c r="U275" i="2"/>
  <c r="V249" i="2"/>
  <c r="S243" i="2"/>
  <c r="T238" i="2"/>
  <c r="S220" i="2"/>
  <c r="V210" i="2"/>
  <c r="V206" i="2"/>
  <c r="S203" i="2"/>
  <c r="T173" i="2"/>
  <c r="P149" i="2"/>
  <c r="W141" i="2"/>
  <c r="S139" i="2"/>
  <c r="V134" i="2"/>
  <c r="T132" i="2"/>
  <c r="W127" i="2"/>
  <c r="V125" i="2"/>
  <c r="S120" i="2"/>
  <c r="U118" i="2"/>
  <c r="T110" i="2"/>
  <c r="V105" i="2"/>
  <c r="T102" i="2"/>
  <c r="T94" i="2"/>
  <c r="V89" i="2"/>
  <c r="T86" i="2"/>
  <c r="V81" i="2"/>
  <c r="T78" i="2"/>
  <c r="T75" i="2"/>
  <c r="T70" i="2"/>
  <c r="U65" i="2"/>
  <c r="W60" i="2"/>
  <c r="U59" i="2"/>
  <c r="S58" i="2"/>
  <c r="W52" i="2"/>
  <c r="W44" i="2"/>
  <c r="S42" i="2"/>
  <c r="W366" i="2"/>
  <c r="Q341" i="2"/>
  <c r="W323" i="2"/>
  <c r="W311" i="2"/>
  <c r="T266" i="2"/>
  <c r="R254" i="2"/>
  <c r="U249" i="2"/>
  <c r="V228" i="2"/>
  <c r="T224" i="2"/>
  <c r="U206" i="2"/>
  <c r="S173" i="2"/>
  <c r="V159" i="2"/>
  <c r="U156" i="2"/>
  <c r="V141" i="2"/>
  <c r="W136" i="2"/>
  <c r="U134" i="2"/>
  <c r="S132" i="2"/>
  <c r="V127" i="2"/>
  <c r="W123" i="2"/>
  <c r="W116" i="2"/>
  <c r="U113" i="2"/>
  <c r="S110" i="2"/>
  <c r="W108" i="2"/>
  <c r="U105" i="2"/>
  <c r="S102" i="2"/>
  <c r="W100" i="2"/>
  <c r="U97" i="2"/>
  <c r="S94" i="2"/>
  <c r="W92" i="2"/>
  <c r="U89" i="2"/>
  <c r="S86" i="2"/>
  <c r="W84" i="2"/>
  <c r="U81" i="2"/>
  <c r="S78" i="2"/>
  <c r="V71" i="2"/>
  <c r="W66" i="2"/>
  <c r="T65" i="2"/>
  <c r="V60" i="2"/>
  <c r="T59" i="2"/>
  <c r="P58" i="2"/>
  <c r="V52" i="2"/>
  <c r="T51" i="2"/>
  <c r="V44" i="2"/>
  <c r="T43" i="2"/>
  <c r="W34" i="2"/>
  <c r="W33" i="2"/>
  <c r="W32" i="2"/>
  <c r="W31" i="2"/>
  <c r="W30" i="2"/>
  <c r="W28" i="2"/>
  <c r="W27" i="2"/>
  <c r="W26" i="2"/>
  <c r="W25" i="2"/>
  <c r="W24" i="2"/>
  <c r="W23" i="2"/>
  <c r="W22" i="2"/>
  <c r="W21" i="2"/>
  <c r="W20" i="2"/>
  <c r="W19" i="2"/>
  <c r="W16" i="2"/>
  <c r="W15" i="2"/>
  <c r="W14" i="2"/>
  <c r="W13" i="2"/>
  <c r="W12" i="2"/>
  <c r="W11" i="2"/>
  <c r="W9" i="2"/>
  <c r="W8" i="2"/>
  <c r="W7" i="2"/>
  <c r="W6" i="2"/>
  <c r="U32" i="2"/>
  <c r="U19" i="2"/>
  <c r="U10" i="2"/>
  <c r="U7" i="2"/>
  <c r="W178" i="2"/>
  <c r="W133" i="2"/>
  <c r="Q392" i="2"/>
  <c r="V366" i="2"/>
  <c r="S275" i="2"/>
  <c r="S266" i="2"/>
  <c r="W247" i="2"/>
  <c r="U228" i="2"/>
  <c r="V214" i="2"/>
  <c r="T210" i="2"/>
  <c r="W170" i="2"/>
  <c r="S167" i="2"/>
  <c r="V151" i="2"/>
  <c r="U148" i="2"/>
  <c r="U141" i="2"/>
  <c r="V136" i="2"/>
  <c r="T134" i="2"/>
  <c r="W129" i="2"/>
  <c r="U127" i="2"/>
  <c r="T125" i="2"/>
  <c r="S118" i="2"/>
  <c r="V116" i="2"/>
  <c r="T113" i="2"/>
  <c r="T105" i="2"/>
  <c r="V100" i="2"/>
  <c r="T97" i="2"/>
  <c r="T89" i="2"/>
  <c r="V84" i="2"/>
  <c r="T81" i="2"/>
  <c r="W76" i="2"/>
  <c r="S65" i="2"/>
  <c r="W61" i="2"/>
  <c r="U60" i="2"/>
  <c r="S59" i="2"/>
  <c r="W53" i="2"/>
  <c r="U52" i="2"/>
  <c r="S51" i="2"/>
  <c r="S43" i="2"/>
  <c r="W35" i="2"/>
  <c r="V34" i="2"/>
  <c r="V31" i="2"/>
  <c r="V30" i="2"/>
  <c r="V29" i="2"/>
  <c r="V28" i="2"/>
  <c r="V27" i="2"/>
  <c r="V26" i="2"/>
  <c r="V25" i="2"/>
  <c r="V24" i="2"/>
  <c r="V22" i="2"/>
  <c r="V21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5" i="2"/>
  <c r="U18" i="2"/>
  <c r="U15" i="2"/>
  <c r="U12" i="2"/>
  <c r="S382" i="2"/>
  <c r="Q298" i="2"/>
  <c r="S272" i="2"/>
  <c r="T242" i="2"/>
  <c r="S232" i="2"/>
  <c r="T218" i="2"/>
  <c r="W185" i="2"/>
  <c r="T164" i="2"/>
  <c r="T138" i="2"/>
  <c r="S129" i="2"/>
  <c r="V358" i="2"/>
  <c r="R266" i="2"/>
  <c r="V247" i="2"/>
  <c r="W242" i="2"/>
  <c r="V232" i="2"/>
  <c r="T228" i="2"/>
  <c r="U214" i="2"/>
  <c r="V170" i="2"/>
  <c r="W138" i="2"/>
  <c r="U136" i="2"/>
  <c r="T127" i="2"/>
  <c r="S125" i="2"/>
  <c r="U123" i="2"/>
  <c r="W121" i="2"/>
  <c r="S113" i="2"/>
  <c r="W111" i="2"/>
  <c r="U108" i="2"/>
  <c r="W103" i="2"/>
  <c r="S97" i="2"/>
  <c r="W95" i="2"/>
  <c r="U92" i="2"/>
  <c r="S89" i="2"/>
  <c r="W87" i="2"/>
  <c r="U84" i="2"/>
  <c r="W79" i="2"/>
  <c r="V76" i="2"/>
  <c r="W72" i="2"/>
  <c r="T71" i="2"/>
  <c r="V61" i="2"/>
  <c r="T60" i="2"/>
  <c r="T52" i="2"/>
  <c r="P43" i="2"/>
  <c r="U34" i="2"/>
  <c r="U30" i="2"/>
  <c r="U27" i="2"/>
  <c r="U24" i="2"/>
  <c r="U21" i="2"/>
  <c r="U16" i="2"/>
  <c r="U11" i="2"/>
  <c r="Q389" i="2"/>
  <c r="T358" i="2"/>
  <c r="S321" i="2"/>
  <c r="S273" i="2"/>
  <c r="Q266" i="2"/>
  <c r="U247" i="2"/>
  <c r="V242" i="2"/>
  <c r="U232" i="2"/>
  <c r="S228" i="2"/>
  <c r="T214" i="2"/>
  <c r="V164" i="2"/>
  <c r="P156" i="2"/>
  <c r="S148" i="2"/>
  <c r="V138" i="2"/>
  <c r="T136" i="2"/>
  <c r="U129" i="2"/>
  <c r="S127" i="2"/>
  <c r="T123" i="2"/>
  <c r="V121" i="2"/>
  <c r="T116" i="2"/>
  <c r="V111" i="2"/>
  <c r="T108" i="2"/>
  <c r="V103" i="2"/>
  <c r="T100" i="2"/>
  <c r="V95" i="2"/>
  <c r="T92" i="2"/>
  <c r="V87" i="2"/>
  <c r="T84" i="2"/>
  <c r="V79" i="2"/>
  <c r="U76" i="2"/>
  <c r="V72" i="2"/>
  <c r="S71" i="2"/>
  <c r="W67" i="2"/>
  <c r="T66" i="2"/>
  <c r="U61" i="2"/>
  <c r="S60" i="2"/>
  <c r="W54" i="2"/>
  <c r="U53" i="2"/>
  <c r="S52" i="2"/>
  <c r="W46" i="2"/>
  <c r="U45" i="2"/>
  <c r="S44" i="2"/>
  <c r="W37" i="2"/>
  <c r="V36" i="2"/>
  <c r="U35" i="2"/>
  <c r="T34" i="2"/>
  <c r="T33" i="2"/>
  <c r="T32" i="2"/>
  <c r="T30" i="2"/>
  <c r="T28" i="2"/>
  <c r="T27" i="2"/>
  <c r="T26" i="2"/>
  <c r="T25" i="2"/>
  <c r="T24" i="2"/>
  <c r="T23" i="2"/>
  <c r="T22" i="2"/>
  <c r="T21" i="2"/>
  <c r="T19" i="2"/>
  <c r="T16" i="2"/>
  <c r="T15" i="2"/>
  <c r="T14" i="2"/>
  <c r="T12" i="2"/>
  <c r="T11" i="2"/>
  <c r="T10" i="2"/>
  <c r="T8" i="2"/>
  <c r="U382" i="2"/>
  <c r="S358" i="2"/>
  <c r="R298" i="2"/>
  <c r="T272" i="2"/>
  <c r="T247" i="2"/>
  <c r="V236" i="2"/>
  <c r="T232" i="2"/>
  <c r="U218" i="2"/>
  <c r="S214" i="2"/>
  <c r="U164" i="2"/>
  <c r="P148" i="2"/>
  <c r="U138" i="2"/>
  <c r="S136" i="2"/>
  <c r="V131" i="2"/>
  <c r="U121" i="2"/>
  <c r="W119" i="2"/>
  <c r="S116" i="2"/>
  <c r="U111" i="2"/>
  <c r="S108" i="2"/>
  <c r="W106" i="2"/>
  <c r="U103" i="2"/>
  <c r="S100" i="2"/>
  <c r="U95" i="2"/>
  <c r="S92" i="2"/>
  <c r="W90" i="2"/>
  <c r="U87" i="2"/>
  <c r="U79" i="2"/>
  <c r="T76" i="2"/>
  <c r="U72" i="2"/>
  <c r="V67" i="2"/>
  <c r="W62" i="2"/>
  <c r="P60" i="2"/>
  <c r="V54" i="2"/>
  <c r="T53" i="2"/>
  <c r="P52" i="2"/>
  <c r="V46" i="2"/>
  <c r="T45" i="2"/>
  <c r="P44" i="2"/>
  <c r="U36" i="2"/>
  <c r="T35" i="2"/>
  <c r="S34" i="2"/>
  <c r="S33" i="2"/>
  <c r="S32" i="2"/>
  <c r="S31" i="2"/>
  <c r="S30" i="2"/>
  <c r="S29" i="2"/>
  <c r="S28" i="2"/>
  <c r="S26" i="2"/>
  <c r="S24" i="2"/>
  <c r="S23" i="2"/>
  <c r="S21" i="2"/>
  <c r="S20" i="2"/>
  <c r="S19" i="2"/>
  <c r="S18" i="2"/>
  <c r="S17" i="2"/>
  <c r="S16" i="2"/>
  <c r="S15" i="2"/>
  <c r="S14" i="2"/>
  <c r="S13" i="2"/>
  <c r="S12" i="2"/>
  <c r="S10" i="2"/>
  <c r="S8" i="2"/>
  <c r="S7" i="2"/>
  <c r="S6" i="2"/>
  <c r="R358" i="2"/>
  <c r="W307" i="2"/>
  <c r="S247" i="2"/>
  <c r="W169" i="2"/>
  <c r="V158" i="2"/>
  <c r="W150" i="2"/>
  <c r="W140" i="2"/>
  <c r="P8" i="2"/>
  <c r="R10" i="2"/>
  <c r="Q17" i="2"/>
  <c r="P24" i="2"/>
  <c r="R26" i="2"/>
  <c r="Q33" i="2"/>
  <c r="W40" i="2"/>
  <c r="S61" i="2"/>
  <c r="V82" i="2"/>
  <c r="S90" i="2"/>
  <c r="T101" i="2"/>
  <c r="U112" i="2"/>
  <c r="U124" i="2"/>
  <c r="V130" i="2"/>
  <c r="W135" i="2"/>
  <c r="V149" i="2"/>
  <c r="S155" i="2"/>
  <c r="T163" i="2"/>
  <c r="U178" i="2"/>
  <c r="U197" i="2"/>
  <c r="T230" i="2"/>
  <c r="S257" i="2"/>
  <c r="Q331" i="2"/>
  <c r="Q8" i="2"/>
  <c r="R17" i="2"/>
  <c r="Q24" i="2"/>
  <c r="S38" i="2"/>
  <c r="V56" i="2"/>
  <c r="S67" i="2"/>
  <c r="S79" i="2"/>
  <c r="V83" i="2"/>
  <c r="U101" i="2"/>
  <c r="V119" i="2"/>
  <c r="W130" i="2"/>
  <c r="W149" i="2"/>
  <c r="V178" i="2"/>
  <c r="U230" i="2"/>
  <c r="T257" i="2"/>
  <c r="W278" i="2"/>
  <c r="S331" i="2"/>
  <c r="W5" i="2" l="1"/>
  <c r="K5" i="2"/>
  <c r="J5" i="2"/>
  <c r="I5" i="2"/>
  <c r="D5" i="2"/>
  <c r="F5" i="2"/>
  <c r="R6" i="2"/>
  <c r="R5" i="2" s="1"/>
  <c r="L5" i="2"/>
  <c r="T6" i="2"/>
  <c r="T5" i="2" s="1"/>
  <c r="P6" i="2"/>
  <c r="P5" i="2" s="1"/>
  <c r="V5" i="2"/>
  <c r="H5" i="2"/>
  <c r="E5" i="2"/>
  <c r="Q6" i="2"/>
  <c r="Q5" i="2" s="1"/>
  <c r="S5" i="2"/>
  <c r="U6" i="2"/>
  <c r="U5" i="2" s="1"/>
  <c r="G5" i="2"/>
</calcChain>
</file>

<file path=xl/sharedStrings.xml><?xml version="1.0" encoding="utf-8"?>
<sst xmlns="http://schemas.openxmlformats.org/spreadsheetml/2006/main" count="1582" uniqueCount="1012">
  <si>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</si>
  <si>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</si>
  <si>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</si>
  <si>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</si>
  <si>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</si>
  <si>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</si>
  <si>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</si>
  <si>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</si>
  <si>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</si>
  <si>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</si>
  <si>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</si>
  <si>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</si>
  <si>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</si>
  <si>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</si>
  <si>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</si>
  <si>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</si>
  <si>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</si>
  <si>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</si>
  <si>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</si>
  <si>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</si>
  <si>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</si>
  <si>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</si>
  <si>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</si>
  <si>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</si>
  <si>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</si>
  <si>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30.06.2024 г.</t>
  </si>
  <si>
    <t>Q2 2023</t>
  </si>
  <si>
    <t>Q1 2024</t>
  </si>
  <si>
    <t>Q2 2024</t>
  </si>
  <si>
    <t>Текущо тримесечие</t>
  </si>
  <si>
    <t>Изменение Q2 2024 спрямо Q2 2023</t>
  </si>
  <si>
    <t>Изменение Q2 2024 спрямо Q1 2024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</si>
  <si>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</si>
  <si>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</si>
  <si>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</si>
  <si>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</si>
  <si>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</si>
  <si>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</si>
  <si>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</si>
  <si>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</si>
  <si>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</si>
  <si>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</si>
  <si>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</si>
  <si>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</si>
  <si>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</si>
  <si>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</si>
  <si>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</si>
  <si>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</si>
  <si>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</si>
  <si>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</si>
  <si>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</si>
  <si>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УСБАЛО „Проф. Иван Черноземски“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</si>
  <si>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</si>
  <si>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</si>
  <si>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</si>
  <si>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</si>
  <si>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</si>
  <si>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</si>
  <si>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</si>
  <si>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</si>
  <si>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</si>
  <si>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</si>
  <si>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</si>
  <si>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</si>
  <si>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</si>
  <si>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</si>
  <si>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</si>
  <si>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</si>
  <si>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</si>
  <si>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</si>
  <si>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</si>
  <si>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</si>
  <si>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</si>
  <si>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</si>
  <si>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</si>
  <si>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</si>
  <si>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</si>
  <si>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</si>
  <si>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</si>
  <si>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</si>
  <si>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</si>
  <si>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</si>
  <si>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</si>
  <si>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</si>
  <si>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</si>
  <si>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</si>
  <si>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</si>
  <si>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</si>
  <si>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</si>
  <si>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</si>
  <si>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</si>
  <si>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</si>
  <si>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</si>
  <si>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</si>
  <si>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</si>
  <si>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</si>
  <si>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</si>
  <si>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Медико-статистическа и финансова информация</t>
  </si>
  <si>
    <t>№ РЗОК</t>
  </si>
  <si>
    <t>Рег.№ ЛЗ</t>
  </si>
  <si>
    <t>ЛЗ за БМП</t>
  </si>
  <si>
    <t>Брой клинични пътеки</t>
  </si>
  <si>
    <t>Здравноосигурителни плащания за болнична медицинска помощ 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</si>
  <si>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</si>
  <si>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</si>
  <si>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</si>
  <si>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</si>
  <si>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</si>
  <si>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</si>
  <si>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</si>
  <si>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</si>
  <si>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</si>
  <si>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</si>
  <si>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</si>
  <si>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</si>
  <si>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</si>
  <si>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</si>
  <si>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</si>
  <si>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</si>
  <si>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</si>
  <si>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</si>
  <si>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</si>
  <si>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</si>
  <si>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</si>
  <si>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</si>
  <si>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</si>
  <si>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</si>
  <si>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</si>
  <si>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</si>
  <si>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</si>
  <si>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</si>
  <si>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МБАЛ Разлог ЕООД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</si>
  <si>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</si>
  <si>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</si>
  <si>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</si>
  <si>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</si>
  <si>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</si>
  <si>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</si>
  <si>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</si>
  <si>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</si>
  <si>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</si>
  <si>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</si>
  <si>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</si>
  <si>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</si>
  <si>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</si>
  <si>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</si>
  <si>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</si>
  <si>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</si>
  <si>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</si>
  <si>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</si>
  <si>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</si>
  <si>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</si>
  <si>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</si>
  <si>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</si>
  <si>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</si>
  <si>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</si>
  <si>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</si>
  <si>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</si>
  <si>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</si>
  <si>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</si>
  <si>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</si>
  <si>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</si>
  <si>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</si>
  <si>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</si>
  <si>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</si>
  <si>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</si>
  <si>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</si>
  <si>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</si>
  <si>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</si>
  <si>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</si>
  <si>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</si>
  <si>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</si>
  <si>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</si>
  <si>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</si>
  <si>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</si>
  <si>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</si>
  <si>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</si>
  <si>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</si>
  <si>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</si>
  <si>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</si>
  <si>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</si>
  <si>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</si>
  <si>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</si>
  <si>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</si>
  <si>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</si>
  <si>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</si>
  <si>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</si>
  <si>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</si>
  <si>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</si>
  <si>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</si>
  <si>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</si>
  <si>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</si>
  <si>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</si>
  <si>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</si>
  <si>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</si>
  <si>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</si>
  <si>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</si>
  <si>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</si>
  <si>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</si>
  <si>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</si>
  <si>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</si>
  <si>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</si>
  <si>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</si>
  <si>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</si>
  <si>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</si>
  <si>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</si>
  <si>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</si>
  <si>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</si>
  <si>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</si>
  <si>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</si>
  <si>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</si>
  <si>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</si>
  <si>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</si>
  <si>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</si>
  <si>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</si>
  <si>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</si>
  <si>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</si>
  <si>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</si>
  <si>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</si>
  <si>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</si>
  <si>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</si>
  <si>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</si>
  <si>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</si>
  <si>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</si>
  <si>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</si>
  <si>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</si>
  <si>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</si>
  <si>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</si>
  <si>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</si>
  <si>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</si>
  <si>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</si>
  <si>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</si>
  <si>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</si>
  <si>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</si>
  <si>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</si>
  <si>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</si>
  <si>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</si>
  <si>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</si>
  <si>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</si>
  <si>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</si>
  <si>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</si>
  <si>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</si>
  <si>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</si>
  <si>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</si>
  <si>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</si>
  <si>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</si>
  <si>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</si>
  <si>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</si>
  <si>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</si>
  <si>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</si>
  <si>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</si>
  <si>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</si>
  <si>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</si>
  <si>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</si>
  <si>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</si>
  <si>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</si>
  <si>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</si>
  <si>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</si>
  <si>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</si>
  <si>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</si>
  <si>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</si>
  <si>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</si>
  <si>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</si>
  <si>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</si>
  <si>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</si>
  <si>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</si>
  <si>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</si>
  <si>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</si>
  <si>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</si>
  <si>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</si>
  <si>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</si>
  <si>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</si>
  <si>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</si>
  <si>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</si>
  <si>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</si>
  <si>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</si>
  <si>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</si>
  <si>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</si>
  <si>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МБАЛ Бяла Слатина  ЕООД</t>
  </si>
  <si>
    <t>0610131005</t>
  </si>
  <si>
    <t>МЦ Света Ана ООД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</si>
  <si>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</si>
  <si>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</si>
  <si>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</si>
  <si>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</si>
  <si>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</si>
  <si>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</si>
  <si>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</si>
  <si>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</si>
  <si>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</si>
  <si>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</si>
  <si>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</si>
  <si>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</si>
  <si>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</si>
  <si>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</si>
  <si>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</si>
  <si>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</si>
  <si>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</si>
  <si>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</si>
  <si>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</si>
  <si>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</si>
  <si>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</si>
  <si>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</si>
  <si>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</si>
  <si>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</si>
  <si>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</si>
  <si>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</si>
  <si>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</si>
  <si>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</si>
  <si>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</si>
  <si>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</si>
  <si>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</si>
  <si>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</si>
  <si>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</si>
  <si>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</si>
  <si>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</si>
  <si>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</si>
  <si>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</si>
  <si>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</si>
  <si>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</si>
  <si>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</si>
  <si>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</si>
  <si>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</si>
  <si>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</si>
  <si>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</si>
  <si>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</si>
  <si>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</si>
  <si>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</si>
  <si>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</si>
  <si>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</si>
  <si>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</si>
  <si>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</si>
  <si>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</si>
  <si>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МБАЛ Ардино ЕООД</t>
  </si>
  <si>
    <t>0915211004</t>
  </si>
  <si>
    <t>МБАЛ  Живот+ ЕООД  Крумовград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</si>
  <si>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</si>
  <si>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</si>
  <si>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</si>
  <si>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</si>
  <si>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</si>
  <si>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МБАЛ Д-р С. Ростовцев ЕООД Момчилград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</si>
  <si>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</si>
  <si>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</si>
  <si>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</si>
  <si>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</si>
  <si>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</si>
  <si>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</si>
  <si>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</si>
  <si>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</si>
  <si>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</si>
  <si>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</si>
  <si>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</si>
  <si>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</si>
  <si>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</si>
  <si>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</si>
  <si>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</si>
  <si>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</si>
  <si>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</si>
  <si>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</si>
  <si>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1118131004</t>
  </si>
  <si>
    <t>МЦ Ловеч ЕООД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</si>
  <si>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</si>
  <si>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</si>
  <si>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</si>
  <si>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</si>
  <si>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</si>
  <si>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</si>
  <si>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</si>
  <si>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</si>
  <si>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</si>
  <si>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</si>
  <si>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</si>
  <si>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</si>
  <si>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</si>
  <si>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</si>
  <si>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</si>
  <si>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</si>
  <si>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</si>
  <si>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</si>
  <si>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</si>
  <si>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</si>
  <si>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</si>
  <si>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</si>
  <si>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</si>
  <si>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</si>
  <si>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</si>
  <si>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</si>
  <si>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</si>
  <si>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</si>
  <si>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</si>
  <si>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</si>
  <si>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</si>
  <si>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</si>
  <si>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</si>
  <si>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</si>
  <si>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</si>
  <si>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</si>
  <si>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</si>
  <si>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</si>
  <si>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</si>
  <si>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</si>
  <si>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</si>
  <si>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</si>
  <si>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</si>
  <si>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</si>
  <si>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</si>
  <si>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</si>
  <si>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</si>
  <si>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</si>
  <si>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</si>
  <si>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</si>
  <si>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</si>
  <si>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</si>
  <si>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</si>
  <si>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</si>
  <si>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</si>
  <si>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</si>
  <si>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</si>
  <si>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</si>
  <si>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</si>
  <si>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</si>
  <si>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</si>
  <si>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</si>
  <si>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</si>
  <si>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</si>
  <si>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</si>
  <si>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</si>
  <si>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</si>
  <si>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</si>
  <si>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</si>
  <si>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</si>
  <si>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</si>
  <si>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</si>
  <si>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</si>
  <si>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</si>
  <si>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</si>
  <si>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</si>
  <si>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</si>
  <si>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</si>
  <si>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</si>
  <si>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</si>
  <si>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</si>
  <si>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</si>
  <si>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</si>
  <si>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</si>
  <si>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</si>
  <si>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</si>
  <si>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</si>
  <si>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</si>
  <si>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</si>
  <si>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</si>
  <si>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</si>
  <si>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</si>
  <si>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</si>
  <si>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</si>
  <si>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</si>
  <si>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</si>
  <si>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</si>
  <si>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</si>
  <si>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</si>
  <si>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</si>
  <si>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</si>
  <si>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1601133001</t>
  </si>
  <si>
    <t>МДЦ Визиодент ЕООД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</si>
  <si>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</si>
  <si>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</si>
  <si>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</si>
  <si>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</si>
  <si>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</si>
  <si>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</si>
  <si>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</si>
  <si>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</si>
  <si>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</si>
  <si>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</si>
  <si>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</si>
  <si>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</si>
  <si>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</si>
  <si>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</si>
  <si>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1622131068</t>
  </si>
  <si>
    <t>АСИП-МЦ Еврохоспитал Пловдив ЕООД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</si>
  <si>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</si>
  <si>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</si>
  <si>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</si>
  <si>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</si>
  <si>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</si>
  <si>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</si>
  <si>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</si>
  <si>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</si>
  <si>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</si>
  <si>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</si>
  <si>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</si>
  <si>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</si>
  <si>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</si>
  <si>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</si>
  <si>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</si>
  <si>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</si>
  <si>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</si>
  <si>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</si>
  <si>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</si>
  <si>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</si>
  <si>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</si>
  <si>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</si>
  <si>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</si>
  <si>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</si>
  <si>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</si>
  <si>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</si>
  <si>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</si>
  <si>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</si>
  <si>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</si>
  <si>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</si>
  <si>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</si>
  <si>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</si>
  <si>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</si>
  <si>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</si>
  <si>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</si>
  <si>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</si>
  <si>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</si>
  <si>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</si>
  <si>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</si>
  <si>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</si>
  <si>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</si>
  <si>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</si>
  <si>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</si>
  <si>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</si>
  <si>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</si>
  <si>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ЦКВЗ Пловдив ЕООД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</si>
  <si>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</si>
  <si>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</si>
  <si>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</si>
  <si>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</si>
  <si>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</si>
  <si>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</si>
  <si>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</si>
  <si>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</si>
  <si>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</si>
  <si>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</si>
  <si>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</si>
  <si>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МБАЛ Първомай ЕООД гр. Първомай</t>
  </si>
  <si>
    <t>1625131001</t>
  </si>
  <si>
    <t>МЦ Св. Елисавета - Раковски ООД</t>
  </si>
  <si>
    <t>1625211008</t>
  </si>
  <si>
    <t>МБАЛ Раковски ЕООД гр. Раковски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</si>
  <si>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</si>
  <si>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</si>
  <si>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</si>
  <si>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</si>
  <si>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</si>
  <si>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</si>
  <si>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</si>
  <si>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</si>
  <si>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</si>
  <si>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</si>
  <si>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</si>
  <si>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</si>
  <si>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</si>
  <si>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</si>
  <si>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</si>
  <si>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МБПЛ Иван Раев Сопот ЕООД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</si>
  <si>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</si>
  <si>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</si>
  <si>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</si>
  <si>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</si>
  <si>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</si>
  <si>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</si>
  <si>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</si>
  <si>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1726131006</t>
  </si>
  <si>
    <t>МЦ Ре Спиро 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</si>
  <si>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</si>
  <si>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</si>
  <si>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</si>
  <si>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</si>
  <si>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</si>
  <si>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</si>
  <si>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</si>
  <si>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</si>
  <si>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</si>
  <si>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</si>
  <si>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</si>
  <si>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</si>
  <si>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</si>
  <si>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</si>
  <si>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</si>
  <si>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</si>
  <si>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</si>
  <si>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</si>
  <si>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</si>
  <si>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</si>
  <si>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</si>
  <si>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МБАЛ Дулово ЕООД</t>
  </si>
  <si>
    <t>1931211001</t>
  </si>
  <si>
    <t>МБАЛ Силистра АД</t>
  </si>
  <si>
    <t>1934211002</t>
  </si>
  <si>
    <t>МБАЛ Тутракан ЕООД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</si>
  <si>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</si>
  <si>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</si>
  <si>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</si>
  <si>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</si>
  <si>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</si>
  <si>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</si>
  <si>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</si>
  <si>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</si>
  <si>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</si>
  <si>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</si>
  <si>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</si>
  <si>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</si>
  <si>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</si>
  <si>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</si>
  <si>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</si>
  <si>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</si>
  <si>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</si>
  <si>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</si>
  <si>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</si>
  <si>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</si>
  <si>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</si>
  <si>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</si>
  <si>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</si>
  <si>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</si>
  <si>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</si>
  <si>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</si>
  <si>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</si>
  <si>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</si>
  <si>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</si>
  <si>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</si>
  <si>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</si>
  <si>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</si>
  <si>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</si>
  <si>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</si>
  <si>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</si>
  <si>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</si>
  <si>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</si>
  <si>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</si>
  <si>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</si>
  <si>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</si>
  <si>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</si>
  <si>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</si>
  <si>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</si>
  <si>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</si>
  <si>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</si>
  <si>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</si>
  <si>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</si>
  <si>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</si>
  <si>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</si>
  <si>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</si>
  <si>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</si>
  <si>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</si>
  <si>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</si>
  <si>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</si>
  <si>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</si>
  <si>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</si>
  <si>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</si>
  <si>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</si>
  <si>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</si>
  <si>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</si>
  <si>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</si>
  <si>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</si>
  <si>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</si>
  <si>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</si>
  <si>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</si>
  <si>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</si>
  <si>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</si>
  <si>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</si>
  <si>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</si>
  <si>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</si>
  <si>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</si>
  <si>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</si>
  <si>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</si>
  <si>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</si>
  <si>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</si>
  <si>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</si>
  <si>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</si>
  <si>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</si>
  <si>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</si>
  <si>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</si>
  <si>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</si>
  <si>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</si>
  <si>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</si>
  <si>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</si>
  <si>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</si>
  <si>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</si>
  <si>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</si>
  <si>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</si>
  <si>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</si>
  <si>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</si>
  <si>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</si>
  <si>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</si>
  <si>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</si>
  <si>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</si>
  <si>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</si>
  <si>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</si>
  <si>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</si>
  <si>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</si>
  <si>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</si>
  <si>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</si>
  <si>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</si>
  <si>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</si>
  <si>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</si>
  <si>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</si>
  <si>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</si>
  <si>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</si>
  <si>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</si>
  <si>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</si>
  <si>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</si>
  <si>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</si>
  <si>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</si>
  <si>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</si>
  <si>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</si>
  <si>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</si>
  <si>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</si>
  <si>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</si>
  <si>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</si>
  <si>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</si>
  <si>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</si>
  <si>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</si>
  <si>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</si>
  <si>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</si>
  <si>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</si>
  <si>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</si>
  <si>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</si>
  <si>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</si>
  <si>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</si>
  <si>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</si>
  <si>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</si>
  <si>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</si>
  <si>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</si>
  <si>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</si>
  <si>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</si>
  <si>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</si>
  <si>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</si>
  <si>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2201212116</t>
  </si>
  <si>
    <t>СБАЛОБ ПРОСПЕРИТАС ООД</t>
  </si>
  <si>
    <t>2201214020</t>
  </si>
  <si>
    <t>УСБАЛ по онкология ЕАД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</si>
  <si>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</si>
  <si>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</si>
  <si>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</si>
  <si>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</si>
  <si>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</si>
  <si>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</si>
  <si>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</si>
  <si>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</si>
  <si>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</si>
  <si>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</si>
  <si>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</si>
  <si>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</si>
  <si>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</si>
  <si>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</si>
  <si>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</si>
  <si>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</si>
  <si>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</si>
  <si>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</si>
  <si>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</si>
  <si>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</si>
  <si>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</si>
  <si>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</si>
  <si>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</si>
  <si>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</si>
  <si>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</si>
  <si>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</si>
  <si>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</si>
  <si>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</si>
  <si>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</si>
  <si>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</si>
  <si>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</si>
  <si>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</si>
  <si>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</si>
  <si>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</si>
  <si>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</si>
  <si>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</si>
  <si>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</si>
  <si>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</si>
  <si>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</si>
  <si>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</si>
  <si>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</si>
  <si>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</si>
  <si>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</si>
  <si>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</si>
  <si>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</si>
  <si>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</si>
  <si>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</si>
  <si>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</si>
  <si>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</si>
  <si>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</si>
  <si>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</si>
  <si>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</si>
  <si>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</si>
  <si>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</si>
  <si>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2210134002</t>
  </si>
  <si>
    <t>ДКЦ- 14- София- ЕООД</t>
  </si>
  <si>
    <t>2210134507</t>
  </si>
  <si>
    <t>ДКЦ  НЕОКЛИНИК ЕАД</t>
  </si>
  <si>
    <t>2217134501</t>
  </si>
  <si>
    <t>ДКЦ СВЕТА СОФИЯ-ЕООД</t>
  </si>
  <si>
    <t>2220134001</t>
  </si>
  <si>
    <t>ДКЦ ХХХ- София ЕООД</t>
  </si>
  <si>
    <t>2290211001</t>
  </si>
  <si>
    <t>МБАЛ "Свети Георги" 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</si>
  <si>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</si>
  <si>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</si>
  <si>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</si>
  <si>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</si>
  <si>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</si>
  <si>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</si>
  <si>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</si>
  <si>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</si>
  <si>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</si>
  <si>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</si>
  <si>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</si>
  <si>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</si>
  <si>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</si>
  <si>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</si>
  <si>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</si>
  <si>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</si>
  <si>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</si>
  <si>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</si>
  <si>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</si>
  <si>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</si>
  <si>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</si>
  <si>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</si>
  <si>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</si>
  <si>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</si>
  <si>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</si>
  <si>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</si>
  <si>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</si>
  <si>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</si>
  <si>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</si>
  <si>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МБАЛ Гълъбово ЕАД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</si>
  <si>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</si>
  <si>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</si>
  <si>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</si>
  <si>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</si>
  <si>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</si>
  <si>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</si>
  <si>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</si>
  <si>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</si>
  <si>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2431131041</t>
  </si>
  <si>
    <t>"МЦ-Медицински комплекс Берое" ЕООД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</si>
  <si>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</si>
  <si>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</si>
  <si>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</si>
  <si>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</si>
  <si>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</si>
  <si>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</si>
  <si>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</si>
  <si>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</si>
  <si>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</si>
  <si>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</si>
  <si>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</si>
  <si>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</si>
  <si>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</si>
  <si>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КОЦ Стара Загора ЕООД</t>
  </si>
  <si>
    <t>2431391030</t>
  </si>
  <si>
    <t>Диализен център Виа Диал ООД</t>
  </si>
  <si>
    <t>2436211004</t>
  </si>
  <si>
    <t>МБАЛ Чирпан ЕООД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</si>
  <si>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</si>
  <si>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</si>
  <si>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</si>
  <si>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</si>
  <si>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</si>
  <si>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</si>
  <si>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</si>
  <si>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</si>
  <si>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</si>
  <si>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</si>
  <si>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</si>
  <si>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</si>
  <si>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</si>
  <si>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СБПЛР Любимец  ЕООД</t>
  </si>
  <si>
    <t>2619232019</t>
  </si>
  <si>
    <t>СБР Айлин ЕООД</t>
  </si>
  <si>
    <t>2628211004</t>
  </si>
  <si>
    <t>МБАЛ  Свиленград  ЕООД</t>
  </si>
  <si>
    <t>2632212018</t>
  </si>
  <si>
    <t>СБАЛВБ Тополовград  ЕООД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</si>
  <si>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</si>
  <si>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</si>
  <si>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</si>
  <si>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</si>
  <si>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</si>
  <si>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</si>
  <si>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</si>
  <si>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</si>
  <si>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</si>
  <si>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СБАЛПФЗ  Хасково  ЕООД</t>
  </si>
  <si>
    <t>2634212017</t>
  </si>
  <si>
    <t>СБАЛО Хасково  ЕООД</t>
  </si>
  <si>
    <t>27</t>
  </si>
  <si>
    <t>2723211002</t>
  </si>
  <si>
    <t>"МБАЛ Велики Преслав" ЕООД</t>
  </si>
  <si>
    <t>2730131021</t>
  </si>
  <si>
    <t>МЦОБ д-р Маринови 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</si>
  <si>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</si>
  <si>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</si>
  <si>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</si>
  <si>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</si>
  <si>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</si>
  <si>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</si>
  <si>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</si>
  <si>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</si>
  <si>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</si>
  <si>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</si>
  <si>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2826134001</t>
  </si>
  <si>
    <t>"ДКЦ 1-Ямбол" ЕООД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</si>
  <si>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</si>
  <si>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</si>
  <si>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</si>
  <si>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</si>
  <si>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</si>
  <si>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</si>
  <si>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в условията на болнична медицинска помощ, които НЗОК заплаща извън стойността на оказваните медицински услуги за II тримесечие на 2024 година</t>
  </si>
  <si>
    <t>II тримесечие на 2023 година</t>
  </si>
  <si>
    <t>I тримесечие на 2024 година</t>
  </si>
  <si>
    <t>II тримесечие на 2024 година</t>
  </si>
  <si>
    <t>Лечебни заведения за болнична помощ 
с над 50% общинско участие в капитала
към 30.06.2024 г.</t>
  </si>
  <si>
    <t>МБАЛ Д-р  Ив.Скендеров ЕООД Гоце Делчев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</si>
  <si>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</si>
  <si>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</si>
  <si>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</si>
  <si>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</si>
  <si>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</si>
  <si>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Царица Йоанна ЕООД Провадия</t>
  </si>
  <si>
    <t>МБАЛ  Девня ЕООД</t>
  </si>
  <si>
    <t xml:space="preserve">МБАЛ  Павликени  ЕООД  </t>
  </si>
  <si>
    <t>МБАЛ Д-р Димитър Павлович ЕООД   Свищов</t>
  </si>
  <si>
    <t>МБАЛ Св. Иван Рилски ЕООД - Горна Оряховица</t>
  </si>
  <si>
    <t xml:space="preserve">МБАЛ Св. Иван Рилски ЕООД Козлодуй </t>
  </si>
  <si>
    <t>МБАЛ Мездра ЕООД</t>
  </si>
  <si>
    <t>МБАЛ Д-р Теодоси Витанов ЕООД Габрово</t>
  </si>
  <si>
    <t>МБАЛ Д-р Стойчо Христов ЕООД Габрово</t>
  </si>
  <si>
    <t xml:space="preserve">МБАЛ Каварна ЕООД </t>
  </si>
  <si>
    <t xml:space="preserve">МБАЛ Балчик ЕООД </t>
  </si>
  <si>
    <t>МБАЛ Св. Иван Рилски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</si>
  <si>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</si>
  <si>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</si>
  <si>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</si>
  <si>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</si>
  <si>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Св. Николай Чудотворец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</si>
  <si>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</si>
  <si>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</si>
  <si>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</si>
  <si>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</si>
  <si>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</si>
  <si>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</si>
  <si>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</si>
  <si>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Асеновград ЕООД</t>
  </si>
  <si>
    <t>МБАЛ   Кубрат ЕООД Разград</t>
  </si>
  <si>
    <t>МБАЛ  Исперих ЕООД Разград</t>
  </si>
  <si>
    <t>МБАЛ Д-р Юлия Вревска ЕООД Бяла</t>
  </si>
  <si>
    <t>МБАЛ Св.Петка българска- Нова Загора ЕООД</t>
  </si>
  <si>
    <t>МБАЛПроф. д-р Асен ШоповЕООД Златоград</t>
  </si>
  <si>
    <t>МБАЛПроф. д-р Константин ЧиловЕООД Мадан</t>
  </si>
  <si>
    <t xml:space="preserve">МБАЛ Девин ЕАД </t>
  </si>
  <si>
    <t>Втора МБАЛ - София  АД</t>
  </si>
  <si>
    <t>Четвърта МБАЛ  София  ЕАД</t>
  </si>
  <si>
    <t>МБАЛ Ботевград ЕООД</t>
  </si>
  <si>
    <t>МБАЛ Елин Пелин ЕООД</t>
  </si>
  <si>
    <t>МБАЛ Проф. д-р  Ал. Герчев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</si>
  <si>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</si>
  <si>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</si>
  <si>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</si>
  <si>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</si>
  <si>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Д-р Христо Стамболски ЕООД Стара Загора</t>
  </si>
  <si>
    <t xml:space="preserve">МБАЛ Попово  ЕООД  </t>
  </si>
  <si>
    <t xml:space="preserve">МБАЛ Омуртаг ЕАД </t>
  </si>
  <si>
    <t>МБАЛ Харманли ЕООД</t>
  </si>
  <si>
    <t>МБАЛ Св. Екатерина  ЕООД Димитровград</t>
  </si>
  <si>
    <t>МБАЛ Свиленград  ЕООД</t>
  </si>
  <si>
    <t>МБАЛ Велики Преслав ЕООД</t>
  </si>
  <si>
    <t>МБАЛ Св. Иван Рилски ЕООД Елхово</t>
  </si>
  <si>
    <t>СБАЛО Св.Мина  ЕООД Благоевград</t>
  </si>
  <si>
    <t>СБАЛПФЗ Благоевград ЕООД</t>
  </si>
  <si>
    <t>СБАЛПФЗ Бургас ЕООД</t>
  </si>
  <si>
    <t>СБАГАЛ Проф. Д-р П Стаматов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</si>
  <si>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</si>
  <si>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</si>
  <si>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</si>
  <si>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Д-р Трейман ЕООД</t>
  </si>
  <si>
    <t>СБАЛПФЗ  Враца ЕООД</t>
  </si>
  <si>
    <t xml:space="preserve">СБАЛПФЗ Пазарджик ЕООД </t>
  </si>
  <si>
    <t>СБАЛПФЗ  Д-р Димитър Граматиков  ЕООД</t>
  </si>
  <si>
    <t>Първа САГБАЛ Св. София АД</t>
  </si>
  <si>
    <t>СБАЛОЗ ЕООД  София</t>
  </si>
  <si>
    <t>Втора САГБАЛ Шейново АД</t>
  </si>
  <si>
    <t xml:space="preserve">МБПЛ Стамболийски ЕООД </t>
  </si>
  <si>
    <t>СБПЛР ЕООД Перник</t>
  </si>
  <si>
    <t>СБПЛР  Кремиковци ЕООД</t>
  </si>
  <si>
    <t>СБДПЛР„Панчарево“</t>
  </si>
  <si>
    <t>СБПЛРДЦП Св. София  ЕООД</t>
  </si>
  <si>
    <t>СБДПЛР  Бухово ЕООД</t>
  </si>
  <si>
    <t>СБДПЛР  Костенец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</si>
  <si>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</si>
  <si>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</si>
  <si>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</si>
  <si>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</si>
  <si>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</si>
  <si>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Шумен ЕООД</t>
  </si>
  <si>
    <t>ЦКВЗ Велико Търново ЕООД</t>
  </si>
  <si>
    <t>ЦКВЗ Враца ЕООД</t>
  </si>
  <si>
    <t>ЦПЗ Благоевград ЕООД</t>
  </si>
  <si>
    <t>ЦПЗ Проф.д-р Иван ТемковБургас ЕООД</t>
  </si>
  <si>
    <t>ЦПЗ В. Търново ЕООД</t>
  </si>
  <si>
    <t xml:space="preserve">ЦПЗ Враца ЕООД     </t>
  </si>
  <si>
    <t>ЦПЗ Д-р П Станчев Добрич  ЕООД</t>
  </si>
  <si>
    <t>ЦПЗ Пловдив ЕООД</t>
  </si>
  <si>
    <t>ЦПЗ Русе ЕООД</t>
  </si>
  <si>
    <t>ЦПЗ Смолян ЕООД</t>
  </si>
  <si>
    <t>ЦПЗ Проф. Шипковенски ЕООД София</t>
  </si>
  <si>
    <t>ЦПЗ Стара Загора ЕООД</t>
  </si>
  <si>
    <t>ЦПЗ Хасково ЕООД</t>
  </si>
  <si>
    <t>Университетска Първа МБАЛ -София Св.Йоан Кръстител</t>
  </si>
  <si>
    <t>МБАЛ Княгиня Клементина- София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</si>
</sst>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3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12" fillId="0" borderId="0"/>
  </cellStyleXfs>
  <cellXfs count="235">
    <xf numFmtId="0" fontId="0" fillId="0" borderId="0" xfId="0"/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 wrapText="1"/>
    </xf>
    <xf numFmtId="166" fontId="3" fillId="2" borderId="14" xfId="2" applyNumberFormat="1" applyFont="1" applyFill="1" applyBorder="1" applyAlignment="1">
      <alignment horizontal="center" vertical="center"/>
    </xf>
    <xf numFmtId="166" fontId="3" fillId="2" borderId="15" xfId="3" applyNumberFormat="1" applyFont="1" applyFill="1" applyBorder="1" applyAlignment="1">
      <alignment horizontal="center" vertical="center" wrapText="1"/>
    </xf>
    <xf numFmtId="166" fontId="3" fillId="2" borderId="16" xfId="3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vertical="center" wrapText="1"/>
    </xf>
    <xf numFmtId="165" fontId="6" fillId="2" borderId="16" xfId="0" applyNumberFormat="1" applyFont="1" applyFill="1" applyBorder="1" applyAlignment="1">
      <alignment vertical="center" wrapText="1"/>
    </xf>
    <xf numFmtId="166" fontId="3" fillId="2" borderId="15" xfId="2" applyNumberFormat="1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 wrapText="1"/>
    </xf>
    <xf numFmtId="2" fontId="3" fillId="2" borderId="14" xfId="2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vertical="center" wrapText="1"/>
    </xf>
    <xf numFmtId="3" fontId="6" fillId="2" borderId="15" xfId="0" applyNumberFormat="1" applyFont="1" applyFill="1" applyBorder="1" applyAlignment="1">
      <alignment vertical="center" wrapText="1"/>
    </xf>
    <xf numFmtId="3" fontId="6" fillId="2" borderId="16" xfId="0" applyNumberFormat="1" applyFont="1" applyFill="1" applyBorder="1" applyAlignment="1">
      <alignment vertical="center" wrapText="1"/>
    </xf>
    <xf numFmtId="1" fontId="3" fillId="2" borderId="14" xfId="2" applyNumberFormat="1" applyFont="1" applyFill="1" applyBorder="1" applyAlignment="1">
      <alignment horizontal="center" vertical="center"/>
    </xf>
    <xf numFmtId="9" fontId="3" fillId="2" borderId="14" xfId="2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 wrapText="1"/>
    </xf>
    <xf numFmtId="9" fontId="3" fillId="2" borderId="17" xfId="2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right" wrapText="1"/>
    </xf>
    <xf numFmtId="3" fontId="6" fillId="2" borderId="19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20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6" fontId="3" fillId="2" borderId="19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20" xfId="2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right" wrapText="1"/>
    </xf>
    <xf numFmtId="165" fontId="6" fillId="2" borderId="19" xfId="0" applyNumberFormat="1" applyFont="1" applyFill="1" applyBorder="1" applyAlignment="1">
      <alignment wrapText="1"/>
    </xf>
    <xf numFmtId="165" fontId="6" fillId="2" borderId="0" xfId="0" applyNumberFormat="1" applyFont="1" applyFill="1" applyAlignment="1">
      <alignment wrapText="1"/>
    </xf>
    <xf numFmtId="165" fontId="6" fillId="2" borderId="20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20" xfId="0" applyNumberFormat="1" applyFont="1" applyFill="1" applyBorder="1" applyAlignment="1">
      <alignment wrapText="1"/>
    </xf>
    <xf numFmtId="1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21" xfId="2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right" wrapText="1"/>
    </xf>
    <xf numFmtId="3" fontId="6" fillId="2" borderId="23" xfId="0" applyNumberFormat="1" applyFont="1" applyFill="1" applyBorder="1" applyAlignment="1">
      <alignment horizontal="right" wrapText="1"/>
    </xf>
    <xf numFmtId="3" fontId="6" fillId="2" borderId="24" xfId="0" applyNumberFormat="1" applyFont="1" applyFill="1" applyBorder="1" applyAlignment="1">
      <alignment horizontal="right" wrapText="1"/>
    </xf>
    <xf numFmtId="3" fontId="6" fillId="2" borderId="25" xfId="0" applyNumberFormat="1" applyFont="1" applyFill="1" applyBorder="1" applyAlignment="1">
      <alignment horizontal="right" wrapText="1"/>
    </xf>
    <xf numFmtId="2" fontId="3" fillId="2" borderId="23" xfId="3" applyNumberFormat="1" applyFont="1" applyFill="1" applyBorder="1" applyAlignment="1">
      <alignment horizontal="center" vertical="center"/>
    </xf>
    <xf numFmtId="2" fontId="3" fillId="2" borderId="24" xfId="3" applyNumberFormat="1" applyFont="1" applyFill="1" applyBorder="1" applyAlignment="1">
      <alignment horizontal="center" vertical="center"/>
    </xf>
    <xf numFmtId="2" fontId="3" fillId="2" borderId="25" xfId="3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right" wrapText="1"/>
    </xf>
    <xf numFmtId="165" fontId="6" fillId="2" borderId="24" xfId="0" applyNumberFormat="1" applyFont="1" applyFill="1" applyBorder="1" applyAlignment="1">
      <alignment horizontal="right" wrapText="1"/>
    </xf>
    <xf numFmtId="166" fontId="3" fillId="2" borderId="23" xfId="2" applyNumberFormat="1" applyFont="1" applyFill="1" applyBorder="1" applyAlignment="1">
      <alignment horizontal="center" vertical="center"/>
    </xf>
    <xf numFmtId="166" fontId="3" fillId="2" borderId="24" xfId="2" applyNumberFormat="1" applyFont="1" applyFill="1" applyBorder="1" applyAlignment="1">
      <alignment horizontal="center" vertical="center"/>
    </xf>
    <xf numFmtId="166" fontId="3" fillId="2" borderId="25" xfId="2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right" wrapText="1"/>
    </xf>
    <xf numFmtId="165" fontId="6" fillId="2" borderId="23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wrapText="1"/>
    </xf>
    <xf numFmtId="165" fontId="6" fillId="2" borderId="25" xfId="0" applyNumberFormat="1" applyFont="1" applyFill="1" applyBorder="1" applyAlignment="1">
      <alignment wrapText="1"/>
    </xf>
    <xf numFmtId="2" fontId="3" fillId="2" borderId="24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" fontId="3" fillId="2" borderId="23" xfId="2" applyNumberFormat="1" applyFont="1" applyFill="1" applyBorder="1" applyAlignment="1">
      <alignment horizontal="center" vertical="center"/>
    </xf>
    <xf numFmtId="9" fontId="3" fillId="2" borderId="23" xfId="2" applyFont="1" applyFill="1" applyBorder="1" applyAlignment="1">
      <alignment horizontal="center" vertical="center"/>
    </xf>
    <xf numFmtId="9" fontId="3" fillId="2" borderId="24" xfId="2" applyFont="1" applyFill="1" applyBorder="1" applyAlignment="1">
      <alignment horizontal="center" vertical="center"/>
    </xf>
    <xf numFmtId="9" fontId="3" fillId="2" borderId="26" xfId="2" applyFont="1" applyFill="1" applyBorder="1" applyAlignment="1">
      <alignment horizontal="center" vertical="center"/>
    </xf>
    <xf numFmtId="0" fontId="7" fillId="2" borderId="18" xfId="3" applyFont="1" applyFill="1" applyBorder="1"/>
    <xf numFmtId="2" fontId="8" fillId="2" borderId="19" xfId="3" applyNumberFormat="1" applyFont="1" applyFill="1" applyBorder="1" applyAlignment="1">
      <alignment horizontal="center" vertical="center"/>
    </xf>
    <xf numFmtId="2" fontId="8" fillId="2" borderId="0" xfId="3" applyNumberFormat="1" applyFont="1" applyFill="1" applyAlignment="1">
      <alignment horizontal="center" vertical="center"/>
    </xf>
    <xf numFmtId="2" fontId="8" fillId="2" borderId="20" xfId="3" applyNumberFormat="1" applyFont="1" applyFill="1" applyBorder="1" applyAlignment="1">
      <alignment horizontal="center" vertical="center"/>
    </xf>
    <xf numFmtId="9" fontId="8" fillId="2" borderId="19" xfId="2" applyFont="1" applyFill="1" applyBorder="1" applyAlignment="1">
      <alignment horizontal="center" vertical="center"/>
    </xf>
    <xf numFmtId="9" fontId="8" fillId="2" borderId="0" xfId="2" applyFont="1" applyFill="1" applyBorder="1" applyAlignment="1">
      <alignment horizontal="center" vertical="center"/>
    </xf>
    <xf numFmtId="9" fontId="8" fillId="2" borderId="20" xfId="2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right" vertical="center"/>
    </xf>
    <xf numFmtId="3" fontId="8" fillId="2" borderId="20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center" vertical="center"/>
    </xf>
    <xf numFmtId="2" fontId="8" fillId="2" borderId="19" xfId="2" applyNumberFormat="1" applyFont="1" applyFill="1" applyBorder="1" applyAlignment="1">
      <alignment horizontal="center" vertical="center"/>
    </xf>
    <xf numFmtId="2" fontId="8" fillId="2" borderId="20" xfId="2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center" vertical="center"/>
    </xf>
    <xf numFmtId="3" fontId="8" fillId="2" borderId="19" xfId="2" applyNumberFormat="1" applyFont="1" applyFill="1" applyBorder="1" applyAlignment="1">
      <alignment horizontal="center" vertical="center"/>
    </xf>
    <xf numFmtId="3" fontId="8" fillId="2" borderId="20" xfId="2" applyNumberFormat="1" applyFont="1" applyFill="1" applyBorder="1" applyAlignment="1">
      <alignment horizontal="center" vertical="center"/>
    </xf>
    <xf numFmtId="9" fontId="8" fillId="2" borderId="21" xfId="2" applyFont="1" applyFill="1" applyBorder="1" applyAlignment="1">
      <alignment horizontal="center" vertical="center"/>
    </xf>
    <xf numFmtId="0" fontId="8" fillId="2" borderId="18" xfId="3" applyFont="1" applyFill="1" applyBorder="1"/>
    <xf numFmtId="2" fontId="7" fillId="2" borderId="19" xfId="3" applyNumberFormat="1" applyFont="1" applyFill="1" applyBorder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/>
    </xf>
    <xf numFmtId="2" fontId="7" fillId="2" borderId="20" xfId="3" applyNumberFormat="1" applyFont="1" applyFill="1" applyBorder="1" applyAlignment="1">
      <alignment horizontal="center" vertical="center"/>
    </xf>
    <xf numFmtId="9" fontId="7" fillId="2" borderId="19" xfId="2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2" borderId="20" xfId="2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right" vertical="center"/>
    </xf>
    <xf numFmtId="3" fontId="7" fillId="2" borderId="20" xfId="2" applyNumberFormat="1" applyFont="1" applyFill="1" applyBorder="1" applyAlignment="1">
      <alignment horizontal="right" vertical="center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19" xfId="2" applyNumberFormat="1" applyFont="1" applyFill="1" applyBorder="1" applyAlignment="1">
      <alignment horizontal="center" vertical="center"/>
    </xf>
    <xf numFmtId="2" fontId="7" fillId="2" borderId="20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19" xfId="2" applyNumberFormat="1" applyFont="1" applyFill="1" applyBorder="1" applyAlignment="1">
      <alignment horizontal="center" vertical="center"/>
    </xf>
    <xf numFmtId="3" fontId="7" fillId="2" borderId="20" xfId="2" applyNumberFormat="1" applyFont="1" applyFill="1" applyBorder="1" applyAlignment="1">
      <alignment horizontal="center" vertical="center"/>
    </xf>
    <xf numFmtId="9" fontId="7" fillId="2" borderId="21" xfId="2" applyFont="1" applyFill="1" applyBorder="1" applyAlignment="1">
      <alignment horizontal="center" vertical="center"/>
    </xf>
    <xf numFmtId="0" fontId="7" fillId="2" borderId="27" xfId="3" applyFont="1" applyFill="1" applyBorder="1"/>
    <xf numFmtId="2" fontId="7" fillId="2" borderId="28" xfId="3" applyNumberFormat="1" applyFont="1" applyFill="1" applyBorder="1" applyAlignment="1">
      <alignment horizontal="center" vertical="center"/>
    </xf>
    <xf numFmtId="2" fontId="7" fillId="2" borderId="29" xfId="3" applyNumberFormat="1" applyFont="1" applyFill="1" applyBorder="1" applyAlignment="1">
      <alignment horizontal="center" vertical="center"/>
    </xf>
    <xf numFmtId="2" fontId="7" fillId="2" borderId="30" xfId="3" applyNumberFormat="1" applyFont="1" applyFill="1" applyBorder="1" applyAlignment="1">
      <alignment horizontal="center" vertical="center"/>
    </xf>
    <xf numFmtId="9" fontId="7" fillId="2" borderId="28" xfId="2" applyFont="1" applyFill="1" applyBorder="1" applyAlignment="1">
      <alignment horizontal="center" vertical="center"/>
    </xf>
    <xf numFmtId="9" fontId="7" fillId="2" borderId="29" xfId="2" applyFont="1" applyFill="1" applyBorder="1" applyAlignment="1">
      <alignment horizontal="center" vertical="center"/>
    </xf>
    <xf numFmtId="9" fontId="7" fillId="2" borderId="30" xfId="2" applyFont="1" applyFill="1" applyBorder="1" applyAlignment="1">
      <alignment horizontal="center" vertical="center"/>
    </xf>
    <xf numFmtId="3" fontId="7" fillId="2" borderId="29" xfId="2" applyNumberFormat="1" applyFont="1" applyFill="1" applyBorder="1" applyAlignment="1">
      <alignment horizontal="right" vertical="center"/>
    </xf>
    <xf numFmtId="3" fontId="7" fillId="2" borderId="30" xfId="2" applyNumberFormat="1" applyFont="1" applyFill="1" applyBorder="1" applyAlignment="1">
      <alignment horizontal="right" vertical="center"/>
    </xf>
    <xf numFmtId="2" fontId="8" fillId="2" borderId="29" xfId="2" applyNumberFormat="1" applyFont="1" applyFill="1" applyBorder="1" applyAlignment="1">
      <alignment horizontal="center" vertical="center"/>
    </xf>
    <xf numFmtId="2" fontId="8" fillId="2" borderId="28" xfId="2" applyNumberFormat="1" applyFont="1" applyFill="1" applyBorder="1" applyAlignment="1">
      <alignment horizontal="center" vertical="center"/>
    </xf>
    <xf numFmtId="2" fontId="8" fillId="2" borderId="30" xfId="2" applyNumberFormat="1" applyFont="1" applyFill="1" applyBorder="1" applyAlignment="1">
      <alignment horizontal="center" vertical="center"/>
    </xf>
    <xf numFmtId="3" fontId="7" fillId="2" borderId="29" xfId="2" applyNumberFormat="1" applyFont="1" applyFill="1" applyBorder="1" applyAlignment="1">
      <alignment horizontal="center" vertical="center"/>
    </xf>
    <xf numFmtId="3" fontId="7" fillId="2" borderId="28" xfId="2" applyNumberFormat="1" applyFont="1" applyFill="1" applyBorder="1" applyAlignment="1">
      <alignment horizontal="center" vertical="center"/>
    </xf>
    <xf numFmtId="3" fontId="7" fillId="2" borderId="30" xfId="2" applyNumberFormat="1" applyFont="1" applyFill="1" applyBorder="1" applyAlignment="1">
      <alignment horizontal="center" vertical="center"/>
    </xf>
    <xf numFmtId="2" fontId="7" fillId="2" borderId="29" xfId="2" applyNumberFormat="1" applyFont="1" applyFill="1" applyBorder="1" applyAlignment="1">
      <alignment horizontal="center" vertical="center"/>
    </xf>
    <xf numFmtId="9" fontId="8" fillId="2" borderId="28" xfId="2" applyFont="1" applyFill="1" applyBorder="1" applyAlignment="1">
      <alignment horizontal="center" vertical="center"/>
    </xf>
    <xf numFmtId="9" fontId="8" fillId="2" borderId="29" xfId="2" applyFont="1" applyFill="1" applyBorder="1" applyAlignment="1">
      <alignment horizontal="center" vertical="center"/>
    </xf>
    <xf numFmtId="9" fontId="8" fillId="2" borderId="31" xfId="2" applyFont="1" applyFill="1" applyBorder="1" applyAlignment="1">
      <alignment horizontal="center" vertical="center"/>
    </xf>
    <xf numFmtId="0" fontId="0" fillId="2" borderId="0" xfId="0" applyFill="1"/>
    <xf numFmtId="3" fontId="0" fillId="2" borderId="0" xfId="0" applyNumberFormat="1" applyFill="1"/>
    <xf numFmtId="0" fontId="8" fillId="0" borderId="0" xfId="4" applyFont="1" applyAlignment="1">
      <alignment horizontal="center"/>
    </xf>
    <xf numFmtId="0" fontId="8" fillId="0" borderId="0" xfId="4" applyFont="1"/>
    <xf numFmtId="0" fontId="6" fillId="0" borderId="32" xfId="4" applyFont="1" applyBorder="1" applyAlignment="1">
      <alignment horizontal="centerContinuous" vertical="center" wrapText="1"/>
    </xf>
    <xf numFmtId="0" fontId="6" fillId="0" borderId="33" xfId="4" applyFont="1" applyBorder="1" applyAlignment="1">
      <alignment horizontal="centerContinuous" vertical="center" wrapText="1"/>
    </xf>
    <xf numFmtId="0" fontId="6" fillId="0" borderId="35" xfId="4" applyFont="1" applyBorder="1" applyAlignment="1">
      <alignment horizontal="centerContinuous" vertical="center" wrapText="1"/>
    </xf>
    <xf numFmtId="3" fontId="6" fillId="0" borderId="39" xfId="5" applyNumberFormat="1" applyFont="1" applyBorder="1" applyAlignment="1">
      <alignment horizontal="center" vertical="center" wrapText="1"/>
    </xf>
    <xf numFmtId="3" fontId="6" fillId="0" borderId="40" xfId="5" applyNumberFormat="1" applyFont="1" applyBorder="1" applyAlignment="1">
      <alignment horizontal="center" vertical="center" wrapText="1"/>
    </xf>
    <xf numFmtId="3" fontId="6" fillId="0" borderId="41" xfId="5" applyNumberFormat="1" applyFont="1" applyBorder="1" applyAlignment="1">
      <alignment horizontal="center" vertical="center" wrapText="1"/>
    </xf>
    <xf numFmtId="3" fontId="6" fillId="0" borderId="42" xfId="5" applyNumberFormat="1" applyFont="1" applyBorder="1" applyAlignment="1">
      <alignment horizontal="center" vertical="center" wrapText="1"/>
    </xf>
    <xf numFmtId="3" fontId="6" fillId="0" borderId="43" xfId="5" applyNumberFormat="1" applyFont="1" applyBorder="1" applyAlignment="1">
      <alignment horizontal="center" vertical="center" wrapText="1"/>
    </xf>
    <xf numFmtId="3" fontId="6" fillId="2" borderId="39" xfId="5" applyNumberFormat="1" applyFont="1" applyFill="1" applyBorder="1" applyAlignment="1">
      <alignment horizontal="center" vertical="center" wrapText="1"/>
    </xf>
    <xf numFmtId="3" fontId="6" fillId="2" borderId="40" xfId="5" applyNumberFormat="1" applyFont="1" applyFill="1" applyBorder="1" applyAlignment="1">
      <alignment horizontal="center" vertical="center" wrapText="1"/>
    </xf>
    <xf numFmtId="3" fontId="6" fillId="2" borderId="41" xfId="5" applyNumberFormat="1" applyFont="1" applyFill="1" applyBorder="1" applyAlignment="1">
      <alignment horizontal="center" vertical="center" wrapText="1"/>
    </xf>
    <xf numFmtId="1" fontId="6" fillId="0" borderId="44" xfId="5" applyNumberFormat="1" applyFont="1" applyBorder="1" applyAlignment="1">
      <alignment horizontal="center" vertical="center" wrapText="1"/>
    </xf>
    <xf numFmtId="1" fontId="6" fillId="0" borderId="45" xfId="5" applyNumberFormat="1" applyFont="1" applyBorder="1" applyAlignment="1">
      <alignment horizontal="center" vertical="center"/>
    </xf>
    <xf numFmtId="1" fontId="6" fillId="0" borderId="46" xfId="5" applyNumberFormat="1" applyFont="1" applyBorder="1" applyAlignment="1">
      <alignment horizontal="right" vertical="center"/>
    </xf>
    <xf numFmtId="3" fontId="6" fillId="0" borderId="44" xfId="5" applyNumberFormat="1" applyFont="1" applyBorder="1" applyAlignment="1">
      <alignment horizontal="right" vertical="center"/>
    </xf>
    <xf numFmtId="3" fontId="6" fillId="0" borderId="45" xfId="5" applyNumberFormat="1" applyFont="1" applyBorder="1" applyAlignment="1">
      <alignment horizontal="right" vertical="center"/>
    </xf>
    <xf numFmtId="3" fontId="6" fillId="0" borderId="47" xfId="5" applyNumberFormat="1" applyFont="1" applyBorder="1" applyAlignment="1">
      <alignment horizontal="right" vertical="center"/>
    </xf>
    <xf numFmtId="3" fontId="6" fillId="0" borderId="48" xfId="5" applyNumberFormat="1" applyFont="1" applyBorder="1" applyAlignment="1">
      <alignment horizontal="right" vertical="center"/>
    </xf>
    <xf numFmtId="0" fontId="8" fillId="0" borderId="32" xfId="4" applyFont="1" applyBorder="1" applyAlignment="1">
      <alignment horizontal="center"/>
    </xf>
    <xf numFmtId="0" fontId="8" fillId="0" borderId="33" xfId="4" applyFont="1" applyBorder="1" applyAlignment="1">
      <alignment horizontal="center"/>
    </xf>
    <xf numFmtId="0" fontId="8" fillId="0" borderId="34" xfId="4" applyFont="1" applyBorder="1"/>
    <xf numFmtId="0" fontId="8" fillId="0" borderId="36" xfId="4" applyFont="1" applyBorder="1" applyAlignment="1">
      <alignment horizontal="center"/>
    </xf>
    <xf numFmtId="0" fontId="8" fillId="0" borderId="37" xfId="4" applyFont="1" applyBorder="1" applyAlignment="1">
      <alignment horizontal="center"/>
    </xf>
    <xf numFmtId="0" fontId="8" fillId="0" borderId="38" xfId="4" applyFont="1" applyBorder="1"/>
    <xf numFmtId="3" fontId="8" fillId="0" borderId="32" xfId="4" applyNumberFormat="1" applyFont="1" applyBorder="1"/>
    <xf numFmtId="3" fontId="8" fillId="0" borderId="33" xfId="4" applyNumberFormat="1" applyFont="1" applyBorder="1"/>
    <xf numFmtId="3" fontId="8" fillId="0" borderId="35" xfId="4" applyNumberFormat="1" applyFont="1" applyBorder="1"/>
    <xf numFmtId="3" fontId="8" fillId="0" borderId="49" xfId="4" applyNumberFormat="1" applyFont="1" applyBorder="1"/>
    <xf numFmtId="3" fontId="8" fillId="0" borderId="34" xfId="4" applyNumberFormat="1" applyFont="1" applyBorder="1"/>
    <xf numFmtId="3" fontId="8" fillId="0" borderId="36" xfId="4" applyNumberFormat="1" applyFont="1" applyBorder="1"/>
    <xf numFmtId="3" fontId="8" fillId="0" borderId="37" xfId="4" applyNumberFormat="1" applyFont="1" applyBorder="1"/>
    <xf numFmtId="3" fontId="8" fillId="0" borderId="50" xfId="4" applyNumberFormat="1" applyFont="1" applyBorder="1"/>
    <xf numFmtId="3" fontId="8" fillId="0" borderId="51" xfId="4" applyNumberFormat="1" applyFont="1" applyBorder="1"/>
    <xf numFmtId="3" fontId="8" fillId="0" borderId="38" xfId="4" applyNumberFormat="1" applyFont="1" applyBorder="1"/>
    <xf numFmtId="0" fontId="8" fillId="0" borderId="52" xfId="4" applyFont="1" applyBorder="1" applyAlignment="1">
      <alignment horizontal="center"/>
    </xf>
    <xf numFmtId="0" fontId="8" fillId="0" borderId="53" xfId="4" applyFont="1" applyBorder="1" applyAlignment="1">
      <alignment horizontal="center"/>
    </xf>
    <xf numFmtId="0" fontId="8" fillId="0" borderId="54" xfId="4" applyFont="1" applyBorder="1"/>
    <xf numFmtId="3" fontId="8" fillId="0" borderId="52" xfId="4" applyNumberFormat="1" applyFont="1" applyBorder="1"/>
    <xf numFmtId="3" fontId="8" fillId="0" borderId="53" xfId="4" applyNumberFormat="1" applyFont="1" applyBorder="1"/>
    <xf numFmtId="3" fontId="8" fillId="0" borderId="55" xfId="4" applyNumberFormat="1" applyFont="1" applyBorder="1"/>
    <xf numFmtId="3" fontId="8" fillId="0" borderId="56" xfId="4" applyNumberFormat="1" applyFont="1" applyBorder="1"/>
    <xf numFmtId="3" fontId="8" fillId="0" borderId="54" xfId="4" applyNumberFormat="1" applyFont="1" applyBorder="1"/>
    <xf numFmtId="165" fontId="6" fillId="2" borderId="57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58" xfId="0" applyNumberFormat="1" applyFont="1" applyFill="1" applyBorder="1" applyAlignment="1">
      <alignment horizontal="right" vertical="center" wrapText="1"/>
    </xf>
    <xf numFmtId="2" fontId="3" fillId="2" borderId="10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58" xfId="3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58" xfId="3" applyNumberFormat="1" applyFont="1" applyFill="1" applyBorder="1" applyAlignment="1">
      <alignment horizontal="center" vertical="center" wrapText="1"/>
    </xf>
    <xf numFmtId="165" fontId="6" fillId="2" borderId="58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5" fontId="6" fillId="2" borderId="58" xfId="0" applyNumberFormat="1" applyFont="1" applyFill="1" applyBorder="1" applyAlignment="1">
      <alignment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2" fontId="3" fillId="2" borderId="11" xfId="2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2" fontId="3" fillId="2" borderId="58" xfId="3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58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9" fontId="3" fillId="2" borderId="10" xfId="2" applyFont="1" applyFill="1" applyBorder="1" applyAlignment="1">
      <alignment horizontal="center" vertical="center"/>
    </xf>
    <xf numFmtId="9" fontId="3" fillId="2" borderId="11" xfId="2" applyFont="1" applyFill="1" applyBorder="1" applyAlignment="1">
      <alignment horizontal="center" vertical="center" wrapText="1"/>
    </xf>
    <xf numFmtId="9" fontId="3" fillId="2" borderId="59" xfId="2" applyFont="1" applyFill="1" applyBorder="1" applyAlignment="1">
      <alignment horizontal="center" vertical="center" wrapText="1"/>
    </xf>
    <xf numFmtId="3" fontId="8" fillId="2" borderId="19" xfId="2" applyNumberFormat="1" applyFont="1" applyFill="1" applyBorder="1" applyAlignment="1">
      <alignment horizontal="right" vertical="center"/>
    </xf>
    <xf numFmtId="3" fontId="8" fillId="2" borderId="19" xfId="2" applyNumberFormat="1" applyFont="1" applyFill="1" applyBorder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3" fontId="8" fillId="2" borderId="20" xfId="2" applyNumberFormat="1" applyFont="1" applyFill="1" applyBorder="1" applyAlignment="1">
      <alignment vertical="center"/>
    </xf>
    <xf numFmtId="3" fontId="7" fillId="2" borderId="19" xfId="2" applyNumberFormat="1" applyFont="1" applyFill="1" applyBorder="1" applyAlignment="1">
      <alignment horizontal="right" vertical="center"/>
    </xf>
    <xf numFmtId="3" fontId="7" fillId="2" borderId="19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20" xfId="2" applyNumberFormat="1" applyFont="1" applyFill="1" applyBorder="1" applyAlignment="1">
      <alignment vertical="center"/>
    </xf>
    <xf numFmtId="3" fontId="7" fillId="2" borderId="28" xfId="2" applyNumberFormat="1" applyFont="1" applyFill="1" applyBorder="1" applyAlignment="1">
      <alignment horizontal="right" vertical="center"/>
    </xf>
    <xf numFmtId="3" fontId="7" fillId="2" borderId="28" xfId="2" applyNumberFormat="1" applyFont="1" applyFill="1" applyBorder="1" applyAlignment="1">
      <alignment vertical="center"/>
    </xf>
    <xf numFmtId="3" fontId="7" fillId="2" borderId="29" xfId="2" applyNumberFormat="1" applyFont="1" applyFill="1" applyBorder="1" applyAlignment="1">
      <alignment vertical="center"/>
    </xf>
    <xf numFmtId="3" fontId="7" fillId="2" borderId="30" xfId="2" applyNumberFormat="1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1" fontId="6" fillId="0" borderId="32" xfId="5" applyNumberFormat="1" applyFont="1" applyBorder="1" applyAlignment="1">
      <alignment horizontal="center" vertical="center" wrapText="1"/>
    </xf>
    <xf numFmtId="1" fontId="6" fillId="0" borderId="36" xfId="5" applyNumberFormat="1" applyFont="1" applyBorder="1" applyAlignment="1">
      <alignment horizontal="center" vertical="center" wrapText="1"/>
    </xf>
    <xf numFmtId="1" fontId="6" fillId="0" borderId="33" xfId="5" applyNumberFormat="1" applyFont="1" applyBorder="1" applyAlignment="1">
      <alignment horizontal="center" vertical="center"/>
    </xf>
    <xf numFmtId="1" fontId="6" fillId="0" borderId="37" xfId="5" applyNumberFormat="1" applyFont="1" applyBorder="1" applyAlignment="1">
      <alignment horizontal="center" vertical="center"/>
    </xf>
    <xf numFmtId="1" fontId="6" fillId="0" borderId="34" xfId="5" applyNumberFormat="1" applyFont="1" applyBorder="1" applyAlignment="1">
      <alignment horizontal="center" vertical="center"/>
    </xf>
    <xf numFmtId="1" fontId="6" fillId="0" borderId="38" xfId="5" applyNumberFormat="1" applyFont="1" applyBorder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11" fillId="0" borderId="29" xfId="4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4"/>
    <cellStyle name="Normal 3 2 2" xfId="3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workbookViewId="0">
      <selection activeCell="A51" sqref="A51"/>
    </sheetView>
  </sheetViews>
  <sheetFormatPr defaultRowHeight="14.25"/>
  <cols>
    <col min="1" max="1" width="43.875" customWidth="1"/>
    <col min="2" max="28" width="9.375" customWidth="1"/>
    <col min="29" max="30" width="9.375" hidden="1" customWidth="1"/>
    <col min="31" max="33" width="9.375" customWidth="1"/>
    <col min="34" max="35" width="9.375" hidden="1" customWidth="1"/>
    <col min="36" max="80" width="9.375" customWidth="1"/>
  </cols>
  <sheetData>
    <row r="1" spans="1:80" ht="31.5">
      <c r="A1" s="225" t="s">
        <v>25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31.5">
      <c r="A2" s="226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>
      <c r="A3" s="11" t="s">
        <v>32</v>
      </c>
      <c r="B3" s="12">
        <v>1155819.2633146022</v>
      </c>
      <c r="C3" s="13">
        <v>657261.53042141907</v>
      </c>
      <c r="D3" s="14">
        <v>1373789.29926997</v>
      </c>
      <c r="E3" s="12">
        <v>1134271.9632000006</v>
      </c>
      <c r="F3" s="13">
        <v>636823.01560999965</v>
      </c>
      <c r="G3" s="14">
        <v>1321350.143594</v>
      </c>
      <c r="H3" s="15">
        <v>1.0396860407744297</v>
      </c>
      <c r="I3" s="16">
        <v>2.0689450173871693E-2</v>
      </c>
      <c r="J3" s="17">
        <v>7.5915430718902499E-3</v>
      </c>
      <c r="K3" s="18">
        <v>558095.1326199997</v>
      </c>
      <c r="L3" s="19">
        <v>311724.60440000001</v>
      </c>
      <c r="M3" s="19">
        <v>656838.16886999994</v>
      </c>
      <c r="N3" s="20">
        <v>0.49709622544364818</v>
      </c>
      <c r="O3" s="21">
        <v>5.0668438432202034E-3</v>
      </c>
      <c r="P3" s="22">
        <v>7.5966364543817999E-3</v>
      </c>
      <c r="Q3" s="19">
        <v>117321.98353999999</v>
      </c>
      <c r="R3" s="19">
        <v>61384.301979999997</v>
      </c>
      <c r="S3" s="23">
        <v>123839.10686000006</v>
      </c>
      <c r="T3" s="20">
        <v>9.3721643320947817E-2</v>
      </c>
      <c r="U3" s="21">
        <v>-9.7120898104010173E-3</v>
      </c>
      <c r="V3" s="22">
        <v>-2.6698194172530554E-3</v>
      </c>
      <c r="W3" s="24">
        <v>379142.65719999996</v>
      </c>
      <c r="X3" s="25">
        <v>220031.86358000006</v>
      </c>
      <c r="Y3" s="26">
        <v>450165.97430999984</v>
      </c>
      <c r="Z3" s="20">
        <v>0.34068636272712172</v>
      </c>
      <c r="AA3" s="21">
        <v>6.4255597620504479E-3</v>
      </c>
      <c r="AB3" s="22">
        <v>-4.8285734270561709E-3</v>
      </c>
      <c r="AC3" s="18">
        <v>563743.14006600005</v>
      </c>
      <c r="AD3" s="19">
        <v>623115.528544</v>
      </c>
      <c r="AE3" s="18">
        <v>639121.36988300015</v>
      </c>
      <c r="AF3" s="19">
        <v>75378.229817000101</v>
      </c>
      <c r="AG3" s="23">
        <v>16005.841339000151</v>
      </c>
      <c r="AH3" s="18">
        <v>59985.690329999998</v>
      </c>
      <c r="AI3" s="19">
        <v>46569.18271999999</v>
      </c>
      <c r="AJ3" s="18">
        <v>46041.295430000006</v>
      </c>
      <c r="AK3" s="19">
        <v>-13944.394899999992</v>
      </c>
      <c r="AL3" s="23">
        <v>-527.8872899999842</v>
      </c>
      <c r="AM3" s="20">
        <v>0.46522517697774213</v>
      </c>
      <c r="AN3" s="21">
        <v>-2.2518156222402774E-2</v>
      </c>
      <c r="AO3" s="22">
        <v>-0.48282289780380561</v>
      </c>
      <c r="AP3" s="20">
        <v>3.3514087971471533E-2</v>
      </c>
      <c r="AQ3" s="21">
        <v>-1.8384761817530904E-2</v>
      </c>
      <c r="AR3" s="22">
        <v>-3.7339264255215214E-2</v>
      </c>
      <c r="AS3" s="27">
        <v>3.4844129433225172E-2</v>
      </c>
      <c r="AT3" s="21">
        <v>-1.8040621557858801E-2</v>
      </c>
      <c r="AU3" s="21">
        <v>-3.8283225543718193E-2</v>
      </c>
      <c r="AV3" s="24">
        <v>487962</v>
      </c>
      <c r="AW3" s="25">
        <v>257694</v>
      </c>
      <c r="AX3" s="26">
        <v>516262</v>
      </c>
      <c r="AY3" s="24">
        <v>8016.6631252432153</v>
      </c>
      <c r="AZ3" s="25">
        <v>8145.9848869069992</v>
      </c>
      <c r="BA3" s="26">
        <v>8147.3529542083797</v>
      </c>
      <c r="BB3" s="24">
        <v>11876.441812467998</v>
      </c>
      <c r="BC3" s="25">
        <v>11724.782722453332</v>
      </c>
      <c r="BD3" s="26">
        <v>11673.788704424667</v>
      </c>
      <c r="BE3" s="28">
        <v>10.560935208069296</v>
      </c>
      <c r="BF3" s="29">
        <v>0.41619060181110967</v>
      </c>
      <c r="BG3" s="29">
        <v>1.6108377115628514E-2</v>
      </c>
      <c r="BH3" s="30">
        <v>7.3706719253924726</v>
      </c>
      <c r="BI3" s="29">
        <v>0.52291387763930075</v>
      </c>
      <c r="BJ3" s="31">
        <v>4.4480725661103726E-2</v>
      </c>
      <c r="BK3" s="25">
        <v>21687</v>
      </c>
      <c r="BL3" s="25">
        <v>21687</v>
      </c>
      <c r="BM3" s="25">
        <v>21685</v>
      </c>
      <c r="BN3" s="32">
        <v>2383048</v>
      </c>
      <c r="BO3" s="33">
        <v>1209408</v>
      </c>
      <c r="BP3" s="34">
        <v>2485518</v>
      </c>
      <c r="BQ3" s="35">
        <v>531.61962359315044</v>
      </c>
      <c r="BR3" s="29">
        <v>55.644333460513337</v>
      </c>
      <c r="BS3" s="31">
        <v>5.0619891058644271</v>
      </c>
      <c r="BT3" s="25">
        <v>2559.4565232265791</v>
      </c>
      <c r="BU3" s="25">
        <v>234.94772295114672</v>
      </c>
      <c r="BV3" s="25">
        <v>88.219258835481014</v>
      </c>
      <c r="BW3" s="30">
        <v>4.8144508021121055</v>
      </c>
      <c r="BX3" s="29">
        <v>-6.9224566051809155E-2</v>
      </c>
      <c r="BY3" s="31">
        <v>0.12125654846242817</v>
      </c>
      <c r="BZ3" s="36">
        <v>0.63325541371495686</v>
      </c>
      <c r="CA3" s="37">
        <v>2.6163098054710732E-2</v>
      </c>
      <c r="CB3" s="38">
        <v>2.0436775719945954E-2</v>
      </c>
    </row>
    <row r="4" spans="1:80">
      <c r="A4" s="39" t="s">
        <v>33</v>
      </c>
      <c r="B4" s="40">
        <v>731198.92472939845</v>
      </c>
      <c r="C4" s="41">
        <v>414189.54991348722</v>
      </c>
      <c r="D4" s="42">
        <v>871823.1327434876</v>
      </c>
      <c r="E4" s="40">
        <v>735247.51515999995</v>
      </c>
      <c r="F4" s="41">
        <v>411449.51883999986</v>
      </c>
      <c r="G4" s="42">
        <v>856343.03620999993</v>
      </c>
      <c r="H4" s="43">
        <v>1.0180769806945584</v>
      </c>
      <c r="I4" s="44">
        <v>2.3583412674434534E-2</v>
      </c>
      <c r="J4" s="45">
        <v>1.1417522005161107E-2</v>
      </c>
      <c r="K4" s="46">
        <v>308207.19993999996</v>
      </c>
      <c r="L4" s="47">
        <v>167905.59890999997</v>
      </c>
      <c r="M4" s="47">
        <v>355515.66321999999</v>
      </c>
      <c r="N4" s="48">
        <v>0.41515566564707523</v>
      </c>
      <c r="O4" s="49">
        <v>-4.0326941706792518E-3</v>
      </c>
      <c r="P4" s="50">
        <v>7.0725564885654735E-3</v>
      </c>
      <c r="Q4" s="47">
        <v>66193.156840000011</v>
      </c>
      <c r="R4" s="47">
        <v>34217.748010000003</v>
      </c>
      <c r="S4" s="51">
        <v>69878.476089999996</v>
      </c>
      <c r="T4" s="48">
        <v>8.1601032688101149E-2</v>
      </c>
      <c r="U4" s="49">
        <v>-8.4273665586415969E-3</v>
      </c>
      <c r="V4" s="50">
        <v>-1.5628706419358873E-3</v>
      </c>
      <c r="W4" s="52">
        <v>306478.01879999996</v>
      </c>
      <c r="X4" s="53">
        <v>179636.75369000001</v>
      </c>
      <c r="Y4" s="54">
        <v>369272.94669999997</v>
      </c>
      <c r="Z4" s="48">
        <v>0.43122082049540206</v>
      </c>
      <c r="AA4" s="49">
        <v>1.4384296085923232E-2</v>
      </c>
      <c r="AB4" s="50">
        <v>-5.3740604427264804E-3</v>
      </c>
      <c r="AC4" s="46">
        <v>391633.29329</v>
      </c>
      <c r="AD4" s="47">
        <v>438085.02919399994</v>
      </c>
      <c r="AE4" s="46">
        <v>458392.08311200008</v>
      </c>
      <c r="AF4" s="47">
        <v>66758.789822000079</v>
      </c>
      <c r="AG4" s="51">
        <v>20307.053918000136</v>
      </c>
      <c r="AH4" s="46">
        <v>31691.635029999998</v>
      </c>
      <c r="AI4" s="47">
        <v>24452.510690000003</v>
      </c>
      <c r="AJ4" s="46">
        <v>36939.640789999998</v>
      </c>
      <c r="AK4" s="47">
        <v>5248.00576</v>
      </c>
      <c r="AL4" s="51">
        <v>12487.130099999995</v>
      </c>
      <c r="AM4" s="48">
        <v>0.5257856391921073</v>
      </c>
      <c r="AN4" s="49">
        <v>-9.8186677137532818E-3</v>
      </c>
      <c r="AO4" s="50">
        <v>-0.53190649544891355</v>
      </c>
      <c r="AP4" s="48">
        <v>4.2370567380744843E-2</v>
      </c>
      <c r="AQ4" s="49">
        <v>-9.7144798358082818E-4</v>
      </c>
      <c r="AR4" s="50">
        <v>-1.666643800750664E-2</v>
      </c>
      <c r="AS4" s="49">
        <v>4.3136499309304049E-2</v>
      </c>
      <c r="AT4" s="49">
        <v>3.3143804452781533E-5</v>
      </c>
      <c r="AU4" s="49">
        <v>-1.6293660577476221E-2</v>
      </c>
      <c r="AV4" s="52">
        <v>255438</v>
      </c>
      <c r="AW4" s="53">
        <v>133106</v>
      </c>
      <c r="AX4" s="54">
        <v>276249</v>
      </c>
      <c r="AY4" s="52">
        <v>4203.6981252432142</v>
      </c>
      <c r="AZ4" s="53">
        <v>4318.9598869070005</v>
      </c>
      <c r="BA4" s="54">
        <v>4309.178787541714</v>
      </c>
      <c r="BB4" s="52">
        <v>5547.3676458013315</v>
      </c>
      <c r="BC4" s="53">
        <v>5597.3227224533339</v>
      </c>
      <c r="BD4" s="54">
        <v>5560.5920377580023</v>
      </c>
      <c r="BE4" s="55">
        <v>10.684518389701255</v>
      </c>
      <c r="BF4" s="55">
        <v>0.55700715278605806</v>
      </c>
      <c r="BG4" s="55">
        <v>0.41152030023739528</v>
      </c>
      <c r="BH4" s="56">
        <v>8.2799636598702282</v>
      </c>
      <c r="BI4" s="55">
        <v>0.6055128719866314</v>
      </c>
      <c r="BJ4" s="57">
        <v>0.35319779934831352</v>
      </c>
      <c r="BK4" s="53">
        <v>10626</v>
      </c>
      <c r="BL4" s="53">
        <v>10689</v>
      </c>
      <c r="BM4" s="53">
        <v>10669.66</v>
      </c>
      <c r="BN4" s="58">
        <v>1237802</v>
      </c>
      <c r="BO4" s="59">
        <v>612830</v>
      </c>
      <c r="BP4" s="60">
        <v>1291423</v>
      </c>
      <c r="BQ4" s="61">
        <v>663.10034451144202</v>
      </c>
      <c r="BR4" s="55">
        <v>69.105896966519708</v>
      </c>
      <c r="BS4" s="57">
        <v>-8.2922420786397879</v>
      </c>
      <c r="BT4" s="53">
        <v>3099.8955153140823</v>
      </c>
      <c r="BU4" s="53">
        <v>221.51596661733402</v>
      </c>
      <c r="BV4" s="53">
        <v>8.7537272654603839</v>
      </c>
      <c r="BW4" s="56">
        <v>4.6748513116789567</v>
      </c>
      <c r="BX4" s="55">
        <v>-0.1709508007710312</v>
      </c>
      <c r="BY4" s="57">
        <v>7.0776363892981919E-2</v>
      </c>
      <c r="BZ4" s="62">
        <v>0.66871237711955756</v>
      </c>
      <c r="CA4" s="63">
        <v>2.5132000414030742E-2</v>
      </c>
      <c r="CB4" s="64">
        <v>3.8681915486513785E-2</v>
      </c>
    </row>
    <row r="5" spans="1:80">
      <c r="A5" s="39" t="s">
        <v>34</v>
      </c>
      <c r="B5" s="40">
        <v>405492.73020120407</v>
      </c>
      <c r="C5" s="41">
        <v>233578.60236799999</v>
      </c>
      <c r="D5" s="42">
        <v>480800.84407655051</v>
      </c>
      <c r="E5" s="40">
        <v>379548.17198000004</v>
      </c>
      <c r="F5" s="41">
        <v>215288.94501000002</v>
      </c>
      <c r="G5" s="42">
        <v>443744.85918400012</v>
      </c>
      <c r="H5" s="43">
        <v>1.0835074122564314</v>
      </c>
      <c r="I5" s="44">
        <v>1.5150981804248564E-2</v>
      </c>
      <c r="J5" s="45">
        <v>-1.4465892467596664E-3</v>
      </c>
      <c r="K5" s="46">
        <v>239163.52855000002</v>
      </c>
      <c r="L5" s="47">
        <v>138303.19394999999</v>
      </c>
      <c r="M5" s="47">
        <v>289957.51491000003</v>
      </c>
      <c r="N5" s="48">
        <v>0.65343295569260507</v>
      </c>
      <c r="O5" s="49">
        <v>2.3306014750303472E-2</v>
      </c>
      <c r="P5" s="50">
        <v>1.1025636805070516E-2</v>
      </c>
      <c r="Q5" s="47">
        <v>47979.356909999988</v>
      </c>
      <c r="R5" s="47">
        <v>25547.304489999999</v>
      </c>
      <c r="S5" s="51">
        <v>50633.923119999999</v>
      </c>
      <c r="T5" s="48">
        <v>0.11410593739183915</v>
      </c>
      <c r="U5" s="49">
        <v>-1.2305834425436826E-2</v>
      </c>
      <c r="V5" s="50">
        <v>-4.55925690698257E-3</v>
      </c>
      <c r="W5" s="52">
        <v>68112.665379999991</v>
      </c>
      <c r="X5" s="53">
        <v>37879.530180000002</v>
      </c>
      <c r="Y5" s="54">
        <v>75229.670530000003</v>
      </c>
      <c r="Z5" s="48">
        <v>0.1695336159349303</v>
      </c>
      <c r="AA5" s="49">
        <v>-9.9236187677812504E-3</v>
      </c>
      <c r="AB5" s="50">
        <v>-6.4137843286574125E-3</v>
      </c>
      <c r="AC5" s="46">
        <v>162880.09198399997</v>
      </c>
      <c r="AD5" s="47">
        <v>174642.62899999999</v>
      </c>
      <c r="AE5" s="46">
        <v>170220.57016099998</v>
      </c>
      <c r="AF5" s="47">
        <v>7340.4781770000118</v>
      </c>
      <c r="AG5" s="51">
        <v>-4422.0588390000048</v>
      </c>
      <c r="AH5" s="46">
        <v>25626.597529999999</v>
      </c>
      <c r="AI5" s="47">
        <v>18566.704119999999</v>
      </c>
      <c r="AJ5" s="46">
        <v>6456.7136</v>
      </c>
      <c r="AK5" s="47">
        <v>-19169.88393</v>
      </c>
      <c r="AL5" s="51">
        <v>-12109.990519999999</v>
      </c>
      <c r="AM5" s="48">
        <v>0.35403550608970724</v>
      </c>
      <c r="AN5" s="49">
        <v>-4.7648864190320828E-2</v>
      </c>
      <c r="AO5" s="50">
        <v>-0.39364697522274128</v>
      </c>
      <c r="AP5" s="48">
        <v>1.3429081249641062E-2</v>
      </c>
      <c r="AQ5" s="49">
        <v>-4.9769579592648695E-2</v>
      </c>
      <c r="AR5" s="50">
        <v>-6.60589537491659E-2</v>
      </c>
      <c r="AS5" s="49">
        <v>1.4550509073779951E-2</v>
      </c>
      <c r="AT5" s="49">
        <v>-5.2968186633046872E-2</v>
      </c>
      <c r="AU5" s="49">
        <v>-7.1690352569801358E-2</v>
      </c>
      <c r="AV5" s="52">
        <v>218948</v>
      </c>
      <c r="AW5" s="53">
        <v>117873</v>
      </c>
      <c r="AX5" s="54">
        <v>225681</v>
      </c>
      <c r="AY5" s="52">
        <v>3659.5150000000003</v>
      </c>
      <c r="AZ5" s="53">
        <v>3673.9949999999999</v>
      </c>
      <c r="BA5" s="54">
        <v>3685.2241666666673</v>
      </c>
      <c r="BB5" s="52">
        <v>6070.9941666666655</v>
      </c>
      <c r="BC5" s="53">
        <v>5883.21</v>
      </c>
      <c r="BD5" s="54">
        <v>5873.4466666666667</v>
      </c>
      <c r="BE5" s="55">
        <v>10.206570427986174</v>
      </c>
      <c r="BF5" s="55">
        <v>0.23493939673385533</v>
      </c>
      <c r="BG5" s="55">
        <v>-0.48778272165066561</v>
      </c>
      <c r="BH5" s="56">
        <v>6.4039910694118269</v>
      </c>
      <c r="BI5" s="55">
        <v>0.39322375000107002</v>
      </c>
      <c r="BJ5" s="57">
        <v>-0.27450587358357836</v>
      </c>
      <c r="BK5" s="53">
        <v>9760</v>
      </c>
      <c r="BL5" s="53">
        <v>9700</v>
      </c>
      <c r="BM5" s="53">
        <v>9717.34</v>
      </c>
      <c r="BN5" s="58">
        <v>1004482</v>
      </c>
      <c r="BO5" s="59">
        <v>532129</v>
      </c>
      <c r="BP5" s="60">
        <v>1043732</v>
      </c>
      <c r="BQ5" s="61">
        <v>425.15210723059187</v>
      </c>
      <c r="BR5" s="55">
        <v>47.297479691223316</v>
      </c>
      <c r="BS5" s="57">
        <v>20.571742300283574</v>
      </c>
      <c r="BT5" s="53">
        <v>1966.2481962770464</v>
      </c>
      <c r="BU5" s="53">
        <v>232.73991129613773</v>
      </c>
      <c r="BV5" s="53">
        <v>139.79985772623309</v>
      </c>
      <c r="BW5" s="56">
        <v>4.6248111272105321</v>
      </c>
      <c r="BX5" s="55">
        <v>3.7045995763795858E-2</v>
      </c>
      <c r="BY5" s="57">
        <v>0.1103845833879431</v>
      </c>
      <c r="BZ5" s="62">
        <v>0.59342115621369096</v>
      </c>
      <c r="CA5" s="63">
        <v>2.4812108120221166E-2</v>
      </c>
      <c r="CB5" s="64">
        <v>-9.4212591029511072E-3</v>
      </c>
    </row>
    <row r="6" spans="1:80">
      <c r="A6" s="65" t="s">
        <v>35</v>
      </c>
      <c r="B6" s="66">
        <v>19127.608383999999</v>
      </c>
      <c r="C6" s="67">
        <v>9493.3781399317959</v>
      </c>
      <c r="D6" s="68">
        <v>21165.322449931795</v>
      </c>
      <c r="E6" s="66">
        <v>19476.27606</v>
      </c>
      <c r="F6" s="67">
        <v>10084.55176</v>
      </c>
      <c r="G6" s="68">
        <v>21262.248200000002</v>
      </c>
      <c r="H6" s="69">
        <v>0.99544141573569789</v>
      </c>
      <c r="I6" s="70">
        <v>1.3343589381515475E-2</v>
      </c>
      <c r="J6" s="71">
        <v>5.4063120907867468E-2</v>
      </c>
      <c r="K6" s="72">
        <v>10724.404130000001</v>
      </c>
      <c r="L6" s="73">
        <v>5515.8115399999997</v>
      </c>
      <c r="M6" s="73">
        <v>11364.990740000001</v>
      </c>
      <c r="N6" s="74">
        <v>0.53451500674326624</v>
      </c>
      <c r="O6" s="75">
        <v>-1.6124350439885138E-2</v>
      </c>
      <c r="P6" s="76">
        <v>-1.2441533445090136E-2</v>
      </c>
      <c r="Q6" s="73">
        <v>3149.4697900000006</v>
      </c>
      <c r="R6" s="73">
        <v>1619.2494799999999</v>
      </c>
      <c r="S6" s="77">
        <v>3326.7076500000003</v>
      </c>
      <c r="T6" s="74">
        <v>0.1564607664583654</v>
      </c>
      <c r="U6" s="75">
        <v>-5.2472407755390638E-3</v>
      </c>
      <c r="V6" s="76">
        <v>-4.1065565656179526E-3</v>
      </c>
      <c r="W6" s="78">
        <v>4551.9730200000004</v>
      </c>
      <c r="X6" s="79">
        <v>2515.57971</v>
      </c>
      <c r="Y6" s="80">
        <v>5663.3570800000007</v>
      </c>
      <c r="Z6" s="74">
        <v>0.26635739676860704</v>
      </c>
      <c r="AA6" s="75">
        <v>3.2638537681948548E-2</v>
      </c>
      <c r="AB6" s="76">
        <v>1.6908559589947941E-2</v>
      </c>
      <c r="AC6" s="72">
        <v>9229.7547920000015</v>
      </c>
      <c r="AD6" s="73">
        <v>10387.870349999999</v>
      </c>
      <c r="AE6" s="72">
        <v>10508.716609999999</v>
      </c>
      <c r="AF6" s="73">
        <v>1278.9618179999979</v>
      </c>
      <c r="AG6" s="77">
        <v>120.84626000000026</v>
      </c>
      <c r="AH6" s="72">
        <v>2667.45777</v>
      </c>
      <c r="AI6" s="73">
        <v>3549.9679099999998</v>
      </c>
      <c r="AJ6" s="72">
        <v>2644.9410399999997</v>
      </c>
      <c r="AK6" s="73">
        <v>-22.51673000000028</v>
      </c>
      <c r="AL6" s="77">
        <v>-905.02687000000014</v>
      </c>
      <c r="AM6" s="74">
        <v>0.49650633175370612</v>
      </c>
      <c r="AN6" s="75">
        <v>1.397058516655969E-2</v>
      </c>
      <c r="AO6" s="76">
        <v>-0.5977164198193845</v>
      </c>
      <c r="AP6" s="74">
        <v>0.12496578052410078</v>
      </c>
      <c r="AQ6" s="75">
        <v>-1.4490115709706194E-2</v>
      </c>
      <c r="AR6" s="76">
        <v>-0.24897570349493819</v>
      </c>
      <c r="AS6" s="75">
        <v>0.12439611348342737</v>
      </c>
      <c r="AT6" s="75">
        <v>-1.2563219080068869E-2</v>
      </c>
      <c r="AU6" s="75">
        <v>-0.22762428310780392</v>
      </c>
      <c r="AV6" s="78">
        <v>13576</v>
      </c>
      <c r="AW6" s="79">
        <v>6715</v>
      </c>
      <c r="AX6" s="80">
        <v>14332</v>
      </c>
      <c r="AY6" s="78">
        <v>153.44999999999999</v>
      </c>
      <c r="AZ6" s="79">
        <v>153.03</v>
      </c>
      <c r="BA6" s="80">
        <v>152.94999999999999</v>
      </c>
      <c r="BB6" s="78">
        <v>258.08</v>
      </c>
      <c r="BC6" s="79">
        <v>244.25</v>
      </c>
      <c r="BD6" s="80">
        <v>239.75</v>
      </c>
      <c r="BE6" s="81">
        <v>15.617304129889943</v>
      </c>
      <c r="BF6" s="81">
        <v>0.87200164265197166</v>
      </c>
      <c r="BG6" s="81">
        <v>0.99054249273818584</v>
      </c>
      <c r="BH6" s="82">
        <v>9.9631560653458475</v>
      </c>
      <c r="BI6" s="81">
        <v>1.1958487704502083</v>
      </c>
      <c r="BJ6" s="83">
        <v>0.79904825231275289</v>
      </c>
      <c r="BK6" s="79">
        <v>1301</v>
      </c>
      <c r="BL6" s="79">
        <v>1298</v>
      </c>
      <c r="BM6" s="79">
        <v>1298</v>
      </c>
      <c r="BN6" s="78">
        <v>140764</v>
      </c>
      <c r="BO6" s="79">
        <v>64449</v>
      </c>
      <c r="BP6" s="80">
        <v>150363</v>
      </c>
      <c r="BQ6" s="84">
        <v>141.40611852649923</v>
      </c>
      <c r="BR6" s="81">
        <v>3.0449177933572287</v>
      </c>
      <c r="BS6" s="83">
        <v>-15.067244287508743</v>
      </c>
      <c r="BT6" s="79">
        <v>1483.5506698297518</v>
      </c>
      <c r="BU6" s="79">
        <v>48.939881674183198</v>
      </c>
      <c r="BV6" s="79">
        <v>-18.244082217902815</v>
      </c>
      <c r="BW6" s="82">
        <v>10.491417806307563</v>
      </c>
      <c r="BX6" s="81">
        <v>0.12282617401528206</v>
      </c>
      <c r="BY6" s="83">
        <v>0.89365161122193371</v>
      </c>
      <c r="BZ6" s="85">
        <v>0.64001140726489547</v>
      </c>
      <c r="CA6" s="86">
        <v>4.2239187850165671E-2</v>
      </c>
      <c r="CB6" s="87">
        <v>9.4379073496968502E-2</v>
      </c>
    </row>
    <row r="7" spans="1:80">
      <c r="A7" s="88" t="s">
        <v>36</v>
      </c>
      <c r="B7" s="213">
        <v>74063.237330000018</v>
      </c>
      <c r="C7" s="95">
        <v>41460.532899999991</v>
      </c>
      <c r="D7" s="96">
        <v>88897.543000000049</v>
      </c>
      <c r="E7" s="213">
        <v>73756.206999999995</v>
      </c>
      <c r="F7" s="95">
        <v>38709.28009</v>
      </c>
      <c r="G7" s="96">
        <v>81555.994999999995</v>
      </c>
      <c r="H7" s="89">
        <v>1.090018495881266</v>
      </c>
      <c r="I7" s="90">
        <v>8.5855723112866711E-2</v>
      </c>
      <c r="J7" s="91">
        <v>1.8943735420640984E-2</v>
      </c>
      <c r="K7" s="213">
        <v>44749.88</v>
      </c>
      <c r="L7" s="95">
        <v>23237.616620000001</v>
      </c>
      <c r="M7" s="96">
        <v>49771.432999999997</v>
      </c>
      <c r="N7" s="92">
        <v>0.61027313810591111</v>
      </c>
      <c r="O7" s="93">
        <v>3.5461679947718094E-3</v>
      </c>
      <c r="P7" s="94">
        <v>9.9618802893878255E-3</v>
      </c>
      <c r="Q7" s="213">
        <v>5257.6019999999999</v>
      </c>
      <c r="R7" s="95">
        <v>2562.9969999999998</v>
      </c>
      <c r="S7" s="96">
        <v>5868.7790000000005</v>
      </c>
      <c r="T7" s="92">
        <v>7.1960117708085108E-2</v>
      </c>
      <c r="U7" s="93">
        <v>6.7659847830692232E-4</v>
      </c>
      <c r="V7" s="94">
        <v>5.7486822579560781E-3</v>
      </c>
      <c r="W7" s="213">
        <v>17516.034</v>
      </c>
      <c r="X7" s="95">
        <v>9516.0550000000003</v>
      </c>
      <c r="Y7" s="96">
        <v>19133.212</v>
      </c>
      <c r="Z7" s="92">
        <v>0.23460215279085248</v>
      </c>
      <c r="AA7" s="93">
        <v>-2.8834055432413741E-3</v>
      </c>
      <c r="AB7" s="94">
        <v>-1.1231791366076965E-2</v>
      </c>
      <c r="AC7" s="213">
        <v>62799.565360000001</v>
      </c>
      <c r="AD7" s="95">
        <v>64662.100860000013</v>
      </c>
      <c r="AE7" s="96">
        <v>64088.066279999999</v>
      </c>
      <c r="AF7" s="95">
        <v>1288.5009199999986</v>
      </c>
      <c r="AG7" s="96">
        <v>-574.0345800000141</v>
      </c>
      <c r="AH7" s="213">
        <v>0</v>
      </c>
      <c r="AI7" s="95">
        <v>0</v>
      </c>
      <c r="AJ7" s="96">
        <v>0</v>
      </c>
      <c r="AK7" s="95">
        <v>0</v>
      </c>
      <c r="AL7" s="96">
        <v>0</v>
      </c>
      <c r="AM7" s="92">
        <v>0.72092055772565011</v>
      </c>
      <c r="AN7" s="93">
        <v>-0.12699762171048479</v>
      </c>
      <c r="AO7" s="94">
        <v>-0.83868556253239479</v>
      </c>
      <c r="AP7" s="92">
        <v>0</v>
      </c>
      <c r="AQ7" s="93">
        <v>0</v>
      </c>
      <c r="AR7" s="94">
        <v>0</v>
      </c>
      <c r="AS7" s="93">
        <v>0</v>
      </c>
      <c r="AT7" s="93">
        <v>0</v>
      </c>
      <c r="AU7" s="93">
        <v>0</v>
      </c>
      <c r="AV7" s="213">
        <v>26425</v>
      </c>
      <c r="AW7" s="95">
        <v>14369</v>
      </c>
      <c r="AX7" s="96">
        <v>29075</v>
      </c>
      <c r="AY7" s="214">
        <v>596</v>
      </c>
      <c r="AZ7" s="215">
        <v>613</v>
      </c>
      <c r="BA7" s="96">
        <v>612</v>
      </c>
      <c r="BB7" s="214">
        <v>790</v>
      </c>
      <c r="BC7" s="215">
        <v>781</v>
      </c>
      <c r="BD7" s="96">
        <v>779</v>
      </c>
      <c r="BE7" s="97">
        <v>7.9180283224400867</v>
      </c>
      <c r="BF7" s="97">
        <v>0.52848693541547842</v>
      </c>
      <c r="BG7" s="97">
        <v>0.10454273244552414</v>
      </c>
      <c r="BH7" s="98">
        <v>6.2205819426615321</v>
      </c>
      <c r="BI7" s="97">
        <v>0.64568742789359934</v>
      </c>
      <c r="BJ7" s="99">
        <v>8.7846133869384779E-2</v>
      </c>
      <c r="BK7" s="95">
        <v>856</v>
      </c>
      <c r="BL7" s="95">
        <v>895</v>
      </c>
      <c r="BM7" s="96">
        <v>895</v>
      </c>
      <c r="BN7" s="213">
        <v>108654</v>
      </c>
      <c r="BO7" s="95">
        <v>57114</v>
      </c>
      <c r="BP7" s="96">
        <v>116732</v>
      </c>
      <c r="BQ7" s="100">
        <v>698.66013603810438</v>
      </c>
      <c r="BR7" s="100">
        <v>19.842908876656111</v>
      </c>
      <c r="BS7" s="100">
        <v>20.905468355924768</v>
      </c>
      <c r="BT7" s="101">
        <v>2805.0213241616507</v>
      </c>
      <c r="BU7" s="100">
        <v>13.868741380193569</v>
      </c>
      <c r="BV7" s="102">
        <v>111.0774108761052</v>
      </c>
      <c r="BW7" s="97">
        <v>4.014858125537403</v>
      </c>
      <c r="BX7" s="97">
        <v>-9.6929953932796131E-2</v>
      </c>
      <c r="BY7" s="97">
        <v>4.0051249623978435E-2</v>
      </c>
      <c r="BZ7" s="92">
        <v>0.7205901416710393</v>
      </c>
      <c r="CA7" s="93">
        <v>1.9307031225435978E-2</v>
      </c>
      <c r="CB7" s="103">
        <v>1.9331623652744767E-2</v>
      </c>
    </row>
    <row r="8" spans="1:80">
      <c r="A8" s="88" t="s">
        <v>37</v>
      </c>
      <c r="B8" s="213">
        <v>45847.658480000006</v>
      </c>
      <c r="C8" s="95">
        <v>27411.870780000001</v>
      </c>
      <c r="D8" s="96">
        <v>57196.559519999988</v>
      </c>
      <c r="E8" s="213">
        <v>46426.384080000003</v>
      </c>
      <c r="F8" s="95">
        <v>27100.113960000002</v>
      </c>
      <c r="G8" s="96">
        <v>58208.316579999992</v>
      </c>
      <c r="H8" s="89">
        <v>0.98261834185481944</v>
      </c>
      <c r="I8" s="90">
        <v>-4.9162117946148776E-3</v>
      </c>
      <c r="J8" s="91">
        <v>-2.8885551466815929E-2</v>
      </c>
      <c r="K8" s="213">
        <v>23013.336900000002</v>
      </c>
      <c r="L8" s="95">
        <v>12582.964910000001</v>
      </c>
      <c r="M8" s="96">
        <v>26330.952139999998</v>
      </c>
      <c r="N8" s="92">
        <v>0.45235721778367227</v>
      </c>
      <c r="O8" s="93">
        <v>-4.3338007163081782E-2</v>
      </c>
      <c r="P8" s="94">
        <v>-1.1956878037938046E-2</v>
      </c>
      <c r="Q8" s="213">
        <v>3972.1929100000002</v>
      </c>
      <c r="R8" s="95">
        <v>1951.0400199999999</v>
      </c>
      <c r="S8" s="96">
        <v>4806.9084299999995</v>
      </c>
      <c r="T8" s="92">
        <v>8.2581127791138062E-2</v>
      </c>
      <c r="U8" s="93">
        <v>-2.9778272882685919E-3</v>
      </c>
      <c r="V8" s="94">
        <v>1.0587333858029457E-2</v>
      </c>
      <c r="W8" s="213">
        <v>14603.575649999999</v>
      </c>
      <c r="X8" s="95">
        <v>8636.5604599999988</v>
      </c>
      <c r="Y8" s="96">
        <v>18553.465249999997</v>
      </c>
      <c r="Z8" s="92">
        <v>0.31874251550464611</v>
      </c>
      <c r="AA8" s="93">
        <v>4.1891437659440922E-3</v>
      </c>
      <c r="AB8" s="94">
        <v>5.1587756237536642E-5</v>
      </c>
      <c r="AC8" s="213">
        <v>48132.093369999995</v>
      </c>
      <c r="AD8" s="95">
        <v>65488.882140000002</v>
      </c>
      <c r="AE8" s="96">
        <v>62710.119839999999</v>
      </c>
      <c r="AF8" s="95">
        <v>14578.026470000004</v>
      </c>
      <c r="AG8" s="96">
        <v>-2778.7623000000021</v>
      </c>
      <c r="AH8" s="213">
        <v>5667.8829699999997</v>
      </c>
      <c r="AI8" s="95">
        <v>7857.987180000001</v>
      </c>
      <c r="AJ8" s="96">
        <v>7369.7159499999998</v>
      </c>
      <c r="AK8" s="95">
        <v>1701.8329800000001</v>
      </c>
      <c r="AL8" s="96">
        <v>-488.2712300000012</v>
      </c>
      <c r="AM8" s="92">
        <v>1.0963967127790628</v>
      </c>
      <c r="AN8" s="93">
        <v>4.6570070247328621E-2</v>
      </c>
      <c r="AO8" s="94">
        <v>-1.2926734337131425</v>
      </c>
      <c r="AP8" s="92">
        <v>0.1288489379754218</v>
      </c>
      <c r="AQ8" s="93">
        <v>5.2246754087198477E-3</v>
      </c>
      <c r="AR8" s="94">
        <v>-0.15781472110374162</v>
      </c>
      <c r="AS8" s="93">
        <v>0.12660932978316344</v>
      </c>
      <c r="AT8" s="93">
        <v>4.5260988291149773E-3</v>
      </c>
      <c r="AU8" s="93">
        <v>-0.16335207744923627</v>
      </c>
      <c r="AV8" s="213">
        <v>18631</v>
      </c>
      <c r="AW8" s="95">
        <v>10226</v>
      </c>
      <c r="AX8" s="96">
        <v>20214</v>
      </c>
      <c r="AY8" s="214">
        <v>427.94499999999994</v>
      </c>
      <c r="AZ8" s="215">
        <v>436.42333333333329</v>
      </c>
      <c r="BA8" s="96">
        <v>439.01000000000005</v>
      </c>
      <c r="BB8" s="214">
        <v>389.57833333333338</v>
      </c>
      <c r="BC8" s="215">
        <v>397.69333333333333</v>
      </c>
      <c r="BD8" s="96">
        <v>396.21</v>
      </c>
      <c r="BE8" s="97">
        <v>7.6740848727819406</v>
      </c>
      <c r="BF8" s="97">
        <v>0.4180901382560851</v>
      </c>
      <c r="BG8" s="97">
        <v>-0.1363743907771422</v>
      </c>
      <c r="BH8" s="98">
        <v>8.5030665556144474</v>
      </c>
      <c r="BI8" s="97">
        <v>0.53248297593214211</v>
      </c>
      <c r="BJ8" s="99">
        <v>-6.8026749109460383E-2</v>
      </c>
      <c r="BK8" s="95">
        <v>690</v>
      </c>
      <c r="BL8" s="95">
        <v>699</v>
      </c>
      <c r="BM8" s="96">
        <v>699</v>
      </c>
      <c r="BN8" s="213">
        <v>88761</v>
      </c>
      <c r="BO8" s="95">
        <v>46917</v>
      </c>
      <c r="BP8" s="96">
        <v>93016</v>
      </c>
      <c r="BQ8" s="100">
        <v>625.7882147157477</v>
      </c>
      <c r="BR8" s="100">
        <v>102.73885655168908</v>
      </c>
      <c r="BS8" s="100">
        <v>48.169996159573998</v>
      </c>
      <c r="BT8" s="101">
        <v>2879.6040654991584</v>
      </c>
      <c r="BU8" s="100">
        <v>387.71505900460625</v>
      </c>
      <c r="BV8" s="102">
        <v>229.48535241486343</v>
      </c>
      <c r="BW8" s="97">
        <v>4.6015632729791234</v>
      </c>
      <c r="BX8" s="97">
        <v>-0.16259324035886191</v>
      </c>
      <c r="BY8" s="97">
        <v>1.3552320505037407E-2</v>
      </c>
      <c r="BZ8" s="92">
        <v>0.73519392344232881</v>
      </c>
      <c r="CA8" s="93">
        <v>2.4480495625850307E-2</v>
      </c>
      <c r="CB8" s="103">
        <v>-2.3903806655803939E-3</v>
      </c>
    </row>
    <row r="9" spans="1:80">
      <c r="A9" s="104" t="s">
        <v>38</v>
      </c>
      <c r="B9" s="213">
        <v>18077.151000000005</v>
      </c>
      <c r="C9" s="95">
        <v>9668.6919999999991</v>
      </c>
      <c r="D9" s="96">
        <v>20098.669999999995</v>
      </c>
      <c r="E9" s="213">
        <v>20689.689999999999</v>
      </c>
      <c r="F9" s="95">
        <v>11412.455</v>
      </c>
      <c r="G9" s="96">
        <v>22336.745999999999</v>
      </c>
      <c r="H9" s="89">
        <v>0.89980295249809417</v>
      </c>
      <c r="I9" s="90">
        <v>2.6075458272709184E-2</v>
      </c>
      <c r="J9" s="91">
        <v>5.2597684218832708E-2</v>
      </c>
      <c r="K9" s="213">
        <v>7104.8050000000003</v>
      </c>
      <c r="L9" s="95">
        <v>3767.2339999999999</v>
      </c>
      <c r="M9" s="96">
        <v>7602.2920000000004</v>
      </c>
      <c r="N9" s="92">
        <v>0.34034912694982522</v>
      </c>
      <c r="O9" s="93">
        <v>-3.0492033296521948E-3</v>
      </c>
      <c r="P9" s="94">
        <v>1.0250651205561623E-2</v>
      </c>
      <c r="Q9" s="213">
        <v>2135.0360000000001</v>
      </c>
      <c r="R9" s="95">
        <v>1069.8320000000001</v>
      </c>
      <c r="S9" s="96">
        <v>2136.0259999999998</v>
      </c>
      <c r="T9" s="92">
        <v>9.5628342642209388E-2</v>
      </c>
      <c r="U9" s="93">
        <v>-7.564890315848477E-3</v>
      </c>
      <c r="V9" s="94">
        <v>1.8858481482551814E-3</v>
      </c>
      <c r="W9" s="213">
        <v>9334.5079999999998</v>
      </c>
      <c r="X9" s="95">
        <v>5293.4650000000001</v>
      </c>
      <c r="Y9" s="96">
        <v>10021.227000000001</v>
      </c>
      <c r="Z9" s="92">
        <v>0.44864310137206204</v>
      </c>
      <c r="AA9" s="93">
        <v>-2.524025829940546E-3</v>
      </c>
      <c r="AB9" s="94">
        <v>-1.5189176608442601E-2</v>
      </c>
      <c r="AC9" s="213">
        <v>6232.66</v>
      </c>
      <c r="AD9" s="95">
        <v>7158.6109999999999</v>
      </c>
      <c r="AE9" s="96">
        <v>7568.7870000000003</v>
      </c>
      <c r="AF9" s="95">
        <v>1336.1270000000004</v>
      </c>
      <c r="AG9" s="96">
        <v>410.17600000000039</v>
      </c>
      <c r="AH9" s="213">
        <v>0</v>
      </c>
      <c r="AI9" s="95">
        <v>0</v>
      </c>
      <c r="AJ9" s="96">
        <v>0</v>
      </c>
      <c r="AK9" s="95">
        <v>0</v>
      </c>
      <c r="AL9" s="96">
        <v>0</v>
      </c>
      <c r="AM9" s="92">
        <v>0.37658148524255597</v>
      </c>
      <c r="AN9" s="93">
        <v>3.1800385610208037E-2</v>
      </c>
      <c r="AO9" s="94">
        <v>-0.36380935562816374</v>
      </c>
      <c r="AP9" s="92">
        <v>0</v>
      </c>
      <c r="AQ9" s="93">
        <v>0</v>
      </c>
      <c r="AR9" s="94">
        <v>0</v>
      </c>
      <c r="AS9" s="93">
        <v>0</v>
      </c>
      <c r="AT9" s="93">
        <v>0</v>
      </c>
      <c r="AU9" s="93">
        <v>0</v>
      </c>
      <c r="AV9" s="213">
        <v>2635</v>
      </c>
      <c r="AW9" s="95">
        <v>1486</v>
      </c>
      <c r="AX9" s="96">
        <v>2715</v>
      </c>
      <c r="AY9" s="214">
        <v>90</v>
      </c>
      <c r="AZ9" s="215">
        <v>100</v>
      </c>
      <c r="BA9" s="96">
        <v>100</v>
      </c>
      <c r="BB9" s="214">
        <v>121</v>
      </c>
      <c r="BC9" s="215">
        <v>140</v>
      </c>
      <c r="BD9" s="96">
        <v>135</v>
      </c>
      <c r="BE9" s="97">
        <v>4.5249999999999995</v>
      </c>
      <c r="BF9" s="97">
        <v>-0.35462962962963029</v>
      </c>
      <c r="BG9" s="97">
        <v>-0.42833333333333368</v>
      </c>
      <c r="BH9" s="98">
        <v>3.3518518518518516</v>
      </c>
      <c r="BI9" s="97">
        <v>-0.27762473217018702</v>
      </c>
      <c r="BJ9" s="99">
        <v>-0.18624338624338632</v>
      </c>
      <c r="BK9" s="95">
        <v>154</v>
      </c>
      <c r="BL9" s="95">
        <v>154</v>
      </c>
      <c r="BM9" s="96">
        <v>154</v>
      </c>
      <c r="BN9" s="213">
        <v>12905</v>
      </c>
      <c r="BO9" s="95">
        <v>7054</v>
      </c>
      <c r="BP9" s="96">
        <v>13797</v>
      </c>
      <c r="BQ9" s="100">
        <v>1618.956729723853</v>
      </c>
      <c r="BR9" s="100">
        <v>15.726198921838204</v>
      </c>
      <c r="BS9" s="100">
        <v>1.0867268885822341</v>
      </c>
      <c r="BT9" s="101">
        <v>8227.1624309392264</v>
      </c>
      <c r="BU9" s="100">
        <v>375.28766813087714</v>
      </c>
      <c r="BV9" s="102">
        <v>547.17925462697895</v>
      </c>
      <c r="BW9" s="97">
        <v>5.0817679558011051</v>
      </c>
      <c r="BX9" s="97">
        <v>0.1842347489699856</v>
      </c>
      <c r="BY9" s="97">
        <v>0.33479621959652928</v>
      </c>
      <c r="BZ9" s="92">
        <v>0.49497739829231541</v>
      </c>
      <c r="CA9" s="93">
        <v>3.2001148023247439E-2</v>
      </c>
      <c r="CB9" s="103">
        <v>-8.3763907757593015E-3</v>
      </c>
    </row>
    <row r="10" spans="1:80">
      <c r="A10" s="104" t="s">
        <v>39</v>
      </c>
      <c r="B10" s="213">
        <v>39861.464910000017</v>
      </c>
      <c r="C10" s="95">
        <v>23417.738099999991</v>
      </c>
      <c r="D10" s="96">
        <v>49961.295380000018</v>
      </c>
      <c r="E10" s="213">
        <v>38498.324980000005</v>
      </c>
      <c r="F10" s="95">
        <v>22802.341830000001</v>
      </c>
      <c r="G10" s="96">
        <v>48159.504439999997</v>
      </c>
      <c r="H10" s="89">
        <v>1.0374129875494214</v>
      </c>
      <c r="I10" s="90">
        <v>2.0052151149538844E-3</v>
      </c>
      <c r="J10" s="91">
        <v>1.0424695092970948E-2</v>
      </c>
      <c r="K10" s="213">
        <v>15149.94512</v>
      </c>
      <c r="L10" s="95">
        <v>8328.6682799999999</v>
      </c>
      <c r="M10" s="96">
        <v>18254.780739999998</v>
      </c>
      <c r="N10" s="92">
        <v>0.3790483509385546</v>
      </c>
      <c r="O10" s="93">
        <v>-1.4473838088382096E-2</v>
      </c>
      <c r="P10" s="94">
        <v>1.3793398526502298E-2</v>
      </c>
      <c r="Q10" s="213">
        <v>2699.3171699999998</v>
      </c>
      <c r="R10" s="95">
        <v>1502.52775</v>
      </c>
      <c r="S10" s="96">
        <v>2710.0141800000001</v>
      </c>
      <c r="T10" s="92">
        <v>5.6271637582490049E-2</v>
      </c>
      <c r="U10" s="93">
        <v>-1.3843547205479374E-2</v>
      </c>
      <c r="V10" s="94">
        <v>-9.6219342796417875E-3</v>
      </c>
      <c r="W10" s="213">
        <v>18764.90598</v>
      </c>
      <c r="X10" s="95">
        <v>12000.621649999999</v>
      </c>
      <c r="Y10" s="96">
        <v>25126.277819999999</v>
      </c>
      <c r="Z10" s="92">
        <v>0.52173040632724588</v>
      </c>
      <c r="AA10" s="93">
        <v>3.4309044755062579E-2</v>
      </c>
      <c r="AB10" s="94">
        <v>-4.5585923847779597E-3</v>
      </c>
      <c r="AC10" s="213">
        <v>18046.476209999997</v>
      </c>
      <c r="AD10" s="95">
        <v>19751.233489999999</v>
      </c>
      <c r="AE10" s="96">
        <v>20470.050259999993</v>
      </c>
      <c r="AF10" s="95">
        <v>2423.5740499999956</v>
      </c>
      <c r="AG10" s="96">
        <v>718.81676999999399</v>
      </c>
      <c r="AH10" s="213">
        <v>1491.5086299999998</v>
      </c>
      <c r="AI10" s="95">
        <v>0</v>
      </c>
      <c r="AJ10" s="96">
        <v>0</v>
      </c>
      <c r="AK10" s="95">
        <v>-1491.5086299999998</v>
      </c>
      <c r="AL10" s="96">
        <v>0</v>
      </c>
      <c r="AM10" s="92">
        <v>0.40971816491760438</v>
      </c>
      <c r="AN10" s="93">
        <v>-4.3011714697850756E-2</v>
      </c>
      <c r="AO10" s="94">
        <v>-0.43371228962317832</v>
      </c>
      <c r="AP10" s="92">
        <v>0</v>
      </c>
      <c r="AQ10" s="93">
        <v>-3.7417305996344005E-2</v>
      </c>
      <c r="AR10" s="94">
        <v>0</v>
      </c>
      <c r="AS10" s="93">
        <v>0</v>
      </c>
      <c r="AT10" s="93">
        <v>-3.8742169452173389E-2</v>
      </c>
      <c r="AU10" s="93">
        <v>0</v>
      </c>
      <c r="AV10" s="213">
        <v>12044</v>
      </c>
      <c r="AW10" s="95">
        <v>6569</v>
      </c>
      <c r="AX10" s="96">
        <v>12964</v>
      </c>
      <c r="AY10" s="214">
        <v>281.45999999999998</v>
      </c>
      <c r="AZ10" s="215">
        <v>284.11</v>
      </c>
      <c r="BA10" s="96">
        <v>288.46000000000004</v>
      </c>
      <c r="BB10" s="214">
        <v>284.97000000000003</v>
      </c>
      <c r="BC10" s="215">
        <v>275.05</v>
      </c>
      <c r="BD10" s="96">
        <v>273.99</v>
      </c>
      <c r="BE10" s="97">
        <v>7.4903510596500951</v>
      </c>
      <c r="BF10" s="97">
        <v>0.35849099664528605</v>
      </c>
      <c r="BG10" s="97">
        <v>-0.2167576893086407</v>
      </c>
      <c r="BH10" s="98">
        <v>7.8859325766147181</v>
      </c>
      <c r="BI10" s="97">
        <v>0.84191624741047466</v>
      </c>
      <c r="BJ10" s="99">
        <v>-7.5044215483687893E-2</v>
      </c>
      <c r="BK10" s="95">
        <v>475</v>
      </c>
      <c r="BL10" s="95">
        <v>475</v>
      </c>
      <c r="BM10" s="96">
        <v>475</v>
      </c>
      <c r="BN10" s="213">
        <v>57387</v>
      </c>
      <c r="BO10" s="95">
        <v>28865</v>
      </c>
      <c r="BP10" s="96">
        <v>57728</v>
      </c>
      <c r="BQ10" s="100">
        <v>834.24862181263859</v>
      </c>
      <c r="BR10" s="100">
        <v>163.39416034924091</v>
      </c>
      <c r="BS10" s="100">
        <v>44.283548886949916</v>
      </c>
      <c r="BT10" s="101">
        <v>3714.8645819191606</v>
      </c>
      <c r="BU10" s="100">
        <v>518.39123585472998</v>
      </c>
      <c r="BV10" s="102">
        <v>243.66016267726673</v>
      </c>
      <c r="BW10" s="97">
        <v>4.4529466214131439</v>
      </c>
      <c r="BX10" s="97">
        <v>-0.31183252172866904</v>
      </c>
      <c r="BY10" s="97">
        <v>5.8822706053119234E-2</v>
      </c>
      <c r="BZ10" s="92">
        <v>0.67145100319860429</v>
      </c>
      <c r="CA10" s="93">
        <v>3.9662692643210873E-3</v>
      </c>
      <c r="CB10" s="103">
        <v>3.6661564663891255E-3</v>
      </c>
    </row>
    <row r="11" spans="1:80">
      <c r="A11" s="88" t="s">
        <v>40</v>
      </c>
      <c r="B11" s="217">
        <v>6322.2610600000007</v>
      </c>
      <c r="C11" s="111">
        <v>3131.392440000001</v>
      </c>
      <c r="D11" s="112">
        <v>7282.6413599999996</v>
      </c>
      <c r="E11" s="217">
        <v>6015.4751699999997</v>
      </c>
      <c r="F11" s="111">
        <v>3180.2956599999998</v>
      </c>
      <c r="G11" s="112">
        <v>7308.4109699999999</v>
      </c>
      <c r="H11" s="105">
        <v>0.99647397907619306</v>
      </c>
      <c r="I11" s="106">
        <v>-5.4525465079105717E-2</v>
      </c>
      <c r="J11" s="107">
        <v>1.1850920476666138E-2</v>
      </c>
      <c r="K11" s="217">
        <v>4056.0215600000001</v>
      </c>
      <c r="L11" s="111">
        <v>2090.3991099999998</v>
      </c>
      <c r="M11" s="112">
        <v>4497.9210400000002</v>
      </c>
      <c r="N11" s="108">
        <v>0.6154444596046027</v>
      </c>
      <c r="O11" s="109">
        <v>-5.8820074014941826E-2</v>
      </c>
      <c r="P11" s="110">
        <v>-4.1852638992827651E-2</v>
      </c>
      <c r="Q11" s="217">
        <v>684.77124000000003</v>
      </c>
      <c r="R11" s="111">
        <v>398.83443999999997</v>
      </c>
      <c r="S11" s="112">
        <v>1522.7995999999998</v>
      </c>
      <c r="T11" s="108">
        <v>0.20836261209870083</v>
      </c>
      <c r="U11" s="109">
        <v>9.4527674600321951E-2</v>
      </c>
      <c r="V11" s="110">
        <v>8.2954636665372727E-2</v>
      </c>
      <c r="W11" s="217">
        <v>356.64330999999999</v>
      </c>
      <c r="X11" s="111">
        <v>181.24669</v>
      </c>
      <c r="Y11" s="112">
        <v>345.43227000000002</v>
      </c>
      <c r="Z11" s="108">
        <v>4.7265030855264019E-2</v>
      </c>
      <c r="AA11" s="109">
        <v>-1.2022606433745024E-2</v>
      </c>
      <c r="AB11" s="110">
        <v>-9.7254849259008069E-3</v>
      </c>
      <c r="AC11" s="217">
        <v>2084.6171099999997</v>
      </c>
      <c r="AD11" s="111">
        <v>2839.4325600000002</v>
      </c>
      <c r="AE11" s="112">
        <v>2078.6893499999996</v>
      </c>
      <c r="AF11" s="111">
        <v>-5.9277600000000348</v>
      </c>
      <c r="AG11" s="112">
        <v>-760.74321000000054</v>
      </c>
      <c r="AH11" s="217">
        <v>0</v>
      </c>
      <c r="AI11" s="111">
        <v>0</v>
      </c>
      <c r="AJ11" s="112">
        <v>0</v>
      </c>
      <c r="AK11" s="111">
        <v>0</v>
      </c>
      <c r="AL11" s="112">
        <v>0</v>
      </c>
      <c r="AM11" s="108">
        <v>0.28543069021869283</v>
      </c>
      <c r="AN11" s="109">
        <v>-4.4295825376979125E-2</v>
      </c>
      <c r="AO11" s="110">
        <v>-0.62133287085064393</v>
      </c>
      <c r="AP11" s="108">
        <v>0</v>
      </c>
      <c r="AQ11" s="109">
        <v>0</v>
      </c>
      <c r="AR11" s="110">
        <v>0</v>
      </c>
      <c r="AS11" s="109">
        <v>0</v>
      </c>
      <c r="AT11" s="109">
        <v>0</v>
      </c>
      <c r="AU11" s="109">
        <v>0</v>
      </c>
      <c r="AV11" s="217">
        <v>4704</v>
      </c>
      <c r="AW11" s="111">
        <v>2388</v>
      </c>
      <c r="AX11" s="112">
        <v>4660</v>
      </c>
      <c r="AY11" s="218">
        <v>76</v>
      </c>
      <c r="AZ11" s="219">
        <v>78</v>
      </c>
      <c r="BA11" s="112">
        <v>78.5</v>
      </c>
      <c r="BB11" s="218">
        <v>83</v>
      </c>
      <c r="BC11" s="219">
        <v>78</v>
      </c>
      <c r="BD11" s="112">
        <v>77.5</v>
      </c>
      <c r="BE11" s="113">
        <v>9.8938428874734612</v>
      </c>
      <c r="BF11" s="113">
        <v>-0.42194658621074943</v>
      </c>
      <c r="BG11" s="113">
        <v>-0.31128531765474499</v>
      </c>
      <c r="BH11" s="114">
        <v>10.021505376344086</v>
      </c>
      <c r="BI11" s="113">
        <v>0.57572224381396531</v>
      </c>
      <c r="BJ11" s="115">
        <v>-0.18362282878412017</v>
      </c>
      <c r="BK11" s="111">
        <v>241</v>
      </c>
      <c r="BL11" s="111">
        <v>241</v>
      </c>
      <c r="BM11" s="112">
        <v>241</v>
      </c>
      <c r="BN11" s="217">
        <v>24883</v>
      </c>
      <c r="BO11" s="111">
        <v>11608</v>
      </c>
      <c r="BP11" s="112">
        <v>24599</v>
      </c>
      <c r="BQ11" s="116">
        <v>297.10195414447742</v>
      </c>
      <c r="BR11" s="116">
        <v>55.351555478721679</v>
      </c>
      <c r="BS11" s="116">
        <v>23.127483090032229</v>
      </c>
      <c r="BT11" s="117">
        <v>1568.3285343347638</v>
      </c>
      <c r="BU11" s="116">
        <v>289.52854071231491</v>
      </c>
      <c r="BV11" s="118">
        <v>236.54643215720944</v>
      </c>
      <c r="BW11" s="113">
        <v>5.2787553648068668</v>
      </c>
      <c r="BX11" s="113">
        <v>-1.099803655367726E-2</v>
      </c>
      <c r="BY11" s="113">
        <v>0.4177838405187595</v>
      </c>
      <c r="BZ11" s="108">
        <v>0.56392563214965274</v>
      </c>
      <c r="CA11" s="109">
        <v>-6.5106256161022724E-3</v>
      </c>
      <c r="CB11" s="119">
        <v>3.4629202438285267E-2</v>
      </c>
    </row>
    <row r="12" spans="1:80">
      <c r="A12" s="88" t="s">
        <v>41</v>
      </c>
      <c r="B12" s="217">
        <v>14914.066990000003</v>
      </c>
      <c r="C12" s="111">
        <v>7585.2809999999999</v>
      </c>
      <c r="D12" s="112">
        <v>15437.842940000004</v>
      </c>
      <c r="E12" s="217">
        <v>14911.825000000003</v>
      </c>
      <c r="F12" s="111">
        <v>8715.86</v>
      </c>
      <c r="G12" s="112">
        <v>16883.632000000001</v>
      </c>
      <c r="H12" s="105">
        <v>0.9143674145468228</v>
      </c>
      <c r="I12" s="106">
        <v>-8.578293525945524E-2</v>
      </c>
      <c r="J12" s="107">
        <v>4.4082554533008911E-2</v>
      </c>
      <c r="K12" s="217">
        <v>10518.044000000002</v>
      </c>
      <c r="L12" s="111">
        <v>5738.55</v>
      </c>
      <c r="M12" s="112">
        <v>11575.414000000001</v>
      </c>
      <c r="N12" s="108">
        <v>0.68559975720863853</v>
      </c>
      <c r="O12" s="109">
        <v>-1.9749453904018721E-2</v>
      </c>
      <c r="P12" s="110">
        <v>2.7196570374522389E-2</v>
      </c>
      <c r="Q12" s="217">
        <v>2223.3960000000002</v>
      </c>
      <c r="R12" s="111">
        <v>1538.17</v>
      </c>
      <c r="S12" s="112">
        <v>2631.3980000000001</v>
      </c>
      <c r="T12" s="108">
        <v>0.15585497243721019</v>
      </c>
      <c r="U12" s="109">
        <v>6.7520960287223153E-3</v>
      </c>
      <c r="V12" s="110">
        <v>-2.0624457016681891E-2</v>
      </c>
      <c r="W12" s="217">
        <v>1590.0830000000001</v>
      </c>
      <c r="X12" s="111">
        <v>1127.729</v>
      </c>
      <c r="Y12" s="112">
        <v>2101.2649999999999</v>
      </c>
      <c r="Z12" s="108">
        <v>0.12445574506717511</v>
      </c>
      <c r="AA12" s="109">
        <v>1.7823391213773535E-2</v>
      </c>
      <c r="AB12" s="110">
        <v>-4.9324048113222607E-3</v>
      </c>
      <c r="AC12" s="217">
        <v>6432.5892300000005</v>
      </c>
      <c r="AD12" s="111">
        <v>7203.7485099999994</v>
      </c>
      <c r="AE12" s="112">
        <v>7349.5839399999995</v>
      </c>
      <c r="AF12" s="111">
        <v>916.99470999999903</v>
      </c>
      <c r="AG12" s="112">
        <v>145.83543000000009</v>
      </c>
      <c r="AH12" s="217">
        <v>759.35900000000004</v>
      </c>
      <c r="AI12" s="111">
        <v>1486.9280000000001</v>
      </c>
      <c r="AJ12" s="112">
        <v>1814.904</v>
      </c>
      <c r="AK12" s="111">
        <v>1055.5450000000001</v>
      </c>
      <c r="AL12" s="112">
        <v>327.97599999999989</v>
      </c>
      <c r="AM12" s="108">
        <v>0.47607583316947499</v>
      </c>
      <c r="AN12" s="109">
        <v>4.4765632248887632E-2</v>
      </c>
      <c r="AO12" s="110">
        <v>-0.47362510869411578</v>
      </c>
      <c r="AP12" s="108">
        <v>0.11756201996961109</v>
      </c>
      <c r="AQ12" s="109">
        <v>6.6646397791625955E-2</v>
      </c>
      <c r="AR12" s="110">
        <v>-7.8466050710960952E-2</v>
      </c>
      <c r="AS12" s="109">
        <v>0.10749488024851524</v>
      </c>
      <c r="AT12" s="109">
        <v>5.6571602916599129E-2</v>
      </c>
      <c r="AU12" s="109">
        <v>-6.3105381802504398E-2</v>
      </c>
      <c r="AV12" s="217">
        <v>6302</v>
      </c>
      <c r="AW12" s="111">
        <v>3420</v>
      </c>
      <c r="AX12" s="112">
        <v>6555</v>
      </c>
      <c r="AY12" s="218">
        <v>115</v>
      </c>
      <c r="AZ12" s="219">
        <v>105</v>
      </c>
      <c r="BA12" s="112">
        <v>105</v>
      </c>
      <c r="BB12" s="218">
        <v>249</v>
      </c>
      <c r="BC12" s="219">
        <v>246</v>
      </c>
      <c r="BD12" s="112">
        <v>238</v>
      </c>
      <c r="BE12" s="113">
        <v>10.404761904761905</v>
      </c>
      <c r="BF12" s="113">
        <v>1.2714285714285722</v>
      </c>
      <c r="BG12" s="113">
        <v>-0.45238095238095077</v>
      </c>
      <c r="BH12" s="114">
        <v>4.5903361344537812</v>
      </c>
      <c r="BI12" s="113">
        <v>0.37212997648858703</v>
      </c>
      <c r="BJ12" s="115">
        <v>-4.3810207009633118E-2</v>
      </c>
      <c r="BK12" s="111">
        <v>370</v>
      </c>
      <c r="BL12" s="111">
        <v>370</v>
      </c>
      <c r="BM12" s="112">
        <v>370</v>
      </c>
      <c r="BN12" s="217">
        <v>37102</v>
      </c>
      <c r="BO12" s="111">
        <v>19060</v>
      </c>
      <c r="BP12" s="112">
        <v>37769</v>
      </c>
      <c r="BQ12" s="116">
        <v>447.02353782202334</v>
      </c>
      <c r="BR12" s="116">
        <v>45.109220534545557</v>
      </c>
      <c r="BS12" s="116">
        <v>-10.26187665856429</v>
      </c>
      <c r="BT12" s="117">
        <v>2575.6875667429445</v>
      </c>
      <c r="BU12" s="116">
        <v>209.48239378197923</v>
      </c>
      <c r="BV12" s="118">
        <v>27.190490719552599</v>
      </c>
      <c r="BW12" s="113">
        <v>5.7618611746758202</v>
      </c>
      <c r="BX12" s="113">
        <v>-0.12547617854537929</v>
      </c>
      <c r="BY12" s="113">
        <v>0.18876175947114149</v>
      </c>
      <c r="BZ12" s="108">
        <v>0.56396894131700759</v>
      </c>
      <c r="CA12" s="109">
        <v>9.9596834403463674E-3</v>
      </c>
      <c r="CB12" s="119">
        <v>-2.1136247655585416E-3</v>
      </c>
    </row>
    <row r="13" spans="1:80">
      <c r="A13" s="88" t="s">
        <v>42</v>
      </c>
      <c r="B13" s="217">
        <v>5362.500140000001</v>
      </c>
      <c r="C13" s="111">
        <v>3004.8573300000003</v>
      </c>
      <c r="D13" s="112">
        <v>6251.3497699999998</v>
      </c>
      <c r="E13" s="217">
        <v>6235.7529999999997</v>
      </c>
      <c r="F13" s="111">
        <v>3465.7840000000001</v>
      </c>
      <c r="G13" s="112">
        <v>7399.3320000000003</v>
      </c>
      <c r="H13" s="105">
        <v>0.84485326107816217</v>
      </c>
      <c r="I13" s="106">
        <v>-1.5107058068539292E-2</v>
      </c>
      <c r="J13" s="107">
        <v>-2.2153260389996321E-2</v>
      </c>
      <c r="K13" s="217">
        <v>3049.0909999999999</v>
      </c>
      <c r="L13" s="111">
        <v>1755.4349999999999</v>
      </c>
      <c r="M13" s="112">
        <v>3606.82</v>
      </c>
      <c r="N13" s="108">
        <v>0.48745211054187054</v>
      </c>
      <c r="O13" s="109">
        <v>-1.5170644719569859E-3</v>
      </c>
      <c r="P13" s="110">
        <v>-1.9052334051329667E-2</v>
      </c>
      <c r="Q13" s="217">
        <v>742.61400000000003</v>
      </c>
      <c r="R13" s="111">
        <v>366.83499999999998</v>
      </c>
      <c r="S13" s="112">
        <v>844.32</v>
      </c>
      <c r="T13" s="108">
        <v>0.11410759782099249</v>
      </c>
      <c r="U13" s="109">
        <v>-4.9821095487510014E-3</v>
      </c>
      <c r="V13" s="110">
        <v>8.2628596607378507E-3</v>
      </c>
      <c r="W13" s="217">
        <v>1963.327</v>
      </c>
      <c r="X13" s="111">
        <v>662.96400000000006</v>
      </c>
      <c r="Y13" s="112">
        <v>1525.691</v>
      </c>
      <c r="Z13" s="108">
        <v>0.20619307256384764</v>
      </c>
      <c r="AA13" s="109">
        <v>-0.10865695436954761</v>
      </c>
      <c r="AB13" s="110">
        <v>1.4904752229978002E-2</v>
      </c>
      <c r="AC13" s="217">
        <v>7956.6040000000003</v>
      </c>
      <c r="AD13" s="111">
        <v>6426.4502999999995</v>
      </c>
      <c r="AE13" s="112">
        <v>10132.1093</v>
      </c>
      <c r="AF13" s="111">
        <v>2175.5052999999998</v>
      </c>
      <c r="AG13" s="112">
        <v>3705.6590000000006</v>
      </c>
      <c r="AH13" s="217">
        <v>420.43400000000003</v>
      </c>
      <c r="AI13" s="111">
        <v>0</v>
      </c>
      <c r="AJ13" s="112">
        <v>0</v>
      </c>
      <c r="AK13" s="111">
        <v>-420.43400000000003</v>
      </c>
      <c r="AL13" s="112">
        <v>0</v>
      </c>
      <c r="AM13" s="108">
        <v>1.6207874575541468</v>
      </c>
      <c r="AN13" s="109">
        <v>0.1370384986217188</v>
      </c>
      <c r="AO13" s="110">
        <v>-0.51789987240304591</v>
      </c>
      <c r="AP13" s="108">
        <v>0</v>
      </c>
      <c r="AQ13" s="109">
        <v>-7.8402608675736077E-2</v>
      </c>
      <c r="AR13" s="110">
        <v>0</v>
      </c>
      <c r="AS13" s="109">
        <v>0</v>
      </c>
      <c r="AT13" s="109">
        <v>-6.7423132378719941E-2</v>
      </c>
      <c r="AU13" s="109">
        <v>0</v>
      </c>
      <c r="AV13" s="217">
        <v>2017</v>
      </c>
      <c r="AW13" s="111">
        <v>1180</v>
      </c>
      <c r="AX13" s="112">
        <v>2417</v>
      </c>
      <c r="AY13" s="218">
        <v>48</v>
      </c>
      <c r="AZ13" s="219">
        <v>51</v>
      </c>
      <c r="BA13" s="112">
        <v>53</v>
      </c>
      <c r="BB13" s="218">
        <v>53.5</v>
      </c>
      <c r="BC13" s="219">
        <v>51</v>
      </c>
      <c r="BD13" s="112">
        <v>53</v>
      </c>
      <c r="BE13" s="113">
        <v>7.60062893081761</v>
      </c>
      <c r="BF13" s="113">
        <v>0.59715670859538772</v>
      </c>
      <c r="BG13" s="113">
        <v>-0.11178936983598486</v>
      </c>
      <c r="BH13" s="114">
        <v>7.60062893081761</v>
      </c>
      <c r="BI13" s="113">
        <v>1.3171398342444007</v>
      </c>
      <c r="BJ13" s="115">
        <v>-0.11178936983598486</v>
      </c>
      <c r="BK13" s="111">
        <v>91</v>
      </c>
      <c r="BL13" s="111">
        <v>92</v>
      </c>
      <c r="BM13" s="112">
        <v>92</v>
      </c>
      <c r="BN13" s="217">
        <v>9436</v>
      </c>
      <c r="BO13" s="111">
        <v>4764</v>
      </c>
      <c r="BP13" s="112">
        <v>9750</v>
      </c>
      <c r="BQ13" s="116">
        <v>758.90584615384614</v>
      </c>
      <c r="BR13" s="116">
        <v>98.058771122053031</v>
      </c>
      <c r="BS13" s="116">
        <v>31.411303752502704</v>
      </c>
      <c r="BT13" s="117">
        <v>3061.3702937525859</v>
      </c>
      <c r="BU13" s="116">
        <v>-30.227623946967924</v>
      </c>
      <c r="BV13" s="118">
        <v>124.26520900682317</v>
      </c>
      <c r="BW13" s="113">
        <v>4.0339263549855193</v>
      </c>
      <c r="BX13" s="113">
        <v>-0.64430864749340966</v>
      </c>
      <c r="BY13" s="113">
        <v>-3.3617806077010925E-3</v>
      </c>
      <c r="BZ13" s="108">
        <v>0.58551525342301225</v>
      </c>
      <c r="CA13" s="109">
        <v>1.2629575564958695E-2</v>
      </c>
      <c r="CB13" s="119">
        <v>1.6475597426834576E-2</v>
      </c>
    </row>
    <row r="14" spans="1:80">
      <c r="A14" s="88" t="s">
        <v>43</v>
      </c>
      <c r="B14" s="217">
        <v>78236.58153999997</v>
      </c>
      <c r="C14" s="111">
        <v>48144.206140000017</v>
      </c>
      <c r="D14" s="112">
        <v>100802.51955000001</v>
      </c>
      <c r="E14" s="217">
        <v>74949.887489999994</v>
      </c>
      <c r="F14" s="111">
        <v>46261.40526</v>
      </c>
      <c r="G14" s="112">
        <v>96866.607839999982</v>
      </c>
      <c r="H14" s="105">
        <v>1.040632285962787</v>
      </c>
      <c r="I14" s="106">
        <v>-3.2196017460304205E-3</v>
      </c>
      <c r="J14" s="107">
        <v>-6.6885828865936858E-5</v>
      </c>
      <c r="K14" s="217">
        <v>27339.101490000001</v>
      </c>
      <c r="L14" s="111">
        <v>14604.92072</v>
      </c>
      <c r="M14" s="112">
        <v>32174.19613</v>
      </c>
      <c r="N14" s="108">
        <v>0.33214950794131171</v>
      </c>
      <c r="O14" s="109">
        <v>-3.2615569173015557E-2</v>
      </c>
      <c r="P14" s="110">
        <v>1.6445291047836375E-2</v>
      </c>
      <c r="Q14" s="217">
        <v>5215.4645199999995</v>
      </c>
      <c r="R14" s="111">
        <v>3384.9870000000001</v>
      </c>
      <c r="S14" s="112">
        <v>6283.10268</v>
      </c>
      <c r="T14" s="108">
        <v>6.4863453155892009E-2</v>
      </c>
      <c r="U14" s="109">
        <v>-4.7225688470877852E-3</v>
      </c>
      <c r="V14" s="110">
        <v>-8.3074110012942154E-3</v>
      </c>
      <c r="W14" s="217">
        <v>38980.48214</v>
      </c>
      <c r="X14" s="111">
        <v>26415.182099999998</v>
      </c>
      <c r="Y14" s="112">
        <v>54031.108569999997</v>
      </c>
      <c r="Z14" s="108">
        <v>0.5577887961065614</v>
      </c>
      <c r="AA14" s="109">
        <v>3.7701529195041661E-2</v>
      </c>
      <c r="AB14" s="110">
        <v>-1.3209468030475735E-2</v>
      </c>
      <c r="AC14" s="217">
        <v>37787.039069999992</v>
      </c>
      <c r="AD14" s="111">
        <v>37693.299240000008</v>
      </c>
      <c r="AE14" s="112">
        <v>45527.071129999997</v>
      </c>
      <c r="AF14" s="111">
        <v>7740.032060000005</v>
      </c>
      <c r="AG14" s="112">
        <v>7833.7718899999891</v>
      </c>
      <c r="AH14" s="217">
        <v>0</v>
      </c>
      <c r="AI14" s="111">
        <v>0</v>
      </c>
      <c r="AJ14" s="112">
        <v>0</v>
      </c>
      <c r="AK14" s="111">
        <v>0</v>
      </c>
      <c r="AL14" s="112">
        <v>0</v>
      </c>
      <c r="AM14" s="108">
        <v>0.45164616254872164</v>
      </c>
      <c r="AN14" s="109">
        <v>-3.133811828518257E-2</v>
      </c>
      <c r="AO14" s="110">
        <v>-0.33127876782380344</v>
      </c>
      <c r="AP14" s="108">
        <v>0</v>
      </c>
      <c r="AQ14" s="109">
        <v>0</v>
      </c>
      <c r="AR14" s="110">
        <v>0</v>
      </c>
      <c r="AS14" s="109">
        <v>0</v>
      </c>
      <c r="AT14" s="109">
        <v>0</v>
      </c>
      <c r="AU14" s="109">
        <v>0</v>
      </c>
      <c r="AV14" s="217">
        <v>18190</v>
      </c>
      <c r="AW14" s="111">
        <v>10531</v>
      </c>
      <c r="AX14" s="112">
        <v>22947</v>
      </c>
      <c r="AY14" s="218">
        <v>290</v>
      </c>
      <c r="AZ14" s="219">
        <v>295</v>
      </c>
      <c r="BA14" s="112">
        <v>296</v>
      </c>
      <c r="BB14" s="218">
        <v>335</v>
      </c>
      <c r="BC14" s="219">
        <v>344</v>
      </c>
      <c r="BD14" s="112">
        <v>343</v>
      </c>
      <c r="BE14" s="113">
        <v>12.920608108108107</v>
      </c>
      <c r="BF14" s="113">
        <v>2.4665851196023603</v>
      </c>
      <c r="BG14" s="113">
        <v>1.0211730798595191</v>
      </c>
      <c r="BH14" s="114">
        <v>11.150145772594753</v>
      </c>
      <c r="BI14" s="113">
        <v>2.1003945288136592</v>
      </c>
      <c r="BJ14" s="115">
        <v>0.94568840825366784</v>
      </c>
      <c r="BK14" s="111">
        <v>591</v>
      </c>
      <c r="BL14" s="111">
        <v>591</v>
      </c>
      <c r="BM14" s="112">
        <v>591</v>
      </c>
      <c r="BN14" s="217">
        <v>74691</v>
      </c>
      <c r="BO14" s="111">
        <v>40901</v>
      </c>
      <c r="BP14" s="112">
        <v>81484</v>
      </c>
      <c r="BQ14" s="116">
        <v>1188.7807157233322</v>
      </c>
      <c r="BR14" s="116">
        <v>185.31460213534979</v>
      </c>
      <c r="BS14" s="116">
        <v>57.722666775873677</v>
      </c>
      <c r="BT14" s="117">
        <v>4221.3190325532742</v>
      </c>
      <c r="BU14" s="116">
        <v>100.92939593975098</v>
      </c>
      <c r="BV14" s="118">
        <v>-171.55963613915719</v>
      </c>
      <c r="BW14" s="113">
        <v>3.5509652677909966</v>
      </c>
      <c r="BX14" s="113">
        <v>-0.55519196145584226</v>
      </c>
      <c r="BY14" s="113">
        <v>-0.33290141153670261</v>
      </c>
      <c r="BZ14" s="108">
        <v>0.76173916295070632</v>
      </c>
      <c r="CA14" s="109">
        <v>6.3503192454029578E-2</v>
      </c>
      <c r="CB14" s="119">
        <v>1.228945587697039E-3</v>
      </c>
    </row>
    <row r="15" spans="1:80">
      <c r="A15" s="88" t="s">
        <v>44</v>
      </c>
      <c r="B15" s="217">
        <v>8753.3034899999984</v>
      </c>
      <c r="C15" s="111">
        <v>4309.2259999999997</v>
      </c>
      <c r="D15" s="112">
        <v>8703.8439999999991</v>
      </c>
      <c r="E15" s="217">
        <v>8596.6200000000008</v>
      </c>
      <c r="F15" s="111">
        <v>4214.4809999999998</v>
      </c>
      <c r="G15" s="112">
        <v>8574.0830000000005</v>
      </c>
      <c r="H15" s="105">
        <v>1.0151340965558648</v>
      </c>
      <c r="I15" s="106">
        <v>-3.0920772194094059E-3</v>
      </c>
      <c r="J15" s="107">
        <v>-7.3467261124542382E-3</v>
      </c>
      <c r="K15" s="217">
        <v>5445.0079999999998</v>
      </c>
      <c r="L15" s="111">
        <v>2719.82</v>
      </c>
      <c r="M15" s="112">
        <v>5645.3680000000004</v>
      </c>
      <c r="N15" s="108">
        <v>0.65842236423416944</v>
      </c>
      <c r="O15" s="109">
        <v>2.5032962352965038E-2</v>
      </c>
      <c r="P15" s="110">
        <v>1.3071252199259309E-2</v>
      </c>
      <c r="Q15" s="217">
        <v>932.80200000000002</v>
      </c>
      <c r="R15" s="111">
        <v>535.67600000000004</v>
      </c>
      <c r="S15" s="112">
        <v>1111.989</v>
      </c>
      <c r="T15" s="108">
        <v>0.12969188658425629</v>
      </c>
      <c r="U15" s="109">
        <v>2.1183891581569192E-2</v>
      </c>
      <c r="V15" s="110">
        <v>2.5882171170075186E-3</v>
      </c>
      <c r="W15" s="217">
        <v>1170.8389999999999</v>
      </c>
      <c r="X15" s="111">
        <v>634.44799999999998</v>
      </c>
      <c r="Y15" s="112">
        <v>1144.4860000000001</v>
      </c>
      <c r="Z15" s="108">
        <v>0.13348202950682889</v>
      </c>
      <c r="AA15" s="109">
        <v>-2.7155690842452507E-3</v>
      </c>
      <c r="AB15" s="110">
        <v>-1.7057977673177377E-2</v>
      </c>
      <c r="AC15" s="217">
        <v>16503.020800000002</v>
      </c>
      <c r="AD15" s="111">
        <v>17242.758559999995</v>
      </c>
      <c r="AE15" s="112">
        <v>28851.036730000007</v>
      </c>
      <c r="AF15" s="111">
        <v>12348.015930000005</v>
      </c>
      <c r="AG15" s="112">
        <v>11608.278170000012</v>
      </c>
      <c r="AH15" s="217">
        <v>0</v>
      </c>
      <c r="AI15" s="111">
        <v>0</v>
      </c>
      <c r="AJ15" s="112">
        <v>0</v>
      </c>
      <c r="AK15" s="111">
        <v>0</v>
      </c>
      <c r="AL15" s="112">
        <v>0</v>
      </c>
      <c r="AM15" s="108">
        <v>3.3147465338303408</v>
      </c>
      <c r="AN15" s="109">
        <v>1.429398811241551</v>
      </c>
      <c r="AO15" s="110">
        <v>-0.68661207674148761</v>
      </c>
      <c r="AP15" s="108">
        <v>0</v>
      </c>
      <c r="AQ15" s="109">
        <v>0</v>
      </c>
      <c r="AR15" s="110">
        <v>0</v>
      </c>
      <c r="AS15" s="109">
        <v>0</v>
      </c>
      <c r="AT15" s="109">
        <v>0</v>
      </c>
      <c r="AU15" s="109">
        <v>0</v>
      </c>
      <c r="AV15" s="217">
        <v>3428</v>
      </c>
      <c r="AW15" s="111">
        <v>1804</v>
      </c>
      <c r="AX15" s="112">
        <v>3441</v>
      </c>
      <c r="AY15" s="218">
        <v>88</v>
      </c>
      <c r="AZ15" s="219">
        <v>98</v>
      </c>
      <c r="BA15" s="112">
        <v>99.16</v>
      </c>
      <c r="BB15" s="218">
        <v>89</v>
      </c>
      <c r="BC15" s="219">
        <v>104</v>
      </c>
      <c r="BD15" s="112">
        <v>104.29</v>
      </c>
      <c r="BE15" s="113">
        <v>5.7835820895522394</v>
      </c>
      <c r="BF15" s="113">
        <v>-0.70884215287200281</v>
      </c>
      <c r="BG15" s="113">
        <v>-0.35247233221646823</v>
      </c>
      <c r="BH15" s="114">
        <v>5.4990890785310187</v>
      </c>
      <c r="BI15" s="113">
        <v>-0.92038657689969305</v>
      </c>
      <c r="BJ15" s="115">
        <v>-0.28296220352026324</v>
      </c>
      <c r="BK15" s="111">
        <v>107</v>
      </c>
      <c r="BL15" s="111">
        <v>107</v>
      </c>
      <c r="BM15" s="112">
        <v>107</v>
      </c>
      <c r="BN15" s="217">
        <v>14951</v>
      </c>
      <c r="BO15" s="111">
        <v>7686</v>
      </c>
      <c r="BP15" s="112">
        <v>15350</v>
      </c>
      <c r="BQ15" s="116">
        <v>558.57218241042347</v>
      </c>
      <c r="BR15" s="116">
        <v>-16.414106132148959</v>
      </c>
      <c r="BS15" s="116">
        <v>10.240020037277532</v>
      </c>
      <c r="BT15" s="117">
        <v>2491.7416448706772</v>
      </c>
      <c r="BU15" s="116">
        <v>-16.023816039474696</v>
      </c>
      <c r="BV15" s="118">
        <v>155.55483777533345</v>
      </c>
      <c r="BW15" s="113">
        <v>4.4609125254286548</v>
      </c>
      <c r="BX15" s="113">
        <v>9.9477286222120043E-2</v>
      </c>
      <c r="BY15" s="113">
        <v>0.20038037465260139</v>
      </c>
      <c r="BZ15" s="108">
        <v>0.79258532555377703</v>
      </c>
      <c r="CA15" s="109">
        <v>2.0602055042081902E-2</v>
      </c>
      <c r="CB15" s="119">
        <v>3.2251530160343211E-3</v>
      </c>
    </row>
    <row r="16" spans="1:80">
      <c r="A16" s="88" t="s">
        <v>45</v>
      </c>
      <c r="B16" s="217">
        <v>3703.6379999999995</v>
      </c>
      <c r="C16" s="111">
        <v>1897.5609999999997</v>
      </c>
      <c r="D16" s="112">
        <v>4411.5919999999996</v>
      </c>
      <c r="E16" s="217">
        <v>3739.134</v>
      </c>
      <c r="F16" s="111">
        <v>1814.088</v>
      </c>
      <c r="G16" s="112">
        <v>3720.9679999999998</v>
      </c>
      <c r="H16" s="105">
        <v>1.1856033161263413</v>
      </c>
      <c r="I16" s="106">
        <v>0.19509642335384381</v>
      </c>
      <c r="J16" s="107">
        <v>0.13958956155655211</v>
      </c>
      <c r="K16" s="217">
        <v>2767.5659999999998</v>
      </c>
      <c r="L16" s="111">
        <v>1348.136</v>
      </c>
      <c r="M16" s="112">
        <v>2739.5149999999999</v>
      </c>
      <c r="N16" s="108">
        <v>0.73623718344258804</v>
      </c>
      <c r="O16" s="109">
        <v>-3.9251108212708941E-3</v>
      </c>
      <c r="P16" s="110">
        <v>-6.9108887567760346E-3</v>
      </c>
      <c r="Q16" s="217">
        <v>361.327</v>
      </c>
      <c r="R16" s="111">
        <v>198.71600000000001</v>
      </c>
      <c r="S16" s="112">
        <v>373.44900000000001</v>
      </c>
      <c r="T16" s="108">
        <v>0.10036340006148939</v>
      </c>
      <c r="U16" s="109">
        <v>3.7295270844845546E-3</v>
      </c>
      <c r="V16" s="110">
        <v>-9.177041196046079E-3</v>
      </c>
      <c r="W16" s="217">
        <v>441.90600000000001</v>
      </c>
      <c r="X16" s="111">
        <v>178.77699999999999</v>
      </c>
      <c r="Y16" s="112">
        <v>418.68200000000002</v>
      </c>
      <c r="Z16" s="108">
        <v>0.11251964542559893</v>
      </c>
      <c r="AA16" s="109">
        <v>-5.6644046779811968E-3</v>
      </c>
      <c r="AB16" s="110">
        <v>1.3970401948986994E-2</v>
      </c>
      <c r="AC16" s="217">
        <v>1362.6659999999999</v>
      </c>
      <c r="AD16" s="111">
        <v>1274.7919999999999</v>
      </c>
      <c r="AE16" s="112">
        <v>1085.702</v>
      </c>
      <c r="AF16" s="111">
        <v>-276.96399999999994</v>
      </c>
      <c r="AG16" s="112">
        <v>-189.08999999999992</v>
      </c>
      <c r="AH16" s="217">
        <v>0</v>
      </c>
      <c r="AI16" s="111">
        <v>0</v>
      </c>
      <c r="AJ16" s="112">
        <v>0</v>
      </c>
      <c r="AK16" s="111">
        <v>0</v>
      </c>
      <c r="AL16" s="112">
        <v>0</v>
      </c>
      <c r="AM16" s="108">
        <v>0.24610208740971515</v>
      </c>
      <c r="AN16" s="109">
        <v>-0.1218242596036809</v>
      </c>
      <c r="AO16" s="110">
        <v>-0.42570345665448095</v>
      </c>
      <c r="AP16" s="108">
        <v>0</v>
      </c>
      <c r="AQ16" s="109">
        <v>0</v>
      </c>
      <c r="AR16" s="110">
        <v>0</v>
      </c>
      <c r="AS16" s="109">
        <v>0</v>
      </c>
      <c r="AT16" s="109">
        <v>0</v>
      </c>
      <c r="AU16" s="109">
        <v>0</v>
      </c>
      <c r="AV16" s="217">
        <v>2820</v>
      </c>
      <c r="AW16" s="111">
        <v>1674</v>
      </c>
      <c r="AX16" s="112">
        <v>3289</v>
      </c>
      <c r="AY16" s="218">
        <v>48</v>
      </c>
      <c r="AZ16" s="219">
        <v>45.25</v>
      </c>
      <c r="BA16" s="112">
        <v>40</v>
      </c>
      <c r="BB16" s="218">
        <v>53</v>
      </c>
      <c r="BC16" s="219">
        <v>48.85</v>
      </c>
      <c r="BD16" s="112">
        <v>50</v>
      </c>
      <c r="BE16" s="113">
        <v>13.704166666666666</v>
      </c>
      <c r="BF16" s="113">
        <v>3.9124999999999996</v>
      </c>
      <c r="BG16" s="113">
        <v>1.3726749539594838</v>
      </c>
      <c r="BH16" s="114">
        <v>10.963333333333333</v>
      </c>
      <c r="BI16" s="113">
        <v>2.0954088050314468</v>
      </c>
      <c r="BJ16" s="115">
        <v>-0.45938928693278847</v>
      </c>
      <c r="BK16" s="111">
        <v>96</v>
      </c>
      <c r="BL16" s="111">
        <v>96</v>
      </c>
      <c r="BM16" s="112">
        <v>95</v>
      </c>
      <c r="BN16" s="217">
        <v>12045</v>
      </c>
      <c r="BO16" s="111">
        <v>6903</v>
      </c>
      <c r="BP16" s="112">
        <v>13389</v>
      </c>
      <c r="BQ16" s="116">
        <v>277.91231608036446</v>
      </c>
      <c r="BR16" s="116">
        <v>-32.518069971939383</v>
      </c>
      <c r="BS16" s="116">
        <v>15.115271317218003</v>
      </c>
      <c r="BT16" s="117">
        <v>1131.337184554576</v>
      </c>
      <c r="BU16" s="116">
        <v>-194.59685799861563</v>
      </c>
      <c r="BV16" s="118">
        <v>47.652596740955914</v>
      </c>
      <c r="BW16" s="113">
        <v>4.0708422012769843</v>
      </c>
      <c r="BX16" s="113">
        <v>-0.20043439446769629</v>
      </c>
      <c r="BY16" s="113">
        <v>-5.2813712701510696E-2</v>
      </c>
      <c r="BZ16" s="108">
        <v>0.77865658621692357</v>
      </c>
      <c r="CA16" s="109">
        <v>8.545907240476891E-2</v>
      </c>
      <c r="CB16" s="119">
        <v>-1.1521985211647823E-2</v>
      </c>
    </row>
    <row r="17" spans="1:80">
      <c r="A17" s="88" t="s">
        <v>46</v>
      </c>
      <c r="B17" s="217">
        <v>13239.383</v>
      </c>
      <c r="C17" s="111">
        <v>6926.0379999999996</v>
      </c>
      <c r="D17" s="112">
        <v>13949.026</v>
      </c>
      <c r="E17" s="217">
        <v>13019.194</v>
      </c>
      <c r="F17" s="111">
        <v>6645.6719999999996</v>
      </c>
      <c r="G17" s="112">
        <v>13602.028</v>
      </c>
      <c r="H17" s="105">
        <v>1.0255107547198108</v>
      </c>
      <c r="I17" s="106">
        <v>8.5981102043362068E-3</v>
      </c>
      <c r="J17" s="107">
        <v>-1.6677002966695609E-2</v>
      </c>
      <c r="K17" s="217">
        <v>2809.3389999999999</v>
      </c>
      <c r="L17" s="111">
        <v>1430.038</v>
      </c>
      <c r="M17" s="112">
        <v>3200.2869999999998</v>
      </c>
      <c r="N17" s="108">
        <v>0.23528013616793023</v>
      </c>
      <c r="O17" s="109">
        <v>1.9495733539011711E-2</v>
      </c>
      <c r="P17" s="110">
        <v>2.0096780745032433E-2</v>
      </c>
      <c r="Q17" s="217">
        <v>575.50400000000002</v>
      </c>
      <c r="R17" s="111">
        <v>334.58800000000002</v>
      </c>
      <c r="S17" s="112">
        <v>721.99</v>
      </c>
      <c r="T17" s="108">
        <v>5.307958489719327E-2</v>
      </c>
      <c r="U17" s="109">
        <v>8.8753123439153925E-3</v>
      </c>
      <c r="V17" s="110">
        <v>2.7328329058220399E-3</v>
      </c>
      <c r="W17" s="217">
        <v>9116.9120000000003</v>
      </c>
      <c r="X17" s="111">
        <v>4606.9089999999997</v>
      </c>
      <c r="Y17" s="112">
        <v>9231.9380000000001</v>
      </c>
      <c r="Z17" s="108">
        <v>0.6787177617925797</v>
      </c>
      <c r="AA17" s="109">
        <v>-2.1549243983661204E-2</v>
      </c>
      <c r="AB17" s="110">
        <v>-1.4501674857318125E-2</v>
      </c>
      <c r="AC17" s="217">
        <v>3789.732</v>
      </c>
      <c r="AD17" s="111">
        <v>8356.1949999999997</v>
      </c>
      <c r="AE17" s="112">
        <v>4512.8676500000001</v>
      </c>
      <c r="AF17" s="111">
        <v>723.13565000000017</v>
      </c>
      <c r="AG17" s="112">
        <v>-3843.3273499999996</v>
      </c>
      <c r="AH17" s="217">
        <v>0</v>
      </c>
      <c r="AI17" s="111">
        <v>0</v>
      </c>
      <c r="AJ17" s="112">
        <v>0</v>
      </c>
      <c r="AK17" s="111">
        <v>0</v>
      </c>
      <c r="AL17" s="112">
        <v>0</v>
      </c>
      <c r="AM17" s="108">
        <v>0.32352564616339524</v>
      </c>
      <c r="AN17" s="109">
        <v>3.727877196993773E-2</v>
      </c>
      <c r="AO17" s="110">
        <v>-0.88296426913883086</v>
      </c>
      <c r="AP17" s="108">
        <v>0</v>
      </c>
      <c r="AQ17" s="109">
        <v>0</v>
      </c>
      <c r="AR17" s="110">
        <v>0</v>
      </c>
      <c r="AS17" s="109">
        <v>0</v>
      </c>
      <c r="AT17" s="109">
        <v>0</v>
      </c>
      <c r="AU17" s="109">
        <v>0</v>
      </c>
      <c r="AV17" s="217">
        <v>1650</v>
      </c>
      <c r="AW17" s="111">
        <v>921</v>
      </c>
      <c r="AX17" s="112">
        <v>1867</v>
      </c>
      <c r="AY17" s="218">
        <v>35</v>
      </c>
      <c r="AZ17" s="219">
        <v>38</v>
      </c>
      <c r="BA17" s="112">
        <v>43</v>
      </c>
      <c r="BB17" s="218">
        <v>52</v>
      </c>
      <c r="BC17" s="219">
        <v>61</v>
      </c>
      <c r="BD17" s="112">
        <v>61</v>
      </c>
      <c r="BE17" s="113">
        <v>7.2364341085271313</v>
      </c>
      <c r="BF17" s="113">
        <v>-0.62070874861572634</v>
      </c>
      <c r="BG17" s="113">
        <v>-0.84251325989392178</v>
      </c>
      <c r="BH17" s="114">
        <v>5.1010928961748636</v>
      </c>
      <c r="BI17" s="113">
        <v>-0.18736864228667471</v>
      </c>
      <c r="BJ17" s="115">
        <v>6.8306010928961491E-2</v>
      </c>
      <c r="BK17" s="111">
        <v>121</v>
      </c>
      <c r="BL17" s="111">
        <v>120</v>
      </c>
      <c r="BM17" s="112">
        <v>120</v>
      </c>
      <c r="BN17" s="217">
        <v>7083</v>
      </c>
      <c r="BO17" s="111">
        <v>3977</v>
      </c>
      <c r="BP17" s="112">
        <v>7880</v>
      </c>
      <c r="BQ17" s="116">
        <v>1726.1456852791878</v>
      </c>
      <c r="BR17" s="116">
        <v>-111.94467191409194</v>
      </c>
      <c r="BS17" s="116">
        <v>55.119283468777894</v>
      </c>
      <c r="BT17" s="117">
        <v>7285.4997321906803</v>
      </c>
      <c r="BU17" s="116">
        <v>-604.92087386992534</v>
      </c>
      <c r="BV17" s="118">
        <v>69.786377141820594</v>
      </c>
      <c r="BW17" s="113">
        <v>4.2206748794858058</v>
      </c>
      <c r="BX17" s="113">
        <v>-7.2052393241467172E-2</v>
      </c>
      <c r="BY17" s="113">
        <v>-9.7457585226463195E-2</v>
      </c>
      <c r="BZ17" s="108">
        <v>0.36279926335174956</v>
      </c>
      <c r="CA17" s="109">
        <v>3.9389373392386962E-2</v>
      </c>
      <c r="CB17" s="119">
        <v>-1.3948758423896201E-3</v>
      </c>
    </row>
    <row r="18" spans="1:80">
      <c r="A18" s="88" t="s">
        <v>47</v>
      </c>
      <c r="B18" s="217">
        <v>130333.13587000006</v>
      </c>
      <c r="C18" s="111">
        <v>71979.389199999961</v>
      </c>
      <c r="D18" s="112">
        <v>150366.45906000008</v>
      </c>
      <c r="E18" s="217">
        <v>123719.92175000001</v>
      </c>
      <c r="F18" s="111">
        <v>65869.034379999997</v>
      </c>
      <c r="G18" s="112">
        <v>138290.10056999995</v>
      </c>
      <c r="H18" s="105">
        <v>1.0873262687656178</v>
      </c>
      <c r="I18" s="106">
        <v>3.3873162536183443E-2</v>
      </c>
      <c r="J18" s="107">
        <v>-5.4389414354181209E-3</v>
      </c>
      <c r="K18" s="217">
        <v>49900.998520000001</v>
      </c>
      <c r="L18" s="111">
        <v>27107.966240000002</v>
      </c>
      <c r="M18" s="112">
        <v>57652.21312</v>
      </c>
      <c r="N18" s="108">
        <v>0.41689327639773816</v>
      </c>
      <c r="O18" s="109">
        <v>1.3554850264276774E-2</v>
      </c>
      <c r="P18" s="110">
        <v>5.3498782720952098E-3</v>
      </c>
      <c r="Q18" s="217">
        <v>11869.882350000002</v>
      </c>
      <c r="R18" s="111">
        <v>5711.0880099999995</v>
      </c>
      <c r="S18" s="112">
        <v>10996.822689999999</v>
      </c>
      <c r="T18" s="108">
        <v>7.9519955836850426E-2</v>
      </c>
      <c r="U18" s="109">
        <v>-1.6421604601454656E-2</v>
      </c>
      <c r="V18" s="110">
        <v>-7.1837291914224888E-3</v>
      </c>
      <c r="W18" s="217">
        <v>53253.669940000007</v>
      </c>
      <c r="X18" s="111">
        <v>28924.439020000002</v>
      </c>
      <c r="Y18" s="112">
        <v>60402.567859999996</v>
      </c>
      <c r="Z18" s="108">
        <v>0.43678157446581151</v>
      </c>
      <c r="AA18" s="109">
        <v>6.3442674684038303E-3</v>
      </c>
      <c r="AB18" s="110">
        <v>-2.3388603827432242E-3</v>
      </c>
      <c r="AC18" s="217">
        <v>50769.749929999998</v>
      </c>
      <c r="AD18" s="111">
        <v>56922.076460000004</v>
      </c>
      <c r="AE18" s="112">
        <v>58356.162910000014</v>
      </c>
      <c r="AF18" s="111">
        <v>7586.4129800000155</v>
      </c>
      <c r="AG18" s="112">
        <v>1434.0864500000098</v>
      </c>
      <c r="AH18" s="217">
        <v>843.32165999999995</v>
      </c>
      <c r="AI18" s="111">
        <v>0</v>
      </c>
      <c r="AJ18" s="112">
        <v>0</v>
      </c>
      <c r="AK18" s="111">
        <v>-843.32165999999995</v>
      </c>
      <c r="AL18" s="112">
        <v>0</v>
      </c>
      <c r="AM18" s="108">
        <v>0.38809295154522727</v>
      </c>
      <c r="AN18" s="109">
        <v>-1.4453618783057398E-3</v>
      </c>
      <c r="AO18" s="110">
        <v>-0.40271782210329421</v>
      </c>
      <c r="AP18" s="108">
        <v>0</v>
      </c>
      <c r="AQ18" s="109">
        <v>-6.4705084733107758E-3</v>
      </c>
      <c r="AR18" s="110">
        <v>0</v>
      </c>
      <c r="AS18" s="109">
        <v>0</v>
      </c>
      <c r="AT18" s="109">
        <v>-6.8163772500931114E-3</v>
      </c>
      <c r="AU18" s="109">
        <v>0</v>
      </c>
      <c r="AV18" s="217">
        <v>47681</v>
      </c>
      <c r="AW18" s="111">
        <v>24470</v>
      </c>
      <c r="AX18" s="112">
        <v>49654</v>
      </c>
      <c r="AY18" s="218">
        <v>697</v>
      </c>
      <c r="AZ18" s="219">
        <v>697</v>
      </c>
      <c r="BA18" s="112">
        <v>693</v>
      </c>
      <c r="BB18" s="218">
        <v>829</v>
      </c>
      <c r="BC18" s="219">
        <v>825</v>
      </c>
      <c r="BD18" s="112">
        <v>819</v>
      </c>
      <c r="BE18" s="113">
        <v>11.941798941798941</v>
      </c>
      <c r="BF18" s="113">
        <v>0.54031639756173533</v>
      </c>
      <c r="BG18" s="113">
        <v>0.23926426939339329</v>
      </c>
      <c r="BH18" s="114">
        <v>10.104599104599105</v>
      </c>
      <c r="BI18" s="113">
        <v>0.5185516578761451</v>
      </c>
      <c r="BJ18" s="115">
        <v>0.21773041773041868</v>
      </c>
      <c r="BK18" s="111">
        <v>1490</v>
      </c>
      <c r="BL18" s="111">
        <v>1490</v>
      </c>
      <c r="BM18" s="112">
        <v>1490</v>
      </c>
      <c r="BN18" s="217">
        <v>196567</v>
      </c>
      <c r="BO18" s="111">
        <v>101604</v>
      </c>
      <c r="BP18" s="112">
        <v>204201</v>
      </c>
      <c r="BQ18" s="116">
        <v>677.22538366609353</v>
      </c>
      <c r="BR18" s="116">
        <v>47.822066985267043</v>
      </c>
      <c r="BS18" s="116">
        <v>28.933639443425136</v>
      </c>
      <c r="BT18" s="117">
        <v>2785.074728521367</v>
      </c>
      <c r="BU18" s="116">
        <v>190.33213188958462</v>
      </c>
      <c r="BV18" s="118">
        <v>93.246596931665408</v>
      </c>
      <c r="BW18" s="113">
        <v>4.1124783501832685</v>
      </c>
      <c r="BX18" s="113">
        <v>-1.0065220631101823E-2</v>
      </c>
      <c r="BY18" s="113">
        <v>-3.9708000450159986E-2</v>
      </c>
      <c r="BZ18" s="108">
        <v>0.75716934257851609</v>
      </c>
      <c r="CA18" s="109">
        <v>2.8306574214839286E-2</v>
      </c>
      <c r="CB18" s="119">
        <v>7.8220455802123778E-3</v>
      </c>
    </row>
    <row r="19" spans="1:80">
      <c r="A19" s="88" t="s">
        <v>48</v>
      </c>
      <c r="B19" s="217">
        <v>51598.954940000011</v>
      </c>
      <c r="C19" s="111">
        <v>32055.214869999989</v>
      </c>
      <c r="D19" s="112">
        <v>67875.323870000007</v>
      </c>
      <c r="E19" s="217">
        <v>55122.864639999993</v>
      </c>
      <c r="F19" s="111">
        <v>30767.277400000006</v>
      </c>
      <c r="G19" s="112">
        <v>64494.731780000002</v>
      </c>
      <c r="H19" s="105">
        <v>1.0524165617361065</v>
      </c>
      <c r="I19" s="106">
        <v>0.11634483765235581</v>
      </c>
      <c r="J19" s="107">
        <v>1.0555936460241888E-2</v>
      </c>
      <c r="K19" s="217">
        <v>22830.908709999992</v>
      </c>
      <c r="L19" s="111">
        <v>13217.276160000003</v>
      </c>
      <c r="M19" s="112">
        <v>27944.682180000007</v>
      </c>
      <c r="N19" s="108">
        <v>0.43328627639421757</v>
      </c>
      <c r="O19" s="109">
        <v>1.9104087948359716E-2</v>
      </c>
      <c r="P19" s="110">
        <v>3.6975289673815692E-3</v>
      </c>
      <c r="Q19" s="217">
        <v>4850.2844299999997</v>
      </c>
      <c r="R19" s="111">
        <v>2462.6894099999995</v>
      </c>
      <c r="S19" s="112">
        <v>4823.8761299999996</v>
      </c>
      <c r="T19" s="108">
        <v>7.4794886293269261E-2</v>
      </c>
      <c r="U19" s="109">
        <v>-1.3195541302911645E-2</v>
      </c>
      <c r="V19" s="110">
        <v>-5.2476009890145836E-3</v>
      </c>
      <c r="W19" s="217">
        <v>25537.497210000001</v>
      </c>
      <c r="X19" s="111">
        <v>14184.049050000001</v>
      </c>
      <c r="Y19" s="112">
        <v>29728.350299999998</v>
      </c>
      <c r="Z19" s="108">
        <v>0.46094230458089669</v>
      </c>
      <c r="AA19" s="109">
        <v>-2.3408969867641516E-3</v>
      </c>
      <c r="AB19" s="110">
        <v>-6.8556588119161876E-5</v>
      </c>
      <c r="AC19" s="217">
        <v>21647.121310000002</v>
      </c>
      <c r="AD19" s="111">
        <v>22656.422519999996</v>
      </c>
      <c r="AE19" s="112">
        <v>23754.768150000007</v>
      </c>
      <c r="AF19" s="111">
        <v>2107.6468400000049</v>
      </c>
      <c r="AG19" s="112">
        <v>1098.3456300000107</v>
      </c>
      <c r="AH19" s="217">
        <v>0</v>
      </c>
      <c r="AI19" s="111">
        <v>4.2709999999999998E-2</v>
      </c>
      <c r="AJ19" s="112">
        <v>7.7078800000000012</v>
      </c>
      <c r="AK19" s="111">
        <v>7.7078800000000012</v>
      </c>
      <c r="AL19" s="112">
        <v>7.6651700000000016</v>
      </c>
      <c r="AM19" s="108">
        <v>0.34997649802006026</v>
      </c>
      <c r="AN19" s="109">
        <v>-6.9549853534376815E-2</v>
      </c>
      <c r="AO19" s="110">
        <v>-0.35681715823472326</v>
      </c>
      <c r="AP19" s="108">
        <v>1.1355938447914769E-4</v>
      </c>
      <c r="AQ19" s="109">
        <v>1.1355938447914769E-4</v>
      </c>
      <c r="AR19" s="110">
        <v>1.1222699596847289E-4</v>
      </c>
      <c r="AS19" s="109">
        <v>1.1951177696641319E-4</v>
      </c>
      <c r="AT19" s="109">
        <v>1.1951177696641319E-4</v>
      </c>
      <c r="AU19" s="109">
        <v>1.1812361383957117E-4</v>
      </c>
      <c r="AV19" s="217">
        <v>20546</v>
      </c>
      <c r="AW19" s="111">
        <v>11022</v>
      </c>
      <c r="AX19" s="112">
        <v>22121</v>
      </c>
      <c r="AY19" s="218">
        <v>364.81666666666666</v>
      </c>
      <c r="AZ19" s="219">
        <v>370.45</v>
      </c>
      <c r="BA19" s="112">
        <v>367.82500000000005</v>
      </c>
      <c r="BB19" s="218">
        <v>596.10833333333335</v>
      </c>
      <c r="BC19" s="219">
        <v>589.19000000000005</v>
      </c>
      <c r="BD19" s="112">
        <v>586.88</v>
      </c>
      <c r="BE19" s="113">
        <v>10.02333537234645</v>
      </c>
      <c r="BF19" s="113">
        <v>0.63688555737089203</v>
      </c>
      <c r="BG19" s="113">
        <v>0.10566767090226037</v>
      </c>
      <c r="BH19" s="114">
        <v>6.2820906034169397</v>
      </c>
      <c r="BI19" s="113">
        <v>0.53760903546927974</v>
      </c>
      <c r="BJ19" s="115">
        <v>4.6411111232754543E-2</v>
      </c>
      <c r="BK19" s="111">
        <v>941</v>
      </c>
      <c r="BL19" s="111">
        <v>941</v>
      </c>
      <c r="BM19" s="112">
        <v>941</v>
      </c>
      <c r="BN19" s="217">
        <v>97169</v>
      </c>
      <c r="BO19" s="111">
        <v>51991</v>
      </c>
      <c r="BP19" s="112">
        <v>103902</v>
      </c>
      <c r="BQ19" s="116">
        <v>620.72656714981429</v>
      </c>
      <c r="BR19" s="116">
        <v>53.437980872297885</v>
      </c>
      <c r="BS19" s="116">
        <v>28.945732005269974</v>
      </c>
      <c r="BT19" s="117">
        <v>2915.5432295104201</v>
      </c>
      <c r="BU19" s="116">
        <v>232.64316915804056</v>
      </c>
      <c r="BV19" s="118">
        <v>124.10089599563116</v>
      </c>
      <c r="BW19" s="113">
        <v>4.6969847656073416</v>
      </c>
      <c r="BX19" s="113">
        <v>-3.2354278488832655E-2</v>
      </c>
      <c r="BY19" s="113">
        <v>-2.0035738838312334E-2</v>
      </c>
      <c r="BZ19" s="108">
        <v>0.61003634314030564</v>
      </c>
      <c r="CA19" s="109">
        <v>3.9531238073989616E-2</v>
      </c>
      <c r="CB19" s="119">
        <v>2.884727487095895E-3</v>
      </c>
    </row>
    <row r="20" spans="1:80">
      <c r="A20" s="88" t="s">
        <v>49</v>
      </c>
      <c r="B20" s="217">
        <v>94246.425143398475</v>
      </c>
      <c r="C20" s="111">
        <v>53694.730353487292</v>
      </c>
      <c r="D20" s="112">
        <v>111446.05098348729</v>
      </c>
      <c r="E20" s="217">
        <v>92606.78658</v>
      </c>
      <c r="F20" s="111">
        <v>53440.533540000004</v>
      </c>
      <c r="G20" s="112">
        <v>110075.77939999997</v>
      </c>
      <c r="H20" s="105">
        <v>1.0124484386207064</v>
      </c>
      <c r="I20" s="106">
        <v>-5.2569437162786059E-3</v>
      </c>
      <c r="J20" s="107">
        <v>7.6918092113644754E-3</v>
      </c>
      <c r="K20" s="217">
        <v>39337.400090000003</v>
      </c>
      <c r="L20" s="111">
        <v>21949.34188</v>
      </c>
      <c r="M20" s="112">
        <v>45996.687839999999</v>
      </c>
      <c r="N20" s="108">
        <v>0.41786383971767738</v>
      </c>
      <c r="O20" s="109">
        <v>-6.9149647603043429E-3</v>
      </c>
      <c r="P20" s="110">
        <v>7.139237509673324E-3</v>
      </c>
      <c r="Q20" s="217">
        <v>6544.0686699999997</v>
      </c>
      <c r="R20" s="111">
        <v>3254.1290900000004</v>
      </c>
      <c r="S20" s="112">
        <v>6366.3984900000005</v>
      </c>
      <c r="T20" s="108">
        <v>5.7836506129703612E-2</v>
      </c>
      <c r="U20" s="109">
        <v>-1.282860289388605E-2</v>
      </c>
      <c r="V20" s="110">
        <v>-3.0560200941279481E-3</v>
      </c>
      <c r="W20" s="217">
        <v>42511.529450000002</v>
      </c>
      <c r="X20" s="111">
        <v>26085.725839999999</v>
      </c>
      <c r="Y20" s="112">
        <v>53314.953709999994</v>
      </c>
      <c r="Z20" s="108">
        <v>0.48434772845224122</v>
      </c>
      <c r="AA20" s="109">
        <v>2.5293581127134868E-2</v>
      </c>
      <c r="AB20" s="110">
        <v>-3.778495446233654E-3</v>
      </c>
      <c r="AC20" s="217">
        <v>24275.518270000004</v>
      </c>
      <c r="AD20" s="111">
        <v>26521.265889999995</v>
      </c>
      <c r="AE20" s="112">
        <v>25979.379990000005</v>
      </c>
      <c r="AF20" s="111">
        <v>1703.8617200000008</v>
      </c>
      <c r="AG20" s="112">
        <v>-541.88589999999022</v>
      </c>
      <c r="AH20" s="217">
        <v>0</v>
      </c>
      <c r="AI20" s="111">
        <v>0</v>
      </c>
      <c r="AJ20" s="112">
        <v>0</v>
      </c>
      <c r="AK20" s="111">
        <v>0</v>
      </c>
      <c r="AL20" s="112">
        <v>0</v>
      </c>
      <c r="AM20" s="108">
        <v>0.23311171423964866</v>
      </c>
      <c r="AN20" s="109">
        <v>-2.4463236036334213E-2</v>
      </c>
      <c r="AO20" s="110">
        <v>-0.26081507737292026</v>
      </c>
      <c r="AP20" s="108">
        <v>0</v>
      </c>
      <c r="AQ20" s="109">
        <v>0</v>
      </c>
      <c r="AR20" s="110">
        <v>0</v>
      </c>
      <c r="AS20" s="109">
        <v>0</v>
      </c>
      <c r="AT20" s="109">
        <v>0</v>
      </c>
      <c r="AU20" s="109">
        <v>0</v>
      </c>
      <c r="AV20" s="217">
        <v>27791</v>
      </c>
      <c r="AW20" s="111">
        <v>14623</v>
      </c>
      <c r="AX20" s="112">
        <v>29006</v>
      </c>
      <c r="AY20" s="218">
        <v>403.3683333333334</v>
      </c>
      <c r="AZ20" s="219">
        <v>444.79666666666668</v>
      </c>
      <c r="BA20" s="112">
        <v>438.2</v>
      </c>
      <c r="BB20" s="218">
        <v>622.92833333333328</v>
      </c>
      <c r="BC20" s="219">
        <v>651.4899999999999</v>
      </c>
      <c r="BD20" s="112">
        <v>647.20333333333338</v>
      </c>
      <c r="BE20" s="113">
        <v>11.032253156853796</v>
      </c>
      <c r="BF20" s="113">
        <v>-0.45063469172132642</v>
      </c>
      <c r="BG20" s="113">
        <v>7.3687819883344829E-2</v>
      </c>
      <c r="BH20" s="114">
        <v>7.4695742193334391</v>
      </c>
      <c r="BI20" s="113">
        <v>3.3994417483573791E-2</v>
      </c>
      <c r="BJ20" s="115">
        <v>-1.2249497582145885E-2</v>
      </c>
      <c r="BK20" s="111">
        <v>1290</v>
      </c>
      <c r="BL20" s="111">
        <v>1290</v>
      </c>
      <c r="BM20" s="112">
        <v>1290</v>
      </c>
      <c r="BN20" s="217">
        <v>144548</v>
      </c>
      <c r="BO20" s="111">
        <v>71537</v>
      </c>
      <c r="BP20" s="112">
        <v>146680</v>
      </c>
      <c r="BQ20" s="116">
        <v>750.44845514044164</v>
      </c>
      <c r="BR20" s="116">
        <v>109.78385528433853</v>
      </c>
      <c r="BS20" s="116">
        <v>3.4149823920736253</v>
      </c>
      <c r="BT20" s="117">
        <v>3794.9313728194156</v>
      </c>
      <c r="BU20" s="116">
        <v>462.67321082452509</v>
      </c>
      <c r="BV20" s="118">
        <v>140.37802945622025</v>
      </c>
      <c r="BW20" s="113">
        <v>5.0568847824588019</v>
      </c>
      <c r="BX20" s="113">
        <v>-0.14436742149211756</v>
      </c>
      <c r="BY20" s="113">
        <v>0.1647969755792289</v>
      </c>
      <c r="BZ20" s="108">
        <v>0.62820677545076875</v>
      </c>
      <c r="CA20" s="109">
        <v>9.1310120347766199E-3</v>
      </c>
      <c r="CB20" s="119">
        <v>1.8810745124505868E-2</v>
      </c>
    </row>
    <row r="21" spans="1:80">
      <c r="A21" s="88" t="s">
        <v>50</v>
      </c>
      <c r="B21" s="217">
        <v>19924.342230000002</v>
      </c>
      <c r="C21" s="111">
        <v>11191.201309999999</v>
      </c>
      <c r="D21" s="112">
        <v>22938.647420000005</v>
      </c>
      <c r="E21" s="217">
        <v>22424.193669999993</v>
      </c>
      <c r="F21" s="111">
        <v>11708.28579</v>
      </c>
      <c r="G21" s="112">
        <v>24310.121910000002</v>
      </c>
      <c r="H21" s="105">
        <v>0.94358421997728281</v>
      </c>
      <c r="I21" s="106">
        <v>5.5064323868126208E-2</v>
      </c>
      <c r="J21" s="107">
        <v>-1.2251801685116193E-2</v>
      </c>
      <c r="K21" s="217">
        <v>11569.870919999994</v>
      </c>
      <c r="L21" s="111">
        <v>5751.8102900000013</v>
      </c>
      <c r="M21" s="112">
        <v>12520.26446</v>
      </c>
      <c r="N21" s="108">
        <v>0.51502269327780592</v>
      </c>
      <c r="O21" s="109">
        <v>-9.3213168781336453E-4</v>
      </c>
      <c r="P21" s="110">
        <v>2.3762880085288929E-2</v>
      </c>
      <c r="Q21" s="217">
        <v>2226.4424899999999</v>
      </c>
      <c r="R21" s="111">
        <v>1088.5231100000003</v>
      </c>
      <c r="S21" s="112">
        <v>2013.0335499999992</v>
      </c>
      <c r="T21" s="108">
        <v>8.2806394696520833E-2</v>
      </c>
      <c r="U21" s="109">
        <v>-1.6481121401711318E-2</v>
      </c>
      <c r="V21" s="110">
        <v>-1.0163928160622226E-2</v>
      </c>
      <c r="W21" s="217">
        <v>6951.5722500000002</v>
      </c>
      <c r="X21" s="111">
        <v>4145.5782399999998</v>
      </c>
      <c r="Y21" s="112">
        <v>8258.5119300000006</v>
      </c>
      <c r="Z21" s="108">
        <v>0.33971495332579349</v>
      </c>
      <c r="AA21" s="109">
        <v>2.9711733040548693E-2</v>
      </c>
      <c r="AB21" s="110">
        <v>-1.4357223793484031E-2</v>
      </c>
      <c r="AC21" s="217">
        <v>13044.026520000001</v>
      </c>
      <c r="AD21" s="111">
        <v>16400.215899999999</v>
      </c>
      <c r="AE21" s="112">
        <v>17309.492959999996</v>
      </c>
      <c r="AF21" s="111">
        <v>4265.4664399999947</v>
      </c>
      <c r="AG21" s="112">
        <v>909.27705999999671</v>
      </c>
      <c r="AH21" s="217">
        <v>4798.4083200000005</v>
      </c>
      <c r="AI21" s="111">
        <v>7314.7811800000009</v>
      </c>
      <c r="AJ21" s="112">
        <v>8801.7276600000005</v>
      </c>
      <c r="AK21" s="111">
        <v>4003.31934</v>
      </c>
      <c r="AL21" s="112">
        <v>1486.9464799999996</v>
      </c>
      <c r="AM21" s="108">
        <v>0.75459954735203794</v>
      </c>
      <c r="AN21" s="109">
        <v>9.9921647854825824E-2</v>
      </c>
      <c r="AO21" s="110">
        <v>-0.71085670222372821</v>
      </c>
      <c r="AP21" s="108">
        <v>0.3837073520004432</v>
      </c>
      <c r="AQ21" s="109">
        <v>0.14287589746062626</v>
      </c>
      <c r="AR21" s="110">
        <v>-0.26991159179103447</v>
      </c>
      <c r="AS21" s="109">
        <v>0.36206020243688691</v>
      </c>
      <c r="AT21" s="109">
        <v>0.14807666346935169</v>
      </c>
      <c r="AU21" s="109">
        <v>-0.26269232847993834</v>
      </c>
      <c r="AV21" s="217">
        <v>4521</v>
      </c>
      <c r="AW21" s="111">
        <v>2528</v>
      </c>
      <c r="AX21" s="112">
        <v>4784</v>
      </c>
      <c r="AY21" s="218">
        <v>180.44442524321556</v>
      </c>
      <c r="AZ21" s="219">
        <v>182.43988690700002</v>
      </c>
      <c r="BA21" s="112">
        <v>182.91712087504632</v>
      </c>
      <c r="BB21" s="218">
        <v>243.16564580133127</v>
      </c>
      <c r="BC21" s="219">
        <v>238.17938912</v>
      </c>
      <c r="BD21" s="112">
        <v>235.6187044246694</v>
      </c>
      <c r="BE21" s="113">
        <v>4.3589868981045505</v>
      </c>
      <c r="BF21" s="113">
        <v>0.18318596114359842</v>
      </c>
      <c r="BG21" s="113">
        <v>-0.25988609591468936</v>
      </c>
      <c r="BH21" s="114">
        <v>3.3839984617530732</v>
      </c>
      <c r="BI21" s="113">
        <v>0.28528771453009982</v>
      </c>
      <c r="BJ21" s="115">
        <v>-0.15395110550403635</v>
      </c>
      <c r="BK21" s="111">
        <v>293</v>
      </c>
      <c r="BL21" s="111">
        <v>304</v>
      </c>
      <c r="BM21" s="112">
        <v>285.65999999999997</v>
      </c>
      <c r="BN21" s="217">
        <v>21348</v>
      </c>
      <c r="BO21" s="111">
        <v>11628</v>
      </c>
      <c r="BP21" s="112">
        <v>21966</v>
      </c>
      <c r="BQ21" s="116">
        <v>1106.7159205135208</v>
      </c>
      <c r="BR21" s="116">
        <v>56.304000427330266</v>
      </c>
      <c r="BS21" s="116">
        <v>99.811397809702498</v>
      </c>
      <c r="BT21" s="117">
        <v>5081.5472219899666</v>
      </c>
      <c r="BU21" s="116">
        <v>121.53977452259369</v>
      </c>
      <c r="BV21" s="118">
        <v>450.10505822414416</v>
      </c>
      <c r="BW21" s="113">
        <v>4.5915551839464879</v>
      </c>
      <c r="BX21" s="113">
        <v>-0.13040898327315364</v>
      </c>
      <c r="BY21" s="113">
        <v>-8.1283603573094609E-3</v>
      </c>
      <c r="BZ21" s="108">
        <v>0.42483762522614105</v>
      </c>
      <c r="CA21" s="109">
        <v>2.2295811638374907E-2</v>
      </c>
      <c r="CB21" s="119">
        <v>4.5079548964707117E-3</v>
      </c>
    </row>
    <row r="22" spans="1:80">
      <c r="A22" s="88" t="s">
        <v>51</v>
      </c>
      <c r="B22" s="217">
        <v>44915.418279999998</v>
      </c>
      <c r="C22" s="111">
        <v>26441.424469999998</v>
      </c>
      <c r="D22" s="112">
        <v>53657.589000000014</v>
      </c>
      <c r="E22" s="217">
        <v>43834.275999999998</v>
      </c>
      <c r="F22" s="111">
        <v>26393.189919999997</v>
      </c>
      <c r="G22" s="112">
        <v>53386.591</v>
      </c>
      <c r="H22" s="105">
        <v>1.0050761435582207</v>
      </c>
      <c r="I22" s="106">
        <v>-1.9588168908124093E-2</v>
      </c>
      <c r="J22" s="107">
        <v>3.2486058431433484E-3</v>
      </c>
      <c r="K22" s="217">
        <v>9091.8089999999993</v>
      </c>
      <c r="L22" s="111">
        <v>5285.8661500000007</v>
      </c>
      <c r="M22" s="112">
        <v>10777.584999999999</v>
      </c>
      <c r="N22" s="108">
        <v>0.20187812703755517</v>
      </c>
      <c r="O22" s="109">
        <v>-5.5351082124122097E-3</v>
      </c>
      <c r="P22" s="110">
        <v>1.6042622253854277E-3</v>
      </c>
      <c r="Q22" s="217">
        <v>3593.5279999999998</v>
      </c>
      <c r="R22" s="111">
        <v>2025.38354</v>
      </c>
      <c r="S22" s="112">
        <v>4320.8180000000002</v>
      </c>
      <c r="T22" s="108">
        <v>8.0934517808039105E-2</v>
      </c>
      <c r="U22" s="109">
        <v>-1.04534653373764E-3</v>
      </c>
      <c r="V22" s="110">
        <v>4.1956489506137645E-3</v>
      </c>
      <c r="W22" s="217">
        <v>28953.38</v>
      </c>
      <c r="X22" s="111">
        <v>17869.053370000005</v>
      </c>
      <c r="Y22" s="112">
        <v>35942.464999999997</v>
      </c>
      <c r="Z22" s="108">
        <v>0.67324892499691535</v>
      </c>
      <c r="AA22" s="109">
        <v>1.2729745896067346E-2</v>
      </c>
      <c r="AB22" s="110">
        <v>-3.7838029212569069E-3</v>
      </c>
      <c r="AC22" s="217">
        <v>14003.94</v>
      </c>
      <c r="AD22" s="111">
        <v>14825.34081</v>
      </c>
      <c r="AE22" s="112">
        <v>14823.424000000001</v>
      </c>
      <c r="AF22" s="111">
        <v>819.48400000000038</v>
      </c>
      <c r="AG22" s="112">
        <v>-1.9168099999988044</v>
      </c>
      <c r="AH22" s="217">
        <v>0</v>
      </c>
      <c r="AI22" s="111">
        <v>0</v>
      </c>
      <c r="AJ22" s="112">
        <v>0</v>
      </c>
      <c r="AK22" s="111">
        <v>0</v>
      </c>
      <c r="AL22" s="112">
        <v>0</v>
      </c>
      <c r="AM22" s="108">
        <v>0.27625959861893901</v>
      </c>
      <c r="AN22" s="109">
        <v>-3.552509662090686E-2</v>
      </c>
      <c r="AO22" s="110">
        <v>-0.28442656361186613</v>
      </c>
      <c r="AP22" s="108">
        <v>0</v>
      </c>
      <c r="AQ22" s="109">
        <v>0</v>
      </c>
      <c r="AR22" s="110">
        <v>0</v>
      </c>
      <c r="AS22" s="109">
        <v>0</v>
      </c>
      <c r="AT22" s="109">
        <v>0</v>
      </c>
      <c r="AU22" s="109">
        <v>0</v>
      </c>
      <c r="AV22" s="217">
        <v>6856</v>
      </c>
      <c r="AW22" s="111">
        <v>3584</v>
      </c>
      <c r="AX22" s="112">
        <v>7108</v>
      </c>
      <c r="AY22" s="218">
        <v>120</v>
      </c>
      <c r="AZ22" s="219">
        <v>104</v>
      </c>
      <c r="BA22" s="112">
        <v>97</v>
      </c>
      <c r="BB22" s="218">
        <v>153</v>
      </c>
      <c r="BC22" s="219">
        <v>153.66999999999999</v>
      </c>
      <c r="BD22" s="112">
        <v>149</v>
      </c>
      <c r="BE22" s="113">
        <v>12.213058419243985</v>
      </c>
      <c r="BF22" s="113">
        <v>2.6908361970217634</v>
      </c>
      <c r="BG22" s="113">
        <v>0.72587893206449827</v>
      </c>
      <c r="BH22" s="114">
        <v>7.9507829977628637</v>
      </c>
      <c r="BI22" s="113">
        <v>0.48237341170621928</v>
      </c>
      <c r="BJ22" s="115">
        <v>0.17654816554664166</v>
      </c>
      <c r="BK22" s="111">
        <v>253</v>
      </c>
      <c r="BL22" s="111">
        <v>242</v>
      </c>
      <c r="BM22" s="112">
        <v>242</v>
      </c>
      <c r="BN22" s="217">
        <v>44393</v>
      </c>
      <c r="BO22" s="111">
        <v>21697</v>
      </c>
      <c r="BP22" s="112">
        <v>42687</v>
      </c>
      <c r="BQ22" s="116">
        <v>1250.6522126174245</v>
      </c>
      <c r="BR22" s="116">
        <v>263.23807074821093</v>
      </c>
      <c r="BS22" s="116">
        <v>34.208007427767143</v>
      </c>
      <c r="BT22" s="117">
        <v>7510.775323579066</v>
      </c>
      <c r="BU22" s="116">
        <v>1117.211146216172</v>
      </c>
      <c r="BV22" s="118">
        <v>146.60402893620903</v>
      </c>
      <c r="BW22" s="113">
        <v>6.0054867754642656</v>
      </c>
      <c r="BX22" s="113">
        <v>-0.46957156759291063</v>
      </c>
      <c r="BY22" s="113">
        <v>-4.8363670964305605E-2</v>
      </c>
      <c r="BZ22" s="108">
        <v>0.97454454134514401</v>
      </c>
      <c r="CA22" s="109">
        <v>5.1168995658327221E-3</v>
      </c>
      <c r="CB22" s="119">
        <v>-1.069748935143211E-2</v>
      </c>
    </row>
    <row r="23" spans="1:80">
      <c r="A23" s="88" t="s">
        <v>52</v>
      </c>
      <c r="B23" s="217">
        <v>17872.547305999997</v>
      </c>
      <c r="C23" s="111">
        <v>9692.8715599999941</v>
      </c>
      <c r="D23" s="112">
        <v>20942.112720000001</v>
      </c>
      <c r="E23" s="217">
        <v>29625.731969999997</v>
      </c>
      <c r="F23" s="111">
        <v>15552.451999999997</v>
      </c>
      <c r="G23" s="112">
        <v>30836.272350000003</v>
      </c>
      <c r="H23" s="105">
        <v>0.67913892062897152</v>
      </c>
      <c r="I23" s="106">
        <v>7.5861090258456665E-2</v>
      </c>
      <c r="J23" s="107">
        <v>5.590140412675082E-2</v>
      </c>
      <c r="K23" s="217">
        <v>13331.420310000001</v>
      </c>
      <c r="L23" s="111">
        <v>7342.4298500000004</v>
      </c>
      <c r="M23" s="112">
        <v>14827.779260000001</v>
      </c>
      <c r="N23" s="108">
        <v>0.48085511412341642</v>
      </c>
      <c r="O23" s="109">
        <v>3.0860483661632687E-2</v>
      </c>
      <c r="P23" s="110">
        <v>8.7475744248530218E-3</v>
      </c>
      <c r="Q23" s="217">
        <v>3227.78505</v>
      </c>
      <c r="R23" s="111">
        <v>1422.0036699999998</v>
      </c>
      <c r="S23" s="112">
        <v>2656.8065499999998</v>
      </c>
      <c r="T23" s="108">
        <v>8.6158486338573259E-2</v>
      </c>
      <c r="U23" s="109">
        <v>-2.2793591310295055E-2</v>
      </c>
      <c r="V23" s="110">
        <v>-5.2742774468414189E-3</v>
      </c>
      <c r="W23" s="217">
        <v>3066.1960299999996</v>
      </c>
      <c r="X23" s="111">
        <v>2180.4424100000001</v>
      </c>
      <c r="Y23" s="112">
        <v>4220.1994399999994</v>
      </c>
      <c r="Z23" s="108">
        <v>0.136858287931161</v>
      </c>
      <c r="AA23" s="109">
        <v>3.3360557204881167E-2</v>
      </c>
      <c r="AB23" s="110">
        <v>-3.3409816116738156E-3</v>
      </c>
      <c r="AC23" s="217">
        <v>21047.099609999997</v>
      </c>
      <c r="AD23" s="111">
        <v>28047.917294000006</v>
      </c>
      <c r="AE23" s="112">
        <v>28080.72430200001</v>
      </c>
      <c r="AF23" s="111">
        <v>7033.6246920000121</v>
      </c>
      <c r="AG23" s="112">
        <v>32.807008000003407</v>
      </c>
      <c r="AH23" s="217">
        <v>5773.5850399999999</v>
      </c>
      <c r="AI23" s="111">
        <v>7778.0936200000006</v>
      </c>
      <c r="AJ23" s="112">
        <v>18937.9493</v>
      </c>
      <c r="AK23" s="111">
        <v>13164.36426</v>
      </c>
      <c r="AL23" s="112">
        <v>11159.855680000001</v>
      </c>
      <c r="AM23" s="108">
        <v>1.3408735153632583</v>
      </c>
      <c r="AN23" s="109">
        <v>0.16325181154858881</v>
      </c>
      <c r="AO23" s="110">
        <v>-1.5527908771111656</v>
      </c>
      <c r="AP23" s="108">
        <v>0.90429984563658672</v>
      </c>
      <c r="AQ23" s="109">
        <v>0.58125775537664104</v>
      </c>
      <c r="AR23" s="110">
        <v>0.10184480722483191</v>
      </c>
      <c r="AS23" s="109">
        <v>0.61414522109057712</v>
      </c>
      <c r="AT23" s="109">
        <v>0.41926108976020104</v>
      </c>
      <c r="AU23" s="109">
        <v>0.11402513584614093</v>
      </c>
      <c r="AV23" s="217">
        <v>6168</v>
      </c>
      <c r="AW23" s="111">
        <v>3548</v>
      </c>
      <c r="AX23" s="112">
        <v>7254</v>
      </c>
      <c r="AY23" s="218">
        <v>193.54000000000002</v>
      </c>
      <c r="AZ23" s="219">
        <v>202.79999999999998</v>
      </c>
      <c r="BA23" s="112">
        <v>200.37</v>
      </c>
      <c r="BB23" s="218">
        <v>198.12</v>
      </c>
      <c r="BC23" s="219">
        <v>205.92000000000002</v>
      </c>
      <c r="BD23" s="112">
        <v>205.93</v>
      </c>
      <c r="BE23" s="113">
        <v>6.0338374008085038</v>
      </c>
      <c r="BF23" s="113">
        <v>0.7222738997234579</v>
      </c>
      <c r="BG23" s="113">
        <v>0.20214772296497951</v>
      </c>
      <c r="BH23" s="114">
        <v>5.8709270140338949</v>
      </c>
      <c r="BI23" s="113">
        <v>0.6821525339208323</v>
      </c>
      <c r="BJ23" s="115">
        <v>0.12759627070315283</v>
      </c>
      <c r="BK23" s="111">
        <v>173</v>
      </c>
      <c r="BL23" s="111">
        <v>188</v>
      </c>
      <c r="BM23" s="112">
        <v>188</v>
      </c>
      <c r="BN23" s="217">
        <v>21512</v>
      </c>
      <c r="BO23" s="111">
        <v>12547</v>
      </c>
      <c r="BP23" s="112">
        <v>24695</v>
      </c>
      <c r="BQ23" s="116">
        <v>1248.6848491597491</v>
      </c>
      <c r="BR23" s="116">
        <v>-128.48751835605594</v>
      </c>
      <c r="BS23" s="116">
        <v>9.1493426641725364</v>
      </c>
      <c r="BT23" s="117">
        <v>4250.9336021505378</v>
      </c>
      <c r="BU23" s="116">
        <v>-552.200634230785</v>
      </c>
      <c r="BV23" s="118">
        <v>-132.5083369700933</v>
      </c>
      <c r="BW23" s="113">
        <v>3.4043286462641302</v>
      </c>
      <c r="BX23" s="113">
        <v>-8.3349693554287452E-2</v>
      </c>
      <c r="BY23" s="113">
        <v>-0.13202986557352459</v>
      </c>
      <c r="BZ23" s="108">
        <v>0.72572587281062662</v>
      </c>
      <c r="CA23" s="109">
        <v>3.8726862814778218E-2</v>
      </c>
      <c r="CB23" s="119">
        <v>-7.67370633363329E-3</v>
      </c>
    </row>
    <row r="24" spans="1:80">
      <c r="A24" s="88" t="s">
        <v>53</v>
      </c>
      <c r="B24" s="217">
        <v>1357.3576700000001</v>
      </c>
      <c r="C24" s="111">
        <v>788.68199000000004</v>
      </c>
      <c r="D24" s="112">
        <v>1631.93075</v>
      </c>
      <c r="E24" s="217">
        <v>1278.3290699999998</v>
      </c>
      <c r="F24" s="111">
        <v>800.82163999999989</v>
      </c>
      <c r="G24" s="112">
        <v>1626.8107999999997</v>
      </c>
      <c r="H24" s="105">
        <v>1.0031472313805638</v>
      </c>
      <c r="I24" s="106">
        <v>-5.8674565412338842E-2</v>
      </c>
      <c r="J24" s="107">
        <v>1.8306224836334928E-2</v>
      </c>
      <c r="K24" s="217">
        <v>865.55884999999989</v>
      </c>
      <c r="L24" s="111">
        <v>545.0141799999999</v>
      </c>
      <c r="M24" s="112">
        <v>1141.9550099999997</v>
      </c>
      <c r="N24" s="108">
        <v>0.70195932434183483</v>
      </c>
      <c r="O24" s="109">
        <v>2.4857574633522228E-2</v>
      </c>
      <c r="P24" s="110">
        <v>2.1390577473306194E-2</v>
      </c>
      <c r="Q24" s="217">
        <v>218.08295000000001</v>
      </c>
      <c r="R24" s="111">
        <v>122.13923999999999</v>
      </c>
      <c r="S24" s="112">
        <v>217.82934</v>
      </c>
      <c r="T24" s="108">
        <v>0.13389961512426646</v>
      </c>
      <c r="U24" s="109">
        <v>-3.6700393213179888E-2</v>
      </c>
      <c r="V24" s="110">
        <v>-1.8617791872877126E-2</v>
      </c>
      <c r="W24" s="217">
        <v>0</v>
      </c>
      <c r="X24" s="111">
        <v>0</v>
      </c>
      <c r="Y24" s="112">
        <v>0</v>
      </c>
      <c r="Z24" s="108">
        <v>0</v>
      </c>
      <c r="AA24" s="109">
        <v>0</v>
      </c>
      <c r="AB24" s="110">
        <v>0</v>
      </c>
      <c r="AC24" s="217">
        <v>1948.5682099999999</v>
      </c>
      <c r="AD24" s="111">
        <v>2829.7966499999998</v>
      </c>
      <c r="AE24" s="112">
        <v>2731.3381400000003</v>
      </c>
      <c r="AF24" s="111">
        <v>782.76993000000039</v>
      </c>
      <c r="AG24" s="112">
        <v>-98.458509999999478</v>
      </c>
      <c r="AH24" s="217">
        <v>0.91840999999999995</v>
      </c>
      <c r="AI24" s="111">
        <v>0</v>
      </c>
      <c r="AJ24" s="112">
        <v>0</v>
      </c>
      <c r="AK24" s="111">
        <v>-0.91840999999999995</v>
      </c>
      <c r="AL24" s="112">
        <v>0</v>
      </c>
      <c r="AM24" s="108">
        <v>1.6736850751785886</v>
      </c>
      <c r="AN24" s="109">
        <v>0.23812519802402865</v>
      </c>
      <c r="AO24" s="110">
        <v>-1.9143221138786886</v>
      </c>
      <c r="AP24" s="108">
        <v>0</v>
      </c>
      <c r="AQ24" s="109">
        <v>-6.766160609679245E-4</v>
      </c>
      <c r="AR24" s="110">
        <v>0</v>
      </c>
      <c r="AS24" s="109">
        <v>0</v>
      </c>
      <c r="AT24" s="109">
        <v>-7.1844568159589773E-4</v>
      </c>
      <c r="AU24" s="109">
        <v>0</v>
      </c>
      <c r="AV24" s="217">
        <v>920</v>
      </c>
      <c r="AW24" s="111">
        <v>864</v>
      </c>
      <c r="AX24" s="112">
        <v>1856</v>
      </c>
      <c r="AY24" s="218">
        <v>7</v>
      </c>
      <c r="AZ24" s="219">
        <v>7</v>
      </c>
      <c r="BA24" s="112">
        <v>7</v>
      </c>
      <c r="BB24" s="218">
        <v>31</v>
      </c>
      <c r="BC24" s="219">
        <v>36</v>
      </c>
      <c r="BD24" s="112">
        <v>36</v>
      </c>
      <c r="BE24" s="113">
        <v>44.190476190476197</v>
      </c>
      <c r="BF24" s="113">
        <v>22.285714285714295</v>
      </c>
      <c r="BG24" s="113">
        <v>3.047619047619051</v>
      </c>
      <c r="BH24" s="114">
        <v>8.5925925925925934</v>
      </c>
      <c r="BI24" s="113">
        <v>3.6463560334528085</v>
      </c>
      <c r="BJ24" s="115">
        <v>0.59259259259259345</v>
      </c>
      <c r="BK24" s="111">
        <v>96</v>
      </c>
      <c r="BL24" s="111">
        <v>96</v>
      </c>
      <c r="BM24" s="112">
        <v>96</v>
      </c>
      <c r="BN24" s="217">
        <v>5973</v>
      </c>
      <c r="BO24" s="111">
        <v>5850</v>
      </c>
      <c r="BP24" s="112">
        <v>12919</v>
      </c>
      <c r="BQ24" s="116">
        <v>125.92389503831565</v>
      </c>
      <c r="BR24" s="116">
        <v>-88.094030627179038</v>
      </c>
      <c r="BS24" s="116">
        <v>-10.96869299587236</v>
      </c>
      <c r="BT24" s="117">
        <v>876.51443965517228</v>
      </c>
      <c r="BU24" s="116">
        <v>-512.97367991004489</v>
      </c>
      <c r="BV24" s="118">
        <v>-50.362458492975748</v>
      </c>
      <c r="BW24" s="113">
        <v>6.9606681034482758</v>
      </c>
      <c r="BX24" s="113">
        <v>0.46827679910044928</v>
      </c>
      <c r="BY24" s="113">
        <v>0.18983477011494276</v>
      </c>
      <c r="BZ24" s="108">
        <v>0.74349677716390417</v>
      </c>
      <c r="CA24" s="109">
        <v>0.39974677716390417</v>
      </c>
      <c r="CB24" s="119">
        <v>7.385392002104707E-2</v>
      </c>
    </row>
    <row r="25" spans="1:80">
      <c r="A25" s="88" t="s">
        <v>54</v>
      </c>
      <c r="B25" s="217">
        <v>42384.805999999997</v>
      </c>
      <c r="C25" s="111">
        <v>23204.393</v>
      </c>
      <c r="D25" s="112">
        <v>48619.392999999996</v>
      </c>
      <c r="E25" s="217">
        <v>40569.845999999998</v>
      </c>
      <c r="F25" s="111">
        <v>22307.587</v>
      </c>
      <c r="G25" s="112">
        <v>46095.010999999999</v>
      </c>
      <c r="H25" s="105">
        <v>1.0547647553441304</v>
      </c>
      <c r="I25" s="106">
        <v>1.002808072130823E-2</v>
      </c>
      <c r="J25" s="107">
        <v>1.4562917287867183E-2</v>
      </c>
      <c r="K25" s="217">
        <v>4905.4620000000004</v>
      </c>
      <c r="L25" s="111">
        <v>2991.402</v>
      </c>
      <c r="M25" s="112">
        <v>6205.4759999999997</v>
      </c>
      <c r="N25" s="108">
        <v>0.13462359299577994</v>
      </c>
      <c r="O25" s="109">
        <v>1.370960185073096E-2</v>
      </c>
      <c r="P25" s="110">
        <v>5.2562892642540882E-4</v>
      </c>
      <c r="Q25" s="217">
        <v>2629.462</v>
      </c>
      <c r="R25" s="111">
        <v>1338.2529999999999</v>
      </c>
      <c r="S25" s="112">
        <v>2874.3490000000002</v>
      </c>
      <c r="T25" s="108">
        <v>6.2357052046261588E-2</v>
      </c>
      <c r="U25" s="109">
        <v>-2.4561592240005675E-3</v>
      </c>
      <c r="V25" s="110">
        <v>2.3661171235377643E-3</v>
      </c>
      <c r="W25" s="217">
        <v>32354.133999999998</v>
      </c>
      <c r="X25" s="111">
        <v>16991.833999999999</v>
      </c>
      <c r="Y25" s="112">
        <v>35763.669000000002</v>
      </c>
      <c r="Z25" s="108">
        <v>0.77586854247632142</v>
      </c>
      <c r="AA25" s="109">
        <v>-2.1623614629722288E-2</v>
      </c>
      <c r="AB25" s="110">
        <v>1.4162043248054368E-2</v>
      </c>
      <c r="AC25" s="217">
        <v>27531.559000000001</v>
      </c>
      <c r="AD25" s="111">
        <v>25728.215</v>
      </c>
      <c r="AE25" s="112">
        <v>27434.706630000004</v>
      </c>
      <c r="AF25" s="111">
        <v>-96.852369999996881</v>
      </c>
      <c r="AG25" s="112">
        <v>1706.4916300000041</v>
      </c>
      <c r="AH25" s="217">
        <v>11936.217000000001</v>
      </c>
      <c r="AI25" s="111">
        <v>14.678000000000001</v>
      </c>
      <c r="AJ25" s="112">
        <v>7.6360000000000001</v>
      </c>
      <c r="AK25" s="111">
        <v>-11928.581</v>
      </c>
      <c r="AL25" s="112">
        <v>-7.0420000000000007</v>
      </c>
      <c r="AM25" s="108">
        <v>0.56427497212891997</v>
      </c>
      <c r="AN25" s="109">
        <v>-8.5287019496097849E-2</v>
      </c>
      <c r="AO25" s="110">
        <v>-0.54448986390880783</v>
      </c>
      <c r="AP25" s="108">
        <v>1.570566707815542E-4</v>
      </c>
      <c r="AQ25" s="109">
        <v>-0.28145841185348164</v>
      </c>
      <c r="AR25" s="110">
        <v>-4.7549596698837152E-4</v>
      </c>
      <c r="AS25" s="109">
        <v>1.6565784093206963E-4</v>
      </c>
      <c r="AT25" s="109">
        <v>-0.29404835026745463</v>
      </c>
      <c r="AU25" s="109">
        <v>-4.9232457554354483E-4</v>
      </c>
      <c r="AV25" s="217">
        <v>6672</v>
      </c>
      <c r="AW25" s="111">
        <v>4172</v>
      </c>
      <c r="AX25" s="112">
        <v>8568</v>
      </c>
      <c r="AY25" s="218">
        <v>52.98</v>
      </c>
      <c r="AZ25" s="219">
        <v>74.58</v>
      </c>
      <c r="BA25" s="112">
        <v>75.416666666666671</v>
      </c>
      <c r="BB25" s="218">
        <v>71.210000000000008</v>
      </c>
      <c r="BC25" s="219">
        <v>77.5</v>
      </c>
      <c r="BD25" s="112">
        <v>77.5</v>
      </c>
      <c r="BE25" s="113">
        <v>18.934806629834252</v>
      </c>
      <c r="BF25" s="113">
        <v>-2.0542458427969308</v>
      </c>
      <c r="BG25" s="113">
        <v>0.28816320442976462</v>
      </c>
      <c r="BH25" s="114">
        <v>18.425806451612903</v>
      </c>
      <c r="BI25" s="113">
        <v>2.8100221516550352</v>
      </c>
      <c r="BJ25" s="115">
        <v>0.48172043010752574</v>
      </c>
      <c r="BK25" s="111">
        <v>102</v>
      </c>
      <c r="BL25" s="111">
        <v>102</v>
      </c>
      <c r="BM25" s="112">
        <v>102</v>
      </c>
      <c r="BN25" s="217">
        <v>16393</v>
      </c>
      <c r="BO25" s="111">
        <v>9510</v>
      </c>
      <c r="BP25" s="112">
        <v>18539</v>
      </c>
      <c r="BQ25" s="116">
        <v>2486.3806569933654</v>
      </c>
      <c r="BR25" s="116">
        <v>11.553230652854381</v>
      </c>
      <c r="BS25" s="116">
        <v>140.68276004278687</v>
      </c>
      <c r="BT25" s="117">
        <v>5379.9032446311858</v>
      </c>
      <c r="BU25" s="116">
        <v>-700.70916544075681</v>
      </c>
      <c r="BV25" s="118">
        <v>32.926494870878741</v>
      </c>
      <c r="BW25" s="113">
        <v>2.1637488328664798</v>
      </c>
      <c r="BX25" s="113">
        <v>-0.29323557960354441</v>
      </c>
      <c r="BY25" s="113">
        <v>-0.11573342983725921</v>
      </c>
      <c r="BZ25" s="108">
        <v>1.0041707290651067</v>
      </c>
      <c r="CA25" s="109">
        <v>0.11623876069764927</v>
      </c>
      <c r="CB25" s="119">
        <v>-2.0392942557388327E-2</v>
      </c>
    </row>
    <row r="26" spans="1:80">
      <c r="A26" s="104" t="s">
        <v>55</v>
      </c>
      <c r="B26" s="213">
        <v>18537.438999999998</v>
      </c>
      <c r="C26" s="95">
        <v>7432.0839999999998</v>
      </c>
      <c r="D26" s="96">
        <v>19487.076000000001</v>
      </c>
      <c r="E26" s="213">
        <v>17710.671999999999</v>
      </c>
      <c r="F26" s="95">
        <v>9539.7900000000009</v>
      </c>
      <c r="G26" s="96">
        <v>20960.196</v>
      </c>
      <c r="H26" s="89">
        <v>0.92971821446707847</v>
      </c>
      <c r="I26" s="90">
        <v>-0.11696363927624642</v>
      </c>
      <c r="J26" s="91">
        <v>0.15065662086805809</v>
      </c>
      <c r="K26" s="213">
        <v>9412.1849000000002</v>
      </c>
      <c r="L26" s="95">
        <v>5628.8189199999997</v>
      </c>
      <c r="M26" s="96">
        <v>11926.11692</v>
      </c>
      <c r="N26" s="92">
        <v>0.56898880716573452</v>
      </c>
      <c r="O26" s="93">
        <v>3.7547374565096825E-2</v>
      </c>
      <c r="P26" s="94">
        <v>-2.1047128635787282E-2</v>
      </c>
      <c r="Q26" s="213">
        <v>5880.5420000000004</v>
      </c>
      <c r="R26" s="95">
        <v>2782.99</v>
      </c>
      <c r="S26" s="96">
        <v>6275.0739999999996</v>
      </c>
      <c r="T26" s="92">
        <v>0.29938050197622196</v>
      </c>
      <c r="U26" s="93">
        <v>-3.2653313567310271E-2</v>
      </c>
      <c r="V26" s="94">
        <v>7.6560510187061448E-3</v>
      </c>
      <c r="W26" s="213">
        <v>5.8609999999999998</v>
      </c>
      <c r="X26" s="95">
        <v>1.4259999999999999</v>
      </c>
      <c r="Y26" s="96">
        <v>5.0209999999999999</v>
      </c>
      <c r="Z26" s="92">
        <v>2.3954928665743393E-4</v>
      </c>
      <c r="AA26" s="93">
        <v>-9.1381126372630647E-5</v>
      </c>
      <c r="AB26" s="94">
        <v>9.0070105249876777E-5</v>
      </c>
      <c r="AC26" s="213">
        <v>6031.4296299999996</v>
      </c>
      <c r="AD26" s="95">
        <v>5757.2738900000004</v>
      </c>
      <c r="AE26" s="96">
        <v>5261.2453399999995</v>
      </c>
      <c r="AF26" s="95">
        <v>-770.18429000000015</v>
      </c>
      <c r="AG26" s="96">
        <v>-496.02855000000091</v>
      </c>
      <c r="AH26" s="213">
        <v>0</v>
      </c>
      <c r="AI26" s="95">
        <v>0</v>
      </c>
      <c r="AJ26" s="96">
        <v>0</v>
      </c>
      <c r="AK26" s="95">
        <v>0</v>
      </c>
      <c r="AL26" s="96">
        <v>0</v>
      </c>
      <c r="AM26" s="92">
        <v>0.26998639200668173</v>
      </c>
      <c r="AN26" s="93">
        <v>-5.5378380872678823E-2</v>
      </c>
      <c r="AO26" s="94">
        <v>-0.50466495612124584</v>
      </c>
      <c r="AP26" s="92">
        <v>0</v>
      </c>
      <c r="AQ26" s="93">
        <v>0</v>
      </c>
      <c r="AR26" s="94">
        <v>0</v>
      </c>
      <c r="AS26" s="93">
        <v>0</v>
      </c>
      <c r="AT26" s="93">
        <v>0</v>
      </c>
      <c r="AU26" s="93">
        <v>0</v>
      </c>
      <c r="AV26" s="213">
        <v>32870</v>
      </c>
      <c r="AW26" s="95">
        <v>12508</v>
      </c>
      <c r="AX26" s="96">
        <v>33080</v>
      </c>
      <c r="AY26" s="214">
        <v>83.16</v>
      </c>
      <c r="AZ26" s="215">
        <v>86.059999999999988</v>
      </c>
      <c r="BA26" s="96">
        <v>87.05</v>
      </c>
      <c r="BB26" s="214">
        <v>281.60000000000002</v>
      </c>
      <c r="BC26" s="215">
        <v>273.46000000000004</v>
      </c>
      <c r="BD26" s="96">
        <v>271.74</v>
      </c>
      <c r="BE26" s="97">
        <v>63.335247941795906</v>
      </c>
      <c r="BF26" s="97">
        <v>-2.541776268561641</v>
      </c>
      <c r="BG26" s="97">
        <v>14.888427893767393</v>
      </c>
      <c r="BH26" s="98">
        <v>20.289001741861092</v>
      </c>
      <c r="BI26" s="97">
        <v>0.83469302973988135</v>
      </c>
      <c r="BJ26" s="99">
        <v>5.0424086996123805</v>
      </c>
      <c r="BK26" s="95">
        <v>2076</v>
      </c>
      <c r="BL26" s="95">
        <v>2076</v>
      </c>
      <c r="BM26" s="96">
        <v>2076</v>
      </c>
      <c r="BN26" s="213">
        <v>224661</v>
      </c>
      <c r="BO26" s="95">
        <v>84214</v>
      </c>
      <c r="BP26" s="96">
        <v>226290</v>
      </c>
      <c r="BQ26" s="100">
        <v>92.625374519421982</v>
      </c>
      <c r="BR26" s="100">
        <v>13.792501880201115</v>
      </c>
      <c r="BS26" s="100">
        <v>-20.654958916823773</v>
      </c>
      <c r="BT26" s="101">
        <v>633.62140266021765</v>
      </c>
      <c r="BU26" s="100">
        <v>94.811789030768296</v>
      </c>
      <c r="BV26" s="102">
        <v>-129.0736724916851</v>
      </c>
      <c r="BW26" s="97">
        <v>6.8406892382103992</v>
      </c>
      <c r="BX26" s="97">
        <v>5.8550428955221889E-3</v>
      </c>
      <c r="BY26" s="97">
        <v>0.10787823725101298</v>
      </c>
      <c r="BZ26" s="92">
        <v>0.60222591256027846</v>
      </c>
      <c r="CA26" s="93">
        <v>4.3352601156069204E-3</v>
      </c>
      <c r="CB26" s="103">
        <v>0.15645107083167947</v>
      </c>
    </row>
    <row r="27" spans="1:80">
      <c r="A27" s="88" t="s">
        <v>56</v>
      </c>
      <c r="B27" s="217">
        <v>1647.2523500000002</v>
      </c>
      <c r="C27" s="111">
        <v>752.16346999999996</v>
      </c>
      <c r="D27" s="112">
        <v>1865.66642</v>
      </c>
      <c r="E27" s="217">
        <v>1516.39876</v>
      </c>
      <c r="F27" s="111">
        <v>748.77036999999984</v>
      </c>
      <c r="G27" s="112">
        <v>1651.7975700000002</v>
      </c>
      <c r="H27" s="105">
        <v>1.1294764285190224</v>
      </c>
      <c r="I27" s="106">
        <v>4.3184093381528621E-2</v>
      </c>
      <c r="J27" s="107">
        <v>0.1249448656581682</v>
      </c>
      <c r="K27" s="217">
        <v>959.44857000000002</v>
      </c>
      <c r="L27" s="111">
        <v>481.89059999999995</v>
      </c>
      <c r="M27" s="112">
        <v>1123.9243800000002</v>
      </c>
      <c r="N27" s="108">
        <v>0.68042501115920639</v>
      </c>
      <c r="O27" s="109">
        <v>4.7709794483613788E-2</v>
      </c>
      <c r="P27" s="110">
        <v>3.6849064103502194E-2</v>
      </c>
      <c r="Q27" s="217">
        <v>353.05206000000004</v>
      </c>
      <c r="R27" s="111">
        <v>166.34572999999997</v>
      </c>
      <c r="S27" s="112">
        <v>322.69245000000001</v>
      </c>
      <c r="T27" s="108">
        <v>0.19535835132630688</v>
      </c>
      <c r="U27" s="109">
        <v>-3.7464352907505633E-2</v>
      </c>
      <c r="V27" s="110">
        <v>-2.680018574294174E-2</v>
      </c>
      <c r="W27" s="217">
        <v>4.9628399999999999</v>
      </c>
      <c r="X27" s="111">
        <v>0.24786000000000002</v>
      </c>
      <c r="Y27" s="112">
        <v>4.4235500000000005</v>
      </c>
      <c r="Z27" s="108">
        <v>2.6780218595429946E-3</v>
      </c>
      <c r="AA27" s="109">
        <v>-5.9475844792705344E-4</v>
      </c>
      <c r="AB27" s="110">
        <v>2.3469991455966613E-3</v>
      </c>
      <c r="AC27" s="217">
        <v>207.21766</v>
      </c>
      <c r="AD27" s="111">
        <v>299.00112000000001</v>
      </c>
      <c r="AE27" s="112">
        <v>286.75721000000004</v>
      </c>
      <c r="AF27" s="111">
        <v>79.539550000000048</v>
      </c>
      <c r="AG27" s="112">
        <v>-12.243909999999971</v>
      </c>
      <c r="AH27" s="217">
        <v>0</v>
      </c>
      <c r="AI27" s="111">
        <v>0</v>
      </c>
      <c r="AJ27" s="112">
        <v>0</v>
      </c>
      <c r="AK27" s="111">
        <v>0</v>
      </c>
      <c r="AL27" s="112">
        <v>0</v>
      </c>
      <c r="AM27" s="108">
        <v>0.15370229475427877</v>
      </c>
      <c r="AN27" s="109">
        <v>2.7906353409894002E-2</v>
      </c>
      <c r="AO27" s="110">
        <v>-0.2438191642445211</v>
      </c>
      <c r="AP27" s="108">
        <v>0</v>
      </c>
      <c r="AQ27" s="109">
        <v>0</v>
      </c>
      <c r="AR27" s="110">
        <v>0</v>
      </c>
      <c r="AS27" s="109">
        <v>0</v>
      </c>
      <c r="AT27" s="109">
        <v>0</v>
      </c>
      <c r="AU27" s="109">
        <v>0</v>
      </c>
      <c r="AV27" s="217">
        <v>2567</v>
      </c>
      <c r="AW27" s="111">
        <v>1219</v>
      </c>
      <c r="AX27" s="112">
        <v>2674</v>
      </c>
      <c r="AY27" s="218">
        <v>5.9836999999999998</v>
      </c>
      <c r="AZ27" s="219">
        <v>6.05</v>
      </c>
      <c r="BA27" s="112">
        <v>6.27</v>
      </c>
      <c r="BB27" s="218">
        <v>21.187000000000001</v>
      </c>
      <c r="BC27" s="219">
        <v>20.32</v>
      </c>
      <c r="BD27" s="112">
        <v>20.73</v>
      </c>
      <c r="BE27" s="114">
        <v>71.079213184476345</v>
      </c>
      <c r="BF27" s="113">
        <v>-0.42058348536561141</v>
      </c>
      <c r="BG27" s="113">
        <v>3.9166787492146256</v>
      </c>
      <c r="BH27" s="114">
        <v>21.498633220775044</v>
      </c>
      <c r="BI27" s="113">
        <v>1.3054329879278583</v>
      </c>
      <c r="BJ27" s="115">
        <v>1.5019140606700567</v>
      </c>
      <c r="BK27" s="111">
        <v>120</v>
      </c>
      <c r="BL27" s="111">
        <v>120</v>
      </c>
      <c r="BM27" s="112">
        <v>120</v>
      </c>
      <c r="BN27" s="217">
        <v>17340</v>
      </c>
      <c r="BO27" s="111">
        <v>7403</v>
      </c>
      <c r="BP27" s="112">
        <v>18050</v>
      </c>
      <c r="BQ27" s="116">
        <v>91.512330747922448</v>
      </c>
      <c r="BR27" s="116">
        <v>4.0614218667229096</v>
      </c>
      <c r="BS27" s="116">
        <v>-9.6318499896163701</v>
      </c>
      <c r="BT27" s="117">
        <v>617.72534405385193</v>
      </c>
      <c r="BU27" s="116">
        <v>26.997350286808683</v>
      </c>
      <c r="BV27" s="118">
        <v>3.4756557847790646</v>
      </c>
      <c r="BW27" s="113">
        <v>6.7501869857890799</v>
      </c>
      <c r="BX27" s="113">
        <v>-4.779901628138461E-3</v>
      </c>
      <c r="BY27" s="113">
        <v>0.67717632130999839</v>
      </c>
      <c r="BZ27" s="92">
        <v>0.83103130755064447</v>
      </c>
      <c r="CA27" s="93">
        <v>3.2688766114180368E-2</v>
      </c>
      <c r="CB27" s="119">
        <v>0.15310090462024151</v>
      </c>
    </row>
    <row r="28" spans="1:80">
      <c r="A28" s="88" t="s">
        <v>57</v>
      </c>
      <c r="B28" s="217">
        <v>10141.746002000004</v>
      </c>
      <c r="C28" s="111">
        <v>5879.9049979999991</v>
      </c>
      <c r="D28" s="112">
        <v>12999.064996550404</v>
      </c>
      <c r="E28" s="217">
        <v>9332.0650000000005</v>
      </c>
      <c r="F28" s="111">
        <v>5619.4589999999998</v>
      </c>
      <c r="G28" s="112">
        <v>11641.828</v>
      </c>
      <c r="H28" s="105">
        <v>1.1165828078331343</v>
      </c>
      <c r="I28" s="106">
        <v>2.9819481388236868E-2</v>
      </c>
      <c r="J28" s="107">
        <v>7.0235642029451206E-2</v>
      </c>
      <c r="K28" s="217">
        <v>5869.5320000000002</v>
      </c>
      <c r="L28" s="111">
        <v>3879.6419999999998</v>
      </c>
      <c r="M28" s="112">
        <v>8040.8649999999998</v>
      </c>
      <c r="N28" s="108">
        <v>0.69068749340739277</v>
      </c>
      <c r="O28" s="109">
        <v>6.1723593134516475E-2</v>
      </c>
      <c r="P28" s="110">
        <v>2.9327574337922879E-4</v>
      </c>
      <c r="Q28" s="217">
        <v>1851.337</v>
      </c>
      <c r="R28" s="111">
        <v>832.02599999999995</v>
      </c>
      <c r="S28" s="112">
        <v>1726.2159999999999</v>
      </c>
      <c r="T28" s="108">
        <v>0.14827705752051998</v>
      </c>
      <c r="U28" s="109">
        <v>-5.0107437229570145E-2</v>
      </c>
      <c r="V28" s="110">
        <v>2.1547365630814053E-4</v>
      </c>
      <c r="W28" s="217">
        <v>1107.6279999999999</v>
      </c>
      <c r="X28" s="111">
        <v>685.33600000000001</v>
      </c>
      <c r="Y28" s="112">
        <v>1362.722</v>
      </c>
      <c r="Z28" s="108">
        <v>0.11705395406975606</v>
      </c>
      <c r="AA28" s="109">
        <v>-1.636603700683803E-3</v>
      </c>
      <c r="AB28" s="110">
        <v>-4.9036934546764499E-3</v>
      </c>
      <c r="AC28" s="217">
        <v>1962.6420000000001</v>
      </c>
      <c r="AD28" s="111">
        <v>2983.0455200000001</v>
      </c>
      <c r="AE28" s="112">
        <v>2657.82438</v>
      </c>
      <c r="AF28" s="111">
        <v>695.18237999999997</v>
      </c>
      <c r="AG28" s="112">
        <v>-325.2211400000001</v>
      </c>
      <c r="AH28" s="217">
        <v>0</v>
      </c>
      <c r="AI28" s="111">
        <v>0</v>
      </c>
      <c r="AJ28" s="112">
        <v>0</v>
      </c>
      <c r="AK28" s="111">
        <v>0</v>
      </c>
      <c r="AL28" s="112">
        <v>0</v>
      </c>
      <c r="AM28" s="108">
        <v>0.20446273487403241</v>
      </c>
      <c r="AN28" s="109">
        <v>1.0941619317307055E-2</v>
      </c>
      <c r="AO28" s="110">
        <v>-0.30286612860499629</v>
      </c>
      <c r="AP28" s="108">
        <v>0</v>
      </c>
      <c r="AQ28" s="109">
        <v>0</v>
      </c>
      <c r="AR28" s="110">
        <v>0</v>
      </c>
      <c r="AS28" s="109">
        <v>0</v>
      </c>
      <c r="AT28" s="109">
        <v>0</v>
      </c>
      <c r="AU28" s="109">
        <v>0</v>
      </c>
      <c r="AV28" s="217">
        <v>6079</v>
      </c>
      <c r="AW28" s="111">
        <v>3522</v>
      </c>
      <c r="AX28" s="112">
        <v>7674</v>
      </c>
      <c r="AY28" s="218">
        <v>99</v>
      </c>
      <c r="AZ28" s="219">
        <v>99</v>
      </c>
      <c r="BA28" s="112">
        <v>106</v>
      </c>
      <c r="BB28" s="218">
        <v>168</v>
      </c>
      <c r="BC28" s="219">
        <v>164</v>
      </c>
      <c r="BD28" s="112">
        <v>166</v>
      </c>
      <c r="BE28" s="114">
        <v>12.066037735849056</v>
      </c>
      <c r="BF28" s="113">
        <v>1.8320310018423225</v>
      </c>
      <c r="BG28" s="113">
        <v>0.20745187726319614</v>
      </c>
      <c r="BH28" s="114">
        <v>7.7048192771084336</v>
      </c>
      <c r="BI28" s="113">
        <v>1.6740653088544653</v>
      </c>
      <c r="BJ28" s="115">
        <v>0.54628269174257937</v>
      </c>
      <c r="BK28" s="111">
        <v>293</v>
      </c>
      <c r="BL28" s="111">
        <v>293</v>
      </c>
      <c r="BM28" s="112">
        <v>294</v>
      </c>
      <c r="BN28" s="217">
        <v>25302</v>
      </c>
      <c r="BO28" s="111">
        <v>14821</v>
      </c>
      <c r="BP28" s="112">
        <v>29664</v>
      </c>
      <c r="BQ28" s="116">
        <v>392.45644552319311</v>
      </c>
      <c r="BR28" s="116">
        <v>23.62927771037198</v>
      </c>
      <c r="BS28" s="116">
        <v>13.301260313018361</v>
      </c>
      <c r="BT28" s="117">
        <v>1517.0482147511077</v>
      </c>
      <c r="BU28" s="116">
        <v>-18.083385841094923</v>
      </c>
      <c r="BV28" s="118">
        <v>-78.482449644122198</v>
      </c>
      <c r="BW28" s="113">
        <v>3.8655199374511335</v>
      </c>
      <c r="BX28" s="113">
        <v>-0.29667779243865056</v>
      </c>
      <c r="BY28" s="113">
        <v>-0.34260044869310313</v>
      </c>
      <c r="BZ28" s="108">
        <v>0.55744728830758816</v>
      </c>
      <c r="CA28" s="109">
        <v>8.0348123636534263E-2</v>
      </c>
      <c r="CB28" s="119">
        <v>1.5833570170357136E-3</v>
      </c>
    </row>
    <row r="29" spans="1:80">
      <c r="A29" s="88" t="s">
        <v>58</v>
      </c>
      <c r="B29" s="217">
        <v>23328.614240499992</v>
      </c>
      <c r="C29" s="111">
        <v>13439.432409999998</v>
      </c>
      <c r="D29" s="112">
        <v>27759.596570000016</v>
      </c>
      <c r="E29" s="217">
        <v>20884.03153</v>
      </c>
      <c r="F29" s="111">
        <v>12983.513829999998</v>
      </c>
      <c r="G29" s="112">
        <v>27635.833030000002</v>
      </c>
      <c r="H29" s="105">
        <v>1.0044783719696693</v>
      </c>
      <c r="I29" s="106">
        <v>-0.11257674293897946</v>
      </c>
      <c r="J29" s="107">
        <v>-3.0636819955227379E-2</v>
      </c>
      <c r="K29" s="217">
        <v>14558.349819999999</v>
      </c>
      <c r="L29" s="111">
        <v>8884.9322299999985</v>
      </c>
      <c r="M29" s="112">
        <v>19281.20119</v>
      </c>
      <c r="N29" s="108">
        <v>0.69768843837887373</v>
      </c>
      <c r="O29" s="109">
        <v>5.8405989300203132E-4</v>
      </c>
      <c r="P29" s="110">
        <v>1.3364275726520325E-2</v>
      </c>
      <c r="Q29" s="217">
        <v>2136.9511499999999</v>
      </c>
      <c r="R29" s="111">
        <v>1143.5671500000001</v>
      </c>
      <c r="S29" s="112">
        <v>2375.2188099999998</v>
      </c>
      <c r="T29" s="108">
        <v>8.5947067614049757E-2</v>
      </c>
      <c r="U29" s="109">
        <v>-1.6377579182727031E-2</v>
      </c>
      <c r="V29" s="110">
        <v>-2.1313343481099978E-3</v>
      </c>
      <c r="W29" s="217">
        <v>2775.77252</v>
      </c>
      <c r="X29" s="111">
        <v>1495.6860099999999</v>
      </c>
      <c r="Y29" s="112">
        <v>3024.4333800000004</v>
      </c>
      <c r="Z29" s="108">
        <v>0.10943883532357557</v>
      </c>
      <c r="AA29" s="109">
        <v>-2.3474798522101742E-2</v>
      </c>
      <c r="AB29" s="110">
        <v>-5.7600260620097599E-3</v>
      </c>
      <c r="AC29" s="217">
        <v>13978.162199999999</v>
      </c>
      <c r="AD29" s="111">
        <v>14778.044800000001</v>
      </c>
      <c r="AE29" s="112">
        <v>13918.374419999998</v>
      </c>
      <c r="AF29" s="111">
        <v>-59.787780000000566</v>
      </c>
      <c r="AG29" s="112">
        <v>-859.67038000000321</v>
      </c>
      <c r="AH29" s="217">
        <v>0</v>
      </c>
      <c r="AI29" s="111">
        <v>522.54855999999995</v>
      </c>
      <c r="AJ29" s="112">
        <v>0</v>
      </c>
      <c r="AK29" s="111">
        <v>0</v>
      </c>
      <c r="AL29" s="112">
        <v>-522.54855999999995</v>
      </c>
      <c r="AM29" s="108">
        <v>0.50138965041882777</v>
      </c>
      <c r="AN29" s="109">
        <v>-9.7795627193290269E-2</v>
      </c>
      <c r="AO29" s="110">
        <v>-0.59821369213036868</v>
      </c>
      <c r="AP29" s="108">
        <v>0</v>
      </c>
      <c r="AQ29" s="109">
        <v>0</v>
      </c>
      <c r="AR29" s="110">
        <v>-3.8881743220880567E-2</v>
      </c>
      <c r="AS29" s="109">
        <v>0</v>
      </c>
      <c r="AT29" s="109">
        <v>0</v>
      </c>
      <c r="AU29" s="109">
        <v>-4.0247083096456332E-2</v>
      </c>
      <c r="AV29" s="217">
        <v>12853</v>
      </c>
      <c r="AW29" s="111">
        <v>6841</v>
      </c>
      <c r="AX29" s="112">
        <v>13338</v>
      </c>
      <c r="AY29" s="218">
        <v>207.24</v>
      </c>
      <c r="AZ29" s="219">
        <v>215.81</v>
      </c>
      <c r="BA29" s="112">
        <v>216.33999999999997</v>
      </c>
      <c r="BB29" s="218">
        <v>346.15</v>
      </c>
      <c r="BC29" s="219">
        <v>333.13</v>
      </c>
      <c r="BD29" s="112">
        <v>332.44</v>
      </c>
      <c r="BE29" s="114">
        <v>10.275492280669317</v>
      </c>
      <c r="BF29" s="113">
        <v>-6.1154441327722964E-2</v>
      </c>
      <c r="BG29" s="113">
        <v>-0.29090099736846398</v>
      </c>
      <c r="BH29" s="114">
        <v>6.6869209481410179</v>
      </c>
      <c r="BI29" s="113">
        <v>0.498370704990168</v>
      </c>
      <c r="BJ29" s="115">
        <v>-0.15825460894880727</v>
      </c>
      <c r="BK29" s="111">
        <v>540</v>
      </c>
      <c r="BL29" s="111">
        <v>542</v>
      </c>
      <c r="BM29" s="112">
        <v>542</v>
      </c>
      <c r="BN29" s="217">
        <v>54606</v>
      </c>
      <c r="BO29" s="111">
        <v>27997</v>
      </c>
      <c r="BP29" s="112">
        <v>55662</v>
      </c>
      <c r="BQ29" s="116">
        <v>496.49371258668396</v>
      </c>
      <c r="BR29" s="116">
        <v>114.04432002908953</v>
      </c>
      <c r="BS29" s="116">
        <v>32.747102949937243</v>
      </c>
      <c r="BT29" s="117">
        <v>2071.9622904483431</v>
      </c>
      <c r="BU29" s="116">
        <v>447.12516837567523</v>
      </c>
      <c r="BV29" s="118">
        <v>174.06522422995431</v>
      </c>
      <c r="BW29" s="113">
        <v>4.1731893837156999</v>
      </c>
      <c r="BX29" s="113">
        <v>-7.5312911468303767E-2</v>
      </c>
      <c r="BY29" s="113">
        <v>8.0659051892866707E-2</v>
      </c>
      <c r="BZ29" s="108">
        <v>0.5673890440561864</v>
      </c>
      <c r="CA29" s="109">
        <v>8.7027334361741149E-3</v>
      </c>
      <c r="CB29" s="119">
        <v>-2.4811583189598974E-4</v>
      </c>
    </row>
    <row r="30" spans="1:80">
      <c r="A30" s="88" t="s">
        <v>59</v>
      </c>
      <c r="B30" s="217">
        <v>17840.559340000011</v>
      </c>
      <c r="C30" s="111">
        <v>9882.1660199999988</v>
      </c>
      <c r="D30" s="112">
        <v>21492.295310000001</v>
      </c>
      <c r="E30" s="217">
        <v>19967.908440000003</v>
      </c>
      <c r="F30" s="111">
        <v>10410.06876</v>
      </c>
      <c r="G30" s="112">
        <v>21233.270434000002</v>
      </c>
      <c r="H30" s="105">
        <v>1.0121990098889917</v>
      </c>
      <c r="I30" s="106">
        <v>0.11873741406849281</v>
      </c>
      <c r="J30" s="107">
        <v>6.2909793090389243E-2</v>
      </c>
      <c r="K30" s="217">
        <v>11872.35189</v>
      </c>
      <c r="L30" s="111">
        <v>6216.12698</v>
      </c>
      <c r="M30" s="112">
        <v>12912.65897</v>
      </c>
      <c r="N30" s="108">
        <v>0.60813330711991809</v>
      </c>
      <c r="O30" s="109">
        <v>1.3561676061297434E-2</v>
      </c>
      <c r="P30" s="110">
        <v>1.1006897745461708E-2</v>
      </c>
      <c r="Q30" s="217">
        <v>3005.4332599999998</v>
      </c>
      <c r="R30" s="111">
        <v>1447.3469700000001</v>
      </c>
      <c r="S30" s="112">
        <v>2783.6852199999998</v>
      </c>
      <c r="T30" s="108">
        <v>0.13110016323922452</v>
      </c>
      <c r="U30" s="109">
        <v>-1.9413009887084109E-2</v>
      </c>
      <c r="V30" s="110">
        <v>-7.9332094855873447E-3</v>
      </c>
      <c r="W30" s="217">
        <v>3894.70109</v>
      </c>
      <c r="X30" s="111">
        <v>2237.7437500000005</v>
      </c>
      <c r="Y30" s="112">
        <v>4464.8241600000001</v>
      </c>
      <c r="Z30" s="108">
        <v>0.21027491614530811</v>
      </c>
      <c r="AA30" s="109">
        <v>1.5226891876623128E-2</v>
      </c>
      <c r="AB30" s="110">
        <v>-4.6846390305791685E-3</v>
      </c>
      <c r="AC30" s="217">
        <v>15062.443960000002</v>
      </c>
      <c r="AD30" s="111">
        <v>16014.75842</v>
      </c>
      <c r="AE30" s="112">
        <v>14605.433979999998</v>
      </c>
      <c r="AF30" s="111">
        <v>-457.00998000000436</v>
      </c>
      <c r="AG30" s="112">
        <v>-1409.3244400000021</v>
      </c>
      <c r="AH30" s="217">
        <v>7867.6322300000002</v>
      </c>
      <c r="AI30" s="111">
        <v>2423.3657599999997</v>
      </c>
      <c r="AJ30" s="112">
        <v>1035.14643</v>
      </c>
      <c r="AK30" s="111">
        <v>-6832.4858000000004</v>
      </c>
      <c r="AL30" s="112">
        <v>-1388.2193299999997</v>
      </c>
      <c r="AM30" s="108">
        <v>0.67956603840281016</v>
      </c>
      <c r="AN30" s="109">
        <v>-0.16471488760093667</v>
      </c>
      <c r="AO30" s="110">
        <v>-0.94100564472703896</v>
      </c>
      <c r="AP30" s="108">
        <v>4.8163605379010585E-2</v>
      </c>
      <c r="AQ30" s="109">
        <v>-0.39283334320657087</v>
      </c>
      <c r="AR30" s="110">
        <v>-0.19706256822457757</v>
      </c>
      <c r="AS30" s="109">
        <v>4.8751153677318623E-2</v>
      </c>
      <c r="AT30" s="109">
        <v>-0.34526268375792546</v>
      </c>
      <c r="AU30" s="109">
        <v>-0.18403940860134971</v>
      </c>
      <c r="AV30" s="217">
        <v>7281</v>
      </c>
      <c r="AW30" s="111">
        <v>3830</v>
      </c>
      <c r="AX30" s="112">
        <v>7511</v>
      </c>
      <c r="AY30" s="218">
        <v>244</v>
      </c>
      <c r="AZ30" s="219">
        <v>229</v>
      </c>
      <c r="BA30" s="112">
        <v>226</v>
      </c>
      <c r="BB30" s="218">
        <v>279</v>
      </c>
      <c r="BC30" s="219">
        <v>279</v>
      </c>
      <c r="BD30" s="112">
        <v>275</v>
      </c>
      <c r="BE30" s="114">
        <v>5.5390855457227133</v>
      </c>
      <c r="BF30" s="113">
        <v>0.56572488998500869</v>
      </c>
      <c r="BG30" s="113">
        <v>-3.5878064175395075E-2</v>
      </c>
      <c r="BH30" s="114">
        <v>4.5521212121212118</v>
      </c>
      <c r="BI30" s="113">
        <v>0.20265884652981381</v>
      </c>
      <c r="BJ30" s="115">
        <v>-2.3744976648202964E-2</v>
      </c>
      <c r="BK30" s="111">
        <v>416</v>
      </c>
      <c r="BL30" s="111">
        <v>416</v>
      </c>
      <c r="BM30" s="112">
        <v>406</v>
      </c>
      <c r="BN30" s="217">
        <v>33491</v>
      </c>
      <c r="BO30" s="111">
        <v>17270</v>
      </c>
      <c r="BP30" s="112">
        <v>34156</v>
      </c>
      <c r="BQ30" s="116">
        <v>621.65565153999296</v>
      </c>
      <c r="BR30" s="116">
        <v>25.438505441041002</v>
      </c>
      <c r="BS30" s="116">
        <v>18.872283850357803</v>
      </c>
      <c r="BT30" s="117">
        <v>2826.9565216349356</v>
      </c>
      <c r="BU30" s="116">
        <v>84.488668318083455</v>
      </c>
      <c r="BV30" s="118">
        <v>108.92290283598004</v>
      </c>
      <c r="BW30" s="113">
        <v>4.5474637198775127</v>
      </c>
      <c r="BX30" s="113">
        <v>-5.2316530088151403E-2</v>
      </c>
      <c r="BY30" s="113">
        <v>3.832533867646859E-2</v>
      </c>
      <c r="BZ30" s="108">
        <v>0.46479601556759115</v>
      </c>
      <c r="CA30" s="109">
        <v>2.0004791598190408E-2</v>
      </c>
      <c r="CB30" s="119">
        <v>8.5935641728320245E-3</v>
      </c>
    </row>
    <row r="31" spans="1:80">
      <c r="A31" s="88" t="s">
        <v>60</v>
      </c>
      <c r="B31" s="217">
        <v>15443.685089999995</v>
      </c>
      <c r="C31" s="111">
        <v>9175.2965899999981</v>
      </c>
      <c r="D31" s="112">
        <v>18957.446129999997</v>
      </c>
      <c r="E31" s="217">
        <v>14295.743340000001</v>
      </c>
      <c r="F31" s="111">
        <v>8461.5133100000003</v>
      </c>
      <c r="G31" s="112">
        <v>17773.288780000003</v>
      </c>
      <c r="H31" s="105">
        <v>1.0666256743283498</v>
      </c>
      <c r="I31" s="106">
        <v>-1.3673875173774608E-2</v>
      </c>
      <c r="J31" s="107">
        <v>-1.7730782235564568E-2</v>
      </c>
      <c r="K31" s="217">
        <v>9039.6635299999998</v>
      </c>
      <c r="L31" s="111">
        <v>5590.06898</v>
      </c>
      <c r="M31" s="112">
        <v>11986.8174</v>
      </c>
      <c r="N31" s="108">
        <v>0.67442877614685326</v>
      </c>
      <c r="O31" s="109">
        <v>4.2096247854554014E-2</v>
      </c>
      <c r="P31" s="110">
        <v>1.3782296587040332E-2</v>
      </c>
      <c r="Q31" s="217">
        <v>1652.8391600000002</v>
      </c>
      <c r="R31" s="111">
        <v>858.28652</v>
      </c>
      <c r="S31" s="112">
        <v>1819.4957600000002</v>
      </c>
      <c r="T31" s="108">
        <v>0.10237248617979187</v>
      </c>
      <c r="U31" s="109">
        <v>-1.3245087575557882E-2</v>
      </c>
      <c r="V31" s="110">
        <v>9.3832321680765995E-4</v>
      </c>
      <c r="W31" s="217">
        <v>2452.3431299999997</v>
      </c>
      <c r="X31" s="111">
        <v>1324.5293200000001</v>
      </c>
      <c r="Y31" s="112">
        <v>2601.4943499999999</v>
      </c>
      <c r="Z31" s="108">
        <v>0.14637101676575581</v>
      </c>
      <c r="AA31" s="109">
        <v>-2.5172572936100118E-2</v>
      </c>
      <c r="AB31" s="110">
        <v>-1.016473180236882E-2</v>
      </c>
      <c r="AC31" s="217">
        <v>7890.3794100000005</v>
      </c>
      <c r="AD31" s="111">
        <v>8771.111109999998</v>
      </c>
      <c r="AE31" s="112">
        <v>8444.8056099999994</v>
      </c>
      <c r="AF31" s="111">
        <v>554.42619999999897</v>
      </c>
      <c r="AG31" s="112">
        <v>-326.30549999999857</v>
      </c>
      <c r="AH31" s="217">
        <v>0</v>
      </c>
      <c r="AI31" s="111">
        <v>0</v>
      </c>
      <c r="AJ31" s="112">
        <v>0</v>
      </c>
      <c r="AK31" s="111">
        <v>0</v>
      </c>
      <c r="AL31" s="112">
        <v>0</v>
      </c>
      <c r="AM31" s="108">
        <v>0.44546114239703238</v>
      </c>
      <c r="AN31" s="109">
        <v>-6.54518530453011E-2</v>
      </c>
      <c r="AO31" s="110">
        <v>-0.51048736825487229</v>
      </c>
      <c r="AP31" s="108">
        <v>0</v>
      </c>
      <c r="AQ31" s="109">
        <v>0</v>
      </c>
      <c r="AR31" s="110">
        <v>0</v>
      </c>
      <c r="AS31" s="109">
        <v>0</v>
      </c>
      <c r="AT31" s="109">
        <v>0</v>
      </c>
      <c r="AU31" s="109">
        <v>0</v>
      </c>
      <c r="AV31" s="217">
        <v>8513</v>
      </c>
      <c r="AW31" s="111">
        <v>4555</v>
      </c>
      <c r="AX31" s="112">
        <v>9008</v>
      </c>
      <c r="AY31" s="218">
        <v>126.52000000000001</v>
      </c>
      <c r="AZ31" s="219">
        <v>128.96</v>
      </c>
      <c r="BA31" s="112">
        <v>129</v>
      </c>
      <c r="BB31" s="218">
        <v>254.99</v>
      </c>
      <c r="BC31" s="219">
        <v>251.62</v>
      </c>
      <c r="BD31" s="112">
        <v>250.7</v>
      </c>
      <c r="BE31" s="114">
        <v>11.638242894056846</v>
      </c>
      <c r="BF31" s="113">
        <v>0.4239421247450128</v>
      </c>
      <c r="BG31" s="113">
        <v>-0.13543369816813211</v>
      </c>
      <c r="BH31" s="114">
        <v>5.9885653503523466</v>
      </c>
      <c r="BI31" s="113">
        <v>0.4242948560845976</v>
      </c>
      <c r="BJ31" s="115">
        <v>-4.5666162775915176E-2</v>
      </c>
      <c r="BK31" s="111">
        <v>350</v>
      </c>
      <c r="BL31" s="111">
        <v>350</v>
      </c>
      <c r="BM31" s="112">
        <v>350</v>
      </c>
      <c r="BN31" s="217">
        <v>37973</v>
      </c>
      <c r="BO31" s="111">
        <v>19374</v>
      </c>
      <c r="BP31" s="112">
        <v>39264</v>
      </c>
      <c r="BQ31" s="116">
        <v>452.66118530969851</v>
      </c>
      <c r="BR31" s="116">
        <v>76.18992046362365</v>
      </c>
      <c r="BS31" s="116">
        <v>15.915375977603901</v>
      </c>
      <c r="BT31" s="117">
        <v>1973.056036856128</v>
      </c>
      <c r="BU31" s="116">
        <v>293.77219567205634</v>
      </c>
      <c r="BV31" s="118">
        <v>115.42413564866365</v>
      </c>
      <c r="BW31" s="113">
        <v>4.3587921847246891</v>
      </c>
      <c r="BX31" s="113">
        <v>-0.10179750163734536</v>
      </c>
      <c r="BY31" s="113">
        <v>0.10544421546014426</v>
      </c>
      <c r="BZ31" s="108">
        <v>0.61979479084451461</v>
      </c>
      <c r="CA31" s="109">
        <v>2.0378847671665423E-2</v>
      </c>
      <c r="CB31" s="119">
        <v>1.1505936841374909E-2</v>
      </c>
    </row>
    <row r="32" spans="1:80">
      <c r="A32" s="88" t="s">
        <v>61</v>
      </c>
      <c r="B32" s="217">
        <v>7484.2129600000017</v>
      </c>
      <c r="C32" s="111">
        <v>4303.3950800000002</v>
      </c>
      <c r="D32" s="112">
        <v>8618.2215599999963</v>
      </c>
      <c r="E32" s="217">
        <v>7723.9983100000018</v>
      </c>
      <c r="F32" s="111">
        <v>4158.03773</v>
      </c>
      <c r="G32" s="112">
        <v>8460.6567599999998</v>
      </c>
      <c r="H32" s="105">
        <v>1.0186232351068685</v>
      </c>
      <c r="I32" s="106">
        <v>4.9667435322391262E-2</v>
      </c>
      <c r="J32" s="107">
        <v>-1.6334925313671977E-2</v>
      </c>
      <c r="K32" s="217">
        <v>5248.1948000000011</v>
      </c>
      <c r="L32" s="111">
        <v>3059.7937599999996</v>
      </c>
      <c r="M32" s="112">
        <v>6161.6292100000001</v>
      </c>
      <c r="N32" s="108">
        <v>0.72826842936481451</v>
      </c>
      <c r="O32" s="109">
        <v>4.8802356307115935E-2</v>
      </c>
      <c r="P32" s="110">
        <v>-7.6060284169814363E-3</v>
      </c>
      <c r="Q32" s="217">
        <v>972.83257000000003</v>
      </c>
      <c r="R32" s="111">
        <v>385.49115</v>
      </c>
      <c r="S32" s="112">
        <v>831.87924999999996</v>
      </c>
      <c r="T32" s="108">
        <v>9.8323247662395419E-2</v>
      </c>
      <c r="U32" s="109">
        <v>-2.7626102784834267E-2</v>
      </c>
      <c r="V32" s="110">
        <v>5.613374632936402E-3</v>
      </c>
      <c r="W32" s="217">
        <v>822.60043999999994</v>
      </c>
      <c r="X32" s="111">
        <v>429.16336999999999</v>
      </c>
      <c r="Y32" s="112">
        <v>878.97013000000004</v>
      </c>
      <c r="Z32" s="108">
        <v>0.10388911344986415</v>
      </c>
      <c r="AA32" s="109">
        <v>-2.6101900177462334E-3</v>
      </c>
      <c r="AB32" s="110">
        <v>6.7615631298892365E-4</v>
      </c>
      <c r="AC32" s="217">
        <v>6308.0035399999997</v>
      </c>
      <c r="AD32" s="111">
        <v>6450.1509700000006</v>
      </c>
      <c r="AE32" s="112">
        <v>6361.1671500000002</v>
      </c>
      <c r="AF32" s="111">
        <v>53.163610000000517</v>
      </c>
      <c r="AG32" s="112">
        <v>-88.983820000000378</v>
      </c>
      <c r="AH32" s="217">
        <v>0</v>
      </c>
      <c r="AI32" s="111">
        <v>0</v>
      </c>
      <c r="AJ32" s="112">
        <v>0</v>
      </c>
      <c r="AK32" s="111">
        <v>0</v>
      </c>
      <c r="AL32" s="112">
        <v>0</v>
      </c>
      <c r="AM32" s="108">
        <v>0.73810670864210215</v>
      </c>
      <c r="AN32" s="109">
        <v>-0.10473455919910557</v>
      </c>
      <c r="AO32" s="110">
        <v>-0.76074497708320676</v>
      </c>
      <c r="AP32" s="108">
        <v>0</v>
      </c>
      <c r="AQ32" s="109">
        <v>0</v>
      </c>
      <c r="AR32" s="110">
        <v>0</v>
      </c>
      <c r="AS32" s="109">
        <v>0</v>
      </c>
      <c r="AT32" s="109">
        <v>0</v>
      </c>
      <c r="AU32" s="109">
        <v>0</v>
      </c>
      <c r="AV32" s="217">
        <v>5235</v>
      </c>
      <c r="AW32" s="111">
        <v>2843</v>
      </c>
      <c r="AX32" s="112">
        <v>5517</v>
      </c>
      <c r="AY32" s="218">
        <v>80.75</v>
      </c>
      <c r="AZ32" s="219">
        <v>86.75</v>
      </c>
      <c r="BA32" s="112">
        <v>92</v>
      </c>
      <c r="BB32" s="218">
        <v>170.89999999999998</v>
      </c>
      <c r="BC32" s="219">
        <v>171.64999999999998</v>
      </c>
      <c r="BD32" s="112">
        <v>169</v>
      </c>
      <c r="BE32" s="114">
        <v>9.9945652173913047</v>
      </c>
      <c r="BF32" s="113">
        <v>-0.81038834298021278</v>
      </c>
      <c r="BG32" s="113">
        <v>-0.92954621392473769</v>
      </c>
      <c r="BH32" s="114">
        <v>5.440828402366864</v>
      </c>
      <c r="BI32" s="113">
        <v>0.33550365105030444</v>
      </c>
      <c r="BJ32" s="115">
        <v>-8.0095959221640811E-2</v>
      </c>
      <c r="BK32" s="111">
        <v>270</v>
      </c>
      <c r="BL32" s="111">
        <v>270</v>
      </c>
      <c r="BM32" s="112">
        <v>270</v>
      </c>
      <c r="BN32" s="217">
        <v>22864</v>
      </c>
      <c r="BO32" s="111">
        <v>12319</v>
      </c>
      <c r="BP32" s="112">
        <v>24113</v>
      </c>
      <c r="BQ32" s="116">
        <v>350.87532700203207</v>
      </c>
      <c r="BR32" s="116">
        <v>13.051748013228632</v>
      </c>
      <c r="BS32" s="116">
        <v>13.344867549154401</v>
      </c>
      <c r="BT32" s="117">
        <v>1533.5611310494833</v>
      </c>
      <c r="BU32" s="116">
        <v>58.10777670373318</v>
      </c>
      <c r="BV32" s="118">
        <v>71.008288981245414</v>
      </c>
      <c r="BW32" s="113">
        <v>4.3706724669204275</v>
      </c>
      <c r="BX32" s="113">
        <v>3.1462013998924121E-3</v>
      </c>
      <c r="BY32" s="113">
        <v>3.7573627666119158E-2</v>
      </c>
      <c r="BZ32" s="108">
        <v>0.49341109064865973</v>
      </c>
      <c r="CA32" s="109">
        <v>2.5557601800695717E-2</v>
      </c>
      <c r="CB32" s="119">
        <v>-7.9727107351416082E-3</v>
      </c>
    </row>
    <row r="33" spans="1:80">
      <c r="A33" s="88" t="s">
        <v>62</v>
      </c>
      <c r="B33" s="217">
        <v>11347.120359999999</v>
      </c>
      <c r="C33" s="111">
        <v>6604.056679999996</v>
      </c>
      <c r="D33" s="112">
        <v>13254.31704</v>
      </c>
      <c r="E33" s="217">
        <v>11041.415999999999</v>
      </c>
      <c r="F33" s="111">
        <v>6022.0588299999999</v>
      </c>
      <c r="G33" s="112">
        <v>12525.6994</v>
      </c>
      <c r="H33" s="105">
        <v>1.0581698168487104</v>
      </c>
      <c r="I33" s="106">
        <v>3.0482755696408903E-2</v>
      </c>
      <c r="J33" s="107">
        <v>-3.8474514671378079E-2</v>
      </c>
      <c r="K33" s="217">
        <v>7184.3310000000001</v>
      </c>
      <c r="L33" s="111">
        <v>4029.5273999999999</v>
      </c>
      <c r="M33" s="112">
        <v>8513.0643799999998</v>
      </c>
      <c r="N33" s="108">
        <v>0.67964782709059746</v>
      </c>
      <c r="O33" s="109">
        <v>2.8976663174664852E-2</v>
      </c>
      <c r="P33" s="110">
        <v>1.051995674729167E-2</v>
      </c>
      <c r="Q33" s="217">
        <v>1978.3620000000001</v>
      </c>
      <c r="R33" s="111">
        <v>1001.5930899999998</v>
      </c>
      <c r="S33" s="112">
        <v>2035.09592</v>
      </c>
      <c r="T33" s="108">
        <v>0.16247363560393283</v>
      </c>
      <c r="U33" s="109">
        <v>-1.6702839587292656E-2</v>
      </c>
      <c r="V33" s="110">
        <v>-3.8470726911071784E-3</v>
      </c>
      <c r="W33" s="217">
        <v>1115.569</v>
      </c>
      <c r="X33" s="111">
        <v>608.73971999999992</v>
      </c>
      <c r="Y33" s="112">
        <v>1230.5216799999998</v>
      </c>
      <c r="Z33" s="108">
        <v>9.8239758172705305E-2</v>
      </c>
      <c r="AA33" s="109">
        <v>-2.7951996624129422E-3</v>
      </c>
      <c r="AB33" s="110">
        <v>-2.8452257479848059E-3</v>
      </c>
      <c r="AC33" s="217">
        <v>17071.019380000002</v>
      </c>
      <c r="AD33" s="111">
        <v>18644.56609</v>
      </c>
      <c r="AE33" s="112">
        <v>17051.8449</v>
      </c>
      <c r="AF33" s="111">
        <v>-19.174480000001495</v>
      </c>
      <c r="AG33" s="112">
        <v>-1592.7211900000002</v>
      </c>
      <c r="AH33" s="217">
        <v>9277.0229999999992</v>
      </c>
      <c r="AI33" s="111">
        <v>8273.2488699999994</v>
      </c>
      <c r="AJ33" s="112">
        <v>2585.6346600000002</v>
      </c>
      <c r="AK33" s="111">
        <v>-6691.3883399999995</v>
      </c>
      <c r="AL33" s="112">
        <v>-5687.6142099999997</v>
      </c>
      <c r="AM33" s="108">
        <v>1.2865125263368531</v>
      </c>
      <c r="AN33" s="109">
        <v>-0.21792373928851672</v>
      </c>
      <c r="AO33" s="110">
        <v>-1.5366864547476056</v>
      </c>
      <c r="AP33" s="108">
        <v>0.1950786790595738</v>
      </c>
      <c r="AQ33" s="109">
        <v>-0.62248760257630731</v>
      </c>
      <c r="AR33" s="110">
        <v>-1.0576738745420717</v>
      </c>
      <c r="AS33" s="109">
        <v>0.20642637009155754</v>
      </c>
      <c r="AT33" s="109">
        <v>-0.63377591918003595</v>
      </c>
      <c r="AU33" s="109">
        <v>-1.1673976166130027</v>
      </c>
      <c r="AV33" s="217">
        <v>7752</v>
      </c>
      <c r="AW33" s="111">
        <v>4112</v>
      </c>
      <c r="AX33" s="112">
        <v>8082</v>
      </c>
      <c r="AY33" s="218">
        <v>122</v>
      </c>
      <c r="AZ33" s="219">
        <v>105</v>
      </c>
      <c r="BA33" s="112">
        <v>106</v>
      </c>
      <c r="BB33" s="218">
        <v>233</v>
      </c>
      <c r="BC33" s="219">
        <v>220</v>
      </c>
      <c r="BD33" s="112">
        <v>220</v>
      </c>
      <c r="BE33" s="114">
        <v>12.70754716981132</v>
      </c>
      <c r="BF33" s="113">
        <v>2.1173832353850912</v>
      </c>
      <c r="BG33" s="113">
        <v>-0.34642108415693507</v>
      </c>
      <c r="BH33" s="114">
        <v>6.1227272727272721</v>
      </c>
      <c r="BI33" s="113">
        <v>0.57766289504486856</v>
      </c>
      <c r="BJ33" s="115">
        <v>-0.10757575757575832</v>
      </c>
      <c r="BK33" s="111">
        <v>301</v>
      </c>
      <c r="BL33" s="111">
        <v>300</v>
      </c>
      <c r="BM33" s="112">
        <v>300</v>
      </c>
      <c r="BN33" s="217">
        <v>32640</v>
      </c>
      <c r="BO33" s="111">
        <v>16200</v>
      </c>
      <c r="BP33" s="112">
        <v>32716</v>
      </c>
      <c r="BQ33" s="116">
        <v>382.86157843257121</v>
      </c>
      <c r="BR33" s="116">
        <v>44.582901961982998</v>
      </c>
      <c r="BS33" s="116">
        <v>11.129551889361323</v>
      </c>
      <c r="BT33" s="117">
        <v>1549.8267013115567</v>
      </c>
      <c r="BU33" s="116">
        <v>125.49543196171157</v>
      </c>
      <c r="BV33" s="118">
        <v>85.318230980817361</v>
      </c>
      <c r="BW33" s="113">
        <v>4.0480079188319724</v>
      </c>
      <c r="BX33" s="113">
        <v>-0.16251839695750103</v>
      </c>
      <c r="BY33" s="113">
        <v>0.10831920287866481</v>
      </c>
      <c r="BZ33" s="108">
        <v>0.60250460405156536</v>
      </c>
      <c r="CA33" s="109">
        <v>3.3966581621727165E-3</v>
      </c>
      <c r="CB33" s="119">
        <v>9.0980106449719544E-3</v>
      </c>
    </row>
    <row r="34" spans="1:80">
      <c r="A34" s="88" t="s">
        <v>63</v>
      </c>
      <c r="B34" s="217">
        <v>14157.950999999992</v>
      </c>
      <c r="C34" s="111">
        <v>8312.534999999998</v>
      </c>
      <c r="D34" s="112">
        <v>17121.172999999992</v>
      </c>
      <c r="E34" s="217">
        <v>13716.718999999999</v>
      </c>
      <c r="F34" s="111">
        <v>7836.884</v>
      </c>
      <c r="G34" s="112">
        <v>15971.277</v>
      </c>
      <c r="H34" s="105">
        <v>1.071997749459858</v>
      </c>
      <c r="I34" s="106">
        <v>3.9830290171671612E-2</v>
      </c>
      <c r="J34" s="107">
        <v>1.1303856325801442E-2</v>
      </c>
      <c r="K34" s="217">
        <v>6918.924</v>
      </c>
      <c r="L34" s="111">
        <v>4121.4480000000003</v>
      </c>
      <c r="M34" s="112">
        <v>8588.2880000000005</v>
      </c>
      <c r="N34" s="108">
        <v>0.53773333215622021</v>
      </c>
      <c r="O34" s="109">
        <v>3.3317954105536174E-2</v>
      </c>
      <c r="P34" s="110">
        <v>1.1829414221489976E-2</v>
      </c>
      <c r="Q34" s="217">
        <v>1232.828</v>
      </c>
      <c r="R34" s="111">
        <v>670.77200000000005</v>
      </c>
      <c r="S34" s="112">
        <v>1277.126</v>
      </c>
      <c r="T34" s="108">
        <v>7.9963925239040057E-2</v>
      </c>
      <c r="U34" s="109">
        <v>-9.9138363451988648E-3</v>
      </c>
      <c r="V34" s="110">
        <v>-5.6277461446374438E-3</v>
      </c>
      <c r="W34" s="217">
        <v>5104.3969999999999</v>
      </c>
      <c r="X34" s="111">
        <v>2814.19</v>
      </c>
      <c r="Y34" s="112">
        <v>5720.1660000000002</v>
      </c>
      <c r="Z34" s="108">
        <v>0.3581533273763895</v>
      </c>
      <c r="AA34" s="109">
        <v>-1.3976261339396001E-2</v>
      </c>
      <c r="AB34" s="110">
        <v>-9.4220089734786683E-4</v>
      </c>
      <c r="AC34" s="217">
        <v>3677.23234</v>
      </c>
      <c r="AD34" s="111">
        <v>4460.9539999999997</v>
      </c>
      <c r="AE34" s="112">
        <v>4430.5980300000001</v>
      </c>
      <c r="AF34" s="111">
        <v>753.36569000000009</v>
      </c>
      <c r="AG34" s="112">
        <v>-30.355969999999616</v>
      </c>
      <c r="AH34" s="217">
        <v>0</v>
      </c>
      <c r="AI34" s="111">
        <v>0</v>
      </c>
      <c r="AJ34" s="112">
        <v>0</v>
      </c>
      <c r="AK34" s="111">
        <v>0</v>
      </c>
      <c r="AL34" s="112">
        <v>0</v>
      </c>
      <c r="AM34" s="108">
        <v>0.25877888331599724</v>
      </c>
      <c r="AN34" s="109">
        <v>-9.5024980503150003E-4</v>
      </c>
      <c r="AO34" s="110">
        <v>-0.27787497738955175</v>
      </c>
      <c r="AP34" s="108">
        <v>0</v>
      </c>
      <c r="AQ34" s="109">
        <v>0</v>
      </c>
      <c r="AR34" s="110">
        <v>0</v>
      </c>
      <c r="AS34" s="109">
        <v>0</v>
      </c>
      <c r="AT34" s="109">
        <v>0</v>
      </c>
      <c r="AU34" s="109">
        <v>0</v>
      </c>
      <c r="AV34" s="217">
        <v>7117</v>
      </c>
      <c r="AW34" s="111">
        <v>3721</v>
      </c>
      <c r="AX34" s="112">
        <v>7321</v>
      </c>
      <c r="AY34" s="218">
        <v>111.09</v>
      </c>
      <c r="AZ34" s="219">
        <v>109.5</v>
      </c>
      <c r="BA34" s="112">
        <v>107.5</v>
      </c>
      <c r="BB34" s="218">
        <v>191.97</v>
      </c>
      <c r="BC34" s="219">
        <v>183</v>
      </c>
      <c r="BD34" s="112">
        <v>182</v>
      </c>
      <c r="BE34" s="114">
        <v>11.350387596899225</v>
      </c>
      <c r="BF34" s="113">
        <v>0.67285886644043735</v>
      </c>
      <c r="BG34" s="113">
        <v>2.3142543626773815E-2</v>
      </c>
      <c r="BH34" s="114">
        <v>6.7042124542124535</v>
      </c>
      <c r="BI34" s="113">
        <v>0.52529560956658816</v>
      </c>
      <c r="BJ34" s="115">
        <v>-7.3565323565324192E-2</v>
      </c>
      <c r="BK34" s="111">
        <v>303</v>
      </c>
      <c r="BL34" s="111">
        <v>303</v>
      </c>
      <c r="BM34" s="112">
        <v>303</v>
      </c>
      <c r="BN34" s="217">
        <v>29421</v>
      </c>
      <c r="BO34" s="111">
        <v>15285</v>
      </c>
      <c r="BP34" s="112">
        <v>29909</v>
      </c>
      <c r="BQ34" s="116">
        <v>533.99568691698153</v>
      </c>
      <c r="BR34" s="116">
        <v>67.773634641396086</v>
      </c>
      <c r="BS34" s="116">
        <v>21.278382370040049</v>
      </c>
      <c r="BT34" s="117">
        <v>2181.5704138778856</v>
      </c>
      <c r="BU34" s="116">
        <v>254.25286434858958</v>
      </c>
      <c r="BV34" s="118">
        <v>75.447328685732828</v>
      </c>
      <c r="BW34" s="113">
        <v>4.0853708509766422</v>
      </c>
      <c r="BX34" s="113">
        <v>-4.8533884164569052E-2</v>
      </c>
      <c r="BY34" s="113">
        <v>-2.2395878397182045E-2</v>
      </c>
      <c r="BZ34" s="108">
        <v>0.54535674561931324</v>
      </c>
      <c r="CA34" s="109">
        <v>8.8981273817988482E-3</v>
      </c>
      <c r="CB34" s="119">
        <v>-8.9898978362410453E-3</v>
      </c>
    </row>
    <row r="35" spans="1:80">
      <c r="A35" s="88" t="s">
        <v>64</v>
      </c>
      <c r="B35" s="217">
        <v>14891.874999999991</v>
      </c>
      <c r="C35" s="111">
        <v>8784.0030000000024</v>
      </c>
      <c r="D35" s="112">
        <v>17986.593590000004</v>
      </c>
      <c r="E35" s="217">
        <v>14833.522000000001</v>
      </c>
      <c r="F35" s="111">
        <v>8429.6260000000002</v>
      </c>
      <c r="G35" s="112">
        <v>17196.503000000001</v>
      </c>
      <c r="H35" s="105">
        <v>1.045944840645799</v>
      </c>
      <c r="I35" s="106">
        <v>4.2010980568604195E-2</v>
      </c>
      <c r="J35" s="107">
        <v>3.9053717535844079E-3</v>
      </c>
      <c r="K35" s="217">
        <v>8778.857</v>
      </c>
      <c r="L35" s="111">
        <v>4992.97</v>
      </c>
      <c r="M35" s="112">
        <v>10578.994000000001</v>
      </c>
      <c r="N35" s="108">
        <v>0.61518286595827076</v>
      </c>
      <c r="O35" s="109">
        <v>2.3357337267242428E-2</v>
      </c>
      <c r="P35" s="110">
        <v>2.2870704066390801E-2</v>
      </c>
      <c r="Q35" s="217">
        <v>2782.8780000000002</v>
      </c>
      <c r="R35" s="111">
        <v>1471.5250000000001</v>
      </c>
      <c r="S35" s="112">
        <v>2659.701</v>
      </c>
      <c r="T35" s="108">
        <v>0.15466522466806187</v>
      </c>
      <c r="U35" s="109">
        <v>-3.2942141943859415E-2</v>
      </c>
      <c r="V35" s="110">
        <v>-1.9900645751337515E-2</v>
      </c>
      <c r="W35" s="217">
        <v>2779.9340000000002</v>
      </c>
      <c r="X35" s="111">
        <v>1663.471</v>
      </c>
      <c r="Y35" s="112">
        <v>3461.0520000000001</v>
      </c>
      <c r="Z35" s="108">
        <v>0.20126487344549063</v>
      </c>
      <c r="AA35" s="109">
        <v>1.3855976219329491E-2</v>
      </c>
      <c r="AB35" s="110">
        <v>3.9285977910309966E-3</v>
      </c>
      <c r="AC35" s="217">
        <v>2198.2620000000002</v>
      </c>
      <c r="AD35" s="111">
        <v>3601.7761700000001</v>
      </c>
      <c r="AE35" s="112">
        <v>3586.7280000000001</v>
      </c>
      <c r="AF35" s="111">
        <v>1388.4659999999999</v>
      </c>
      <c r="AG35" s="112">
        <v>-15.048170000000027</v>
      </c>
      <c r="AH35" s="217">
        <v>0</v>
      </c>
      <c r="AI35" s="111">
        <v>0</v>
      </c>
      <c r="AJ35" s="112">
        <v>0</v>
      </c>
      <c r="AK35" s="111">
        <v>0</v>
      </c>
      <c r="AL35" s="112">
        <v>0</v>
      </c>
      <c r="AM35" s="108">
        <v>0.19941118823044465</v>
      </c>
      <c r="AN35" s="109">
        <v>5.1796331135552209E-2</v>
      </c>
      <c r="AO35" s="110">
        <v>-0.21062694244870003</v>
      </c>
      <c r="AP35" s="108">
        <v>0</v>
      </c>
      <c r="AQ35" s="109">
        <v>0</v>
      </c>
      <c r="AR35" s="110">
        <v>0</v>
      </c>
      <c r="AS35" s="109">
        <v>0</v>
      </c>
      <c r="AT35" s="109">
        <v>0</v>
      </c>
      <c r="AU35" s="109">
        <v>0</v>
      </c>
      <c r="AV35" s="217">
        <v>7771</v>
      </c>
      <c r="AW35" s="111">
        <v>4253</v>
      </c>
      <c r="AX35" s="112">
        <v>8183</v>
      </c>
      <c r="AY35" s="218">
        <v>134</v>
      </c>
      <c r="AZ35" s="219">
        <v>134.5</v>
      </c>
      <c r="BA35" s="112">
        <v>132.5</v>
      </c>
      <c r="BB35" s="218">
        <v>173</v>
      </c>
      <c r="BC35" s="219">
        <v>176.5</v>
      </c>
      <c r="BD35" s="112">
        <v>177</v>
      </c>
      <c r="BE35" s="114">
        <v>10.29308176100629</v>
      </c>
      <c r="BF35" s="113">
        <v>0.62765887543415033</v>
      </c>
      <c r="BG35" s="113">
        <v>-0.24719085361576631</v>
      </c>
      <c r="BH35" s="114">
        <v>7.7052730696798486</v>
      </c>
      <c r="BI35" s="113">
        <v>0.21876054559507097</v>
      </c>
      <c r="BJ35" s="115">
        <v>-0.3268326904712362</v>
      </c>
      <c r="BK35" s="111">
        <v>330</v>
      </c>
      <c r="BL35" s="111">
        <v>330</v>
      </c>
      <c r="BM35" s="112">
        <v>330</v>
      </c>
      <c r="BN35" s="217">
        <v>34540</v>
      </c>
      <c r="BO35" s="111">
        <v>18202</v>
      </c>
      <c r="BP35" s="112">
        <v>35902</v>
      </c>
      <c r="BQ35" s="116">
        <v>478.98454125118377</v>
      </c>
      <c r="BR35" s="116">
        <v>49.525305582393969</v>
      </c>
      <c r="BS35" s="116">
        <v>15.869169314034025</v>
      </c>
      <c r="BT35" s="117">
        <v>2101.491262373213</v>
      </c>
      <c r="BU35" s="116">
        <v>192.66073863109477</v>
      </c>
      <c r="BV35" s="118">
        <v>119.44893930714193</v>
      </c>
      <c r="BW35" s="113">
        <v>4.3873884883294636</v>
      </c>
      <c r="BX35" s="113">
        <v>-5.7341919597444502E-2</v>
      </c>
      <c r="BY35" s="113">
        <v>0.10758599597112806</v>
      </c>
      <c r="BZ35" s="108">
        <v>0.60107148836430602</v>
      </c>
      <c r="CA35" s="109">
        <v>2.2802611752887891E-2</v>
      </c>
      <c r="CB35" s="119">
        <v>-5.0557177629001471E-3</v>
      </c>
    </row>
    <row r="36" spans="1:80">
      <c r="A36" s="104" t="s">
        <v>65</v>
      </c>
      <c r="B36" s="213">
        <v>14860.248399999995</v>
      </c>
      <c r="C36" s="95">
        <v>8207.7732599999981</v>
      </c>
      <c r="D36" s="96">
        <v>17414.352179999994</v>
      </c>
      <c r="E36" s="213">
        <v>14801.547909999999</v>
      </c>
      <c r="F36" s="95">
        <v>8186.7507400000013</v>
      </c>
      <c r="G36" s="96">
        <v>16679.366910000001</v>
      </c>
      <c r="H36" s="89">
        <v>1.0440655376169787</v>
      </c>
      <c r="I36" s="90">
        <v>4.0099703073394499E-2</v>
      </c>
      <c r="J36" s="91">
        <v>4.1497666593706795E-2</v>
      </c>
      <c r="K36" s="213">
        <v>9002.5064199999997</v>
      </c>
      <c r="L36" s="95">
        <v>5446.861420000002</v>
      </c>
      <c r="M36" s="96">
        <v>10968.068370000001</v>
      </c>
      <c r="N36" s="92">
        <v>0.65758301434235911</v>
      </c>
      <c r="O36" s="93">
        <v>4.9369165713874619E-2</v>
      </c>
      <c r="P36" s="94">
        <v>-7.7433884009106002E-3</v>
      </c>
      <c r="Q36" s="213">
        <v>1434.9568900000002</v>
      </c>
      <c r="R36" s="95">
        <v>730.83663999999987</v>
      </c>
      <c r="S36" s="96">
        <v>1472.4262999999999</v>
      </c>
      <c r="T36" s="92">
        <v>8.8278308639953035E-2</v>
      </c>
      <c r="U36" s="93">
        <v>-8.6680985010552519E-3</v>
      </c>
      <c r="V36" s="94">
        <v>-9.9235113831203092E-4</v>
      </c>
      <c r="W36" s="213">
        <v>1743.5140900000004</v>
      </c>
      <c r="X36" s="95">
        <v>985.47537999999997</v>
      </c>
      <c r="Y36" s="96">
        <v>1985.3995100000002</v>
      </c>
      <c r="Z36" s="92">
        <v>0.11903326551379283</v>
      </c>
      <c r="AA36" s="93">
        <v>1.2405791946765998E-3</v>
      </c>
      <c r="AB36" s="94">
        <v>-1.3411554619213867E-3</v>
      </c>
      <c r="AC36" s="213">
        <v>3802.7051599999995</v>
      </c>
      <c r="AD36" s="95">
        <v>4174.3116799999998</v>
      </c>
      <c r="AE36" s="96">
        <v>4300.2946709999997</v>
      </c>
      <c r="AF36" s="95">
        <v>497.58951100000013</v>
      </c>
      <c r="AG36" s="96">
        <v>125.98299099999986</v>
      </c>
      <c r="AH36" s="213">
        <v>0</v>
      </c>
      <c r="AI36" s="95">
        <v>0</v>
      </c>
      <c r="AJ36" s="96">
        <v>0</v>
      </c>
      <c r="AK36" s="95">
        <v>0</v>
      </c>
      <c r="AL36" s="96">
        <v>0</v>
      </c>
      <c r="AM36" s="92">
        <v>0.24693968667630339</v>
      </c>
      <c r="AN36" s="93">
        <v>-8.9581326360575475E-3</v>
      </c>
      <c r="AO36" s="94">
        <v>-0.26164060029911929</v>
      </c>
      <c r="AP36" s="92">
        <v>0</v>
      </c>
      <c r="AQ36" s="93">
        <v>0</v>
      </c>
      <c r="AR36" s="94">
        <v>0</v>
      </c>
      <c r="AS36" s="93">
        <v>0</v>
      </c>
      <c r="AT36" s="93">
        <v>0</v>
      </c>
      <c r="AU36" s="93">
        <v>0</v>
      </c>
      <c r="AV36" s="213">
        <v>8566</v>
      </c>
      <c r="AW36" s="95">
        <v>4628</v>
      </c>
      <c r="AX36" s="96">
        <v>8994</v>
      </c>
      <c r="AY36" s="214">
        <v>124.14</v>
      </c>
      <c r="AZ36" s="215">
        <v>122.7</v>
      </c>
      <c r="BA36" s="96">
        <v>123.78999999999999</v>
      </c>
      <c r="BB36" s="214">
        <v>235.67000000000002</v>
      </c>
      <c r="BC36" s="215">
        <v>231.06</v>
      </c>
      <c r="BD36" s="96">
        <v>233.75</v>
      </c>
      <c r="BE36" s="98">
        <v>12.109217222715891</v>
      </c>
      <c r="BF36" s="97">
        <v>0.60876074884230746</v>
      </c>
      <c r="BG36" s="97">
        <v>-0.46345324726509141</v>
      </c>
      <c r="BH36" s="98">
        <v>6.4128342245989307</v>
      </c>
      <c r="BI36" s="97">
        <v>0.35492839582706104</v>
      </c>
      <c r="BJ36" s="99">
        <v>-0.26364230386409382</v>
      </c>
      <c r="BK36" s="95">
        <v>340</v>
      </c>
      <c r="BL36" s="95">
        <v>340</v>
      </c>
      <c r="BM36" s="96">
        <v>340</v>
      </c>
      <c r="BN36" s="213">
        <v>41857</v>
      </c>
      <c r="BO36" s="95">
        <v>22142</v>
      </c>
      <c r="BP36" s="96">
        <v>43741</v>
      </c>
      <c r="BQ36" s="100">
        <v>381.32111542945978</v>
      </c>
      <c r="BR36" s="100">
        <v>27.699309996676732</v>
      </c>
      <c r="BS36" s="100">
        <v>11.582576002127041</v>
      </c>
      <c r="BT36" s="101">
        <v>1854.4993228819212</v>
      </c>
      <c r="BU36" s="100">
        <v>126.55770368976619</v>
      </c>
      <c r="BV36" s="102">
        <v>85.538488828334039</v>
      </c>
      <c r="BW36" s="97">
        <v>4.8633533466755612</v>
      </c>
      <c r="BX36" s="97">
        <v>-2.3058047207230814E-2</v>
      </c>
      <c r="BY36" s="97">
        <v>7.8997253330704176E-2</v>
      </c>
      <c r="BZ36" s="92">
        <v>0.7107734806629834</v>
      </c>
      <c r="CA36" s="93">
        <v>3.061423464413382E-2</v>
      </c>
      <c r="CB36" s="103">
        <v>-4.8696996860793096E-3</v>
      </c>
    </row>
    <row r="37" spans="1:80">
      <c r="A37" s="88" t="s">
        <v>66</v>
      </c>
      <c r="B37" s="217">
        <v>7155.4414600000009</v>
      </c>
      <c r="C37" s="111">
        <v>4317.4659699999984</v>
      </c>
      <c r="D37" s="112">
        <v>9106.8195599999981</v>
      </c>
      <c r="E37" s="217">
        <v>7059.7034599999997</v>
      </c>
      <c r="F37" s="111">
        <v>3971.05197</v>
      </c>
      <c r="G37" s="112">
        <v>8392.5785599999999</v>
      </c>
      <c r="H37" s="105">
        <v>1.0851038801595678</v>
      </c>
      <c r="I37" s="106">
        <v>7.1542687321589638E-2</v>
      </c>
      <c r="J37" s="107">
        <v>-2.1309388800829776E-3</v>
      </c>
      <c r="K37" s="217">
        <v>4485.8090000000002</v>
      </c>
      <c r="L37" s="111">
        <v>2741.8240000000001</v>
      </c>
      <c r="M37" s="112">
        <v>5773.8209999999999</v>
      </c>
      <c r="N37" s="108">
        <v>0.68796746538884945</v>
      </c>
      <c r="O37" s="109">
        <v>5.2557065303857731E-2</v>
      </c>
      <c r="P37" s="110">
        <v>-2.4853467912943072E-3</v>
      </c>
      <c r="Q37" s="217">
        <v>885.28499999999997</v>
      </c>
      <c r="R37" s="111">
        <v>423.916</v>
      </c>
      <c r="S37" s="112">
        <v>911.524</v>
      </c>
      <c r="T37" s="108">
        <v>0.10861071999306969</v>
      </c>
      <c r="U37" s="109">
        <v>-1.6789023072058998E-2</v>
      </c>
      <c r="V37" s="110">
        <v>1.8591581392972262E-3</v>
      </c>
      <c r="W37" s="217">
        <v>691.40800000000002</v>
      </c>
      <c r="X37" s="111">
        <v>363.024</v>
      </c>
      <c r="Y37" s="112">
        <v>733.70799999999997</v>
      </c>
      <c r="Z37" s="108">
        <v>8.7423429492449092E-2</v>
      </c>
      <c r="AA37" s="109">
        <v>-1.0513828625755214E-2</v>
      </c>
      <c r="AB37" s="110">
        <v>-3.9941602904416118E-3</v>
      </c>
      <c r="AC37" s="217">
        <v>1519.655</v>
      </c>
      <c r="AD37" s="111">
        <v>2128.2550000000001</v>
      </c>
      <c r="AE37" s="112">
        <v>1910.6820000000002</v>
      </c>
      <c r="AF37" s="111">
        <v>391.02700000000027</v>
      </c>
      <c r="AG37" s="112">
        <v>-217.57299999999987</v>
      </c>
      <c r="AH37" s="217">
        <v>0</v>
      </c>
      <c r="AI37" s="111">
        <v>0</v>
      </c>
      <c r="AJ37" s="112">
        <v>0</v>
      </c>
      <c r="AK37" s="111">
        <v>0</v>
      </c>
      <c r="AL37" s="112">
        <v>0</v>
      </c>
      <c r="AM37" s="108">
        <v>0.20980782450025842</v>
      </c>
      <c r="AN37" s="109">
        <v>-2.5697078288230424E-3</v>
      </c>
      <c r="AO37" s="110">
        <v>-0.28313294556908875</v>
      </c>
      <c r="AP37" s="108">
        <v>0</v>
      </c>
      <c r="AQ37" s="109">
        <v>0</v>
      </c>
      <c r="AR37" s="110">
        <v>0</v>
      </c>
      <c r="AS37" s="109">
        <v>0</v>
      </c>
      <c r="AT37" s="109">
        <v>0</v>
      </c>
      <c r="AU37" s="109">
        <v>0</v>
      </c>
      <c r="AV37" s="217">
        <v>4942</v>
      </c>
      <c r="AW37" s="111">
        <v>2715</v>
      </c>
      <c r="AX37" s="112">
        <v>5402</v>
      </c>
      <c r="AY37" s="218">
        <v>80</v>
      </c>
      <c r="AZ37" s="219">
        <v>82</v>
      </c>
      <c r="BA37" s="112">
        <v>82</v>
      </c>
      <c r="BB37" s="218">
        <v>135</v>
      </c>
      <c r="BC37" s="219">
        <v>130</v>
      </c>
      <c r="BD37" s="112">
        <v>128</v>
      </c>
      <c r="BE37" s="114">
        <v>10.979674796747966</v>
      </c>
      <c r="BF37" s="113">
        <v>0.68384146341463392</v>
      </c>
      <c r="BG37" s="113">
        <v>-5.6910569105692588E-2</v>
      </c>
      <c r="BH37" s="114">
        <v>7.033854166666667</v>
      </c>
      <c r="BI37" s="113">
        <v>0.93261959876543266</v>
      </c>
      <c r="BJ37" s="115">
        <v>7.2315705128206176E-2</v>
      </c>
      <c r="BK37" s="111">
        <v>295</v>
      </c>
      <c r="BL37" s="111">
        <v>295</v>
      </c>
      <c r="BM37" s="112">
        <v>295</v>
      </c>
      <c r="BN37" s="217">
        <v>23836</v>
      </c>
      <c r="BO37" s="111">
        <v>13345</v>
      </c>
      <c r="BP37" s="112">
        <v>26117</v>
      </c>
      <c r="BQ37" s="116">
        <v>321.34542864800704</v>
      </c>
      <c r="BR37" s="116">
        <v>25.167233481032724</v>
      </c>
      <c r="BS37" s="116">
        <v>23.776903357636115</v>
      </c>
      <c r="BT37" s="117">
        <v>1553.6058052573121</v>
      </c>
      <c r="BU37" s="116">
        <v>125.09438073282809</v>
      </c>
      <c r="BV37" s="118">
        <v>90.971562163389308</v>
      </c>
      <c r="BW37" s="113">
        <v>4.8346908552388008</v>
      </c>
      <c r="BX37" s="113">
        <v>1.1542332373563724E-2</v>
      </c>
      <c r="BY37" s="113">
        <v>-8.0594595958253024E-2</v>
      </c>
      <c r="BZ37" s="108">
        <v>0.4891281955239255</v>
      </c>
      <c r="CA37" s="109">
        <v>4.2719355744919973E-2</v>
      </c>
      <c r="CB37" s="119">
        <v>-7.9848609111647928E-3</v>
      </c>
    </row>
    <row r="38" spans="1:80">
      <c r="A38" s="88" t="s">
        <v>67</v>
      </c>
      <c r="B38" s="217">
        <v>4800.2683299999999</v>
      </c>
      <c r="C38" s="111">
        <v>2545.2418499999994</v>
      </c>
      <c r="D38" s="112">
        <v>5001.6192699999983</v>
      </c>
      <c r="E38" s="217">
        <v>5089.4290000000001</v>
      </c>
      <c r="F38" s="111">
        <v>2564.1999999999998</v>
      </c>
      <c r="G38" s="112">
        <v>4955.6180000000004</v>
      </c>
      <c r="H38" s="105">
        <v>1.0092826505190671</v>
      </c>
      <c r="I38" s="106">
        <v>6.6098586059183728E-2</v>
      </c>
      <c r="J38" s="107">
        <v>1.6676048069960259E-2</v>
      </c>
      <c r="K38" s="217">
        <v>3818.0610000000001</v>
      </c>
      <c r="L38" s="111">
        <v>1955.672</v>
      </c>
      <c r="M38" s="112">
        <v>3815.701</v>
      </c>
      <c r="N38" s="108">
        <v>0.76997480435336207</v>
      </c>
      <c r="O38" s="109">
        <v>1.9780430878459487E-2</v>
      </c>
      <c r="P38" s="110">
        <v>7.2917063110876645E-3</v>
      </c>
      <c r="Q38" s="217">
        <v>656.33199999999999</v>
      </c>
      <c r="R38" s="111">
        <v>298.649</v>
      </c>
      <c r="S38" s="112">
        <v>506.72699999999998</v>
      </c>
      <c r="T38" s="108">
        <v>0.1022530388742635</v>
      </c>
      <c r="U38" s="109">
        <v>-2.670681104210236E-2</v>
      </c>
      <c r="V38" s="110">
        <v>-1.4215645315737283E-2</v>
      </c>
      <c r="W38" s="217">
        <v>349.68200000000002</v>
      </c>
      <c r="X38" s="111">
        <v>138.15100000000001</v>
      </c>
      <c r="Y38" s="112">
        <v>278.654</v>
      </c>
      <c r="Z38" s="108">
        <v>5.6229919255277538E-2</v>
      </c>
      <c r="AA38" s="109">
        <v>-1.2477591940968646E-2</v>
      </c>
      <c r="AB38" s="110">
        <v>2.3530765752993663E-3</v>
      </c>
      <c r="AC38" s="217">
        <v>9625.8359999999993</v>
      </c>
      <c r="AD38" s="111">
        <v>9843.4429999999993</v>
      </c>
      <c r="AE38" s="112">
        <v>10580.460999999999</v>
      </c>
      <c r="AF38" s="111">
        <v>954.625</v>
      </c>
      <c r="AG38" s="112">
        <v>737.01800000000003</v>
      </c>
      <c r="AH38" s="217">
        <v>6639.0870000000004</v>
      </c>
      <c r="AI38" s="111">
        <v>6582.1869999999999</v>
      </c>
      <c r="AJ38" s="112">
        <v>2591.6729999999998</v>
      </c>
      <c r="AK38" s="111">
        <v>-4047.4140000000007</v>
      </c>
      <c r="AL38" s="112">
        <v>-3990.5140000000001</v>
      </c>
      <c r="AM38" s="108">
        <v>2.1154071169435498</v>
      </c>
      <c r="AN38" s="109">
        <v>0.11013671573662398</v>
      </c>
      <c r="AO38" s="110">
        <v>-1.7519829308823578</v>
      </c>
      <c r="AP38" s="108">
        <v>0.51816678961251694</v>
      </c>
      <c r="AQ38" s="109">
        <v>-0.86489901912738743</v>
      </c>
      <c r="AR38" s="110">
        <v>-2.0679084786375319</v>
      </c>
      <c r="AS38" s="109">
        <v>0.52297675083107686</v>
      </c>
      <c r="AT38" s="109">
        <v>-0.78150888007172192</v>
      </c>
      <c r="AU38" s="109">
        <v>-2.043978634864267</v>
      </c>
      <c r="AV38" s="217">
        <v>3367</v>
      </c>
      <c r="AW38" s="111">
        <v>1527</v>
      </c>
      <c r="AX38" s="112">
        <v>2911</v>
      </c>
      <c r="AY38" s="218">
        <v>66</v>
      </c>
      <c r="AZ38" s="219">
        <v>58</v>
      </c>
      <c r="BA38" s="112">
        <v>58.47999999999999</v>
      </c>
      <c r="BB38" s="218">
        <v>116</v>
      </c>
      <c r="BC38" s="219">
        <v>98</v>
      </c>
      <c r="BD38" s="112">
        <v>92.99</v>
      </c>
      <c r="BE38" s="114">
        <v>8.2962836297309632</v>
      </c>
      <c r="BF38" s="113">
        <v>-0.20624162279428937</v>
      </c>
      <c r="BG38" s="113">
        <v>-0.47957843923455457</v>
      </c>
      <c r="BH38" s="114">
        <v>5.2174068896297099</v>
      </c>
      <c r="BI38" s="113">
        <v>0.37976321146879055</v>
      </c>
      <c r="BJ38" s="115">
        <v>2.3529338609302286E-2</v>
      </c>
      <c r="BK38" s="111">
        <v>174</v>
      </c>
      <c r="BL38" s="111">
        <v>174</v>
      </c>
      <c r="BM38" s="112">
        <v>174</v>
      </c>
      <c r="BN38" s="217">
        <v>15130</v>
      </c>
      <c r="BO38" s="111">
        <v>6808</v>
      </c>
      <c r="BP38" s="112">
        <v>13255</v>
      </c>
      <c r="BQ38" s="116">
        <v>373.86782346284423</v>
      </c>
      <c r="BR38" s="116">
        <v>37.487849900385527</v>
      </c>
      <c r="BS38" s="116">
        <v>-2.7772999214095648</v>
      </c>
      <c r="BT38" s="117">
        <v>1702.3765029199587</v>
      </c>
      <c r="BU38" s="116">
        <v>190.81457835803417</v>
      </c>
      <c r="BV38" s="118">
        <v>23.136162382957991</v>
      </c>
      <c r="BW38" s="113">
        <v>4.5534180693919613</v>
      </c>
      <c r="BX38" s="113">
        <v>5.9803575777467977E-2</v>
      </c>
      <c r="BY38" s="113">
        <v>9.5002876202701536E-2</v>
      </c>
      <c r="BZ38" s="108">
        <v>0.42087381723502892</v>
      </c>
      <c r="CA38" s="109">
        <v>-5.9535149552295608E-2</v>
      </c>
      <c r="CB38" s="119">
        <v>-9.0870265189182398E-3</v>
      </c>
    </row>
    <row r="39" spans="1:80">
      <c r="A39" s="88" t="s">
        <v>68</v>
      </c>
      <c r="B39" s="217">
        <v>13018.82833870399</v>
      </c>
      <c r="C39" s="111">
        <v>7487.0264299999999</v>
      </c>
      <c r="D39" s="112">
        <v>15614.06687000001</v>
      </c>
      <c r="E39" s="217">
        <v>12466.90034</v>
      </c>
      <c r="F39" s="111">
        <v>6910.7114299999994</v>
      </c>
      <c r="G39" s="112">
        <v>14149.318869999999</v>
      </c>
      <c r="H39" s="105">
        <v>1.1035207428327616</v>
      </c>
      <c r="I39" s="106">
        <v>5.9249273289275095E-2</v>
      </c>
      <c r="J39" s="107">
        <v>2.0126289767022687E-2</v>
      </c>
      <c r="K39" s="217">
        <v>8278.768</v>
      </c>
      <c r="L39" s="111">
        <v>4543.9769999999999</v>
      </c>
      <c r="M39" s="112">
        <v>9790.6779999999999</v>
      </c>
      <c r="N39" s="108">
        <v>0.69195401488608899</v>
      </c>
      <c r="O39" s="109">
        <v>2.7894162459290772E-2</v>
      </c>
      <c r="P39" s="110">
        <v>3.4427355579465302E-2</v>
      </c>
      <c r="Q39" s="217">
        <v>1773.671</v>
      </c>
      <c r="R39" s="111">
        <v>981.06299999999999</v>
      </c>
      <c r="S39" s="112">
        <v>1766.8589999999999</v>
      </c>
      <c r="T39" s="108">
        <v>0.12487237132991406</v>
      </c>
      <c r="U39" s="109">
        <v>-1.7398036841167849E-2</v>
      </c>
      <c r="V39" s="110">
        <v>-1.7090291984476438E-2</v>
      </c>
      <c r="W39" s="217">
        <v>1901.6980000000001</v>
      </c>
      <c r="X39" s="111">
        <v>1099.9100000000001</v>
      </c>
      <c r="Y39" s="112">
        <v>2077.2489999999998</v>
      </c>
      <c r="Z39" s="108">
        <v>0.14680911633168953</v>
      </c>
      <c r="AA39" s="109">
        <v>-5.7306448067235005E-3</v>
      </c>
      <c r="AB39" s="110">
        <v>-1.2351052797236195E-2</v>
      </c>
      <c r="AC39" s="217">
        <v>1780.88</v>
      </c>
      <c r="AD39" s="111">
        <v>2228.576</v>
      </c>
      <c r="AE39" s="112">
        <v>2169.105</v>
      </c>
      <c r="AF39" s="111">
        <v>388.22499999999991</v>
      </c>
      <c r="AG39" s="112">
        <v>-59.471000000000004</v>
      </c>
      <c r="AH39" s="217">
        <v>0</v>
      </c>
      <c r="AI39" s="111">
        <v>0</v>
      </c>
      <c r="AJ39" s="112">
        <v>0</v>
      </c>
      <c r="AK39" s="111">
        <v>0</v>
      </c>
      <c r="AL39" s="112">
        <v>0</v>
      </c>
      <c r="AM39" s="108">
        <v>0.13891992509444137</v>
      </c>
      <c r="AN39" s="109">
        <v>2.1272772717814137E-3</v>
      </c>
      <c r="AO39" s="110">
        <v>-0.15873843377955024</v>
      </c>
      <c r="AP39" s="108">
        <v>0</v>
      </c>
      <c r="AQ39" s="109">
        <v>0</v>
      </c>
      <c r="AR39" s="110">
        <v>0</v>
      </c>
      <c r="AS39" s="109">
        <v>0</v>
      </c>
      <c r="AT39" s="109">
        <v>0</v>
      </c>
      <c r="AU39" s="109">
        <v>0</v>
      </c>
      <c r="AV39" s="217">
        <v>8600</v>
      </c>
      <c r="AW39" s="111">
        <v>4493</v>
      </c>
      <c r="AX39" s="112">
        <v>8637</v>
      </c>
      <c r="AY39" s="218">
        <v>92</v>
      </c>
      <c r="AZ39" s="219">
        <v>87.33</v>
      </c>
      <c r="BA39" s="112">
        <v>87.000000000000014</v>
      </c>
      <c r="BB39" s="218">
        <v>230</v>
      </c>
      <c r="BC39" s="219">
        <v>230.67</v>
      </c>
      <c r="BD39" s="112">
        <v>231</v>
      </c>
      <c r="BE39" s="114">
        <v>16.545977011494248</v>
      </c>
      <c r="BF39" s="113">
        <v>0.9662668665667109</v>
      </c>
      <c r="BG39" s="113">
        <v>-0.60353251176999834</v>
      </c>
      <c r="BH39" s="114">
        <v>6.2316017316017316</v>
      </c>
      <c r="BI39" s="113">
        <v>-2.82326369283048E-4</v>
      </c>
      <c r="BJ39" s="115">
        <v>-0.26107901000604894</v>
      </c>
      <c r="BK39" s="111">
        <v>400</v>
      </c>
      <c r="BL39" s="111">
        <v>400</v>
      </c>
      <c r="BM39" s="112">
        <v>400</v>
      </c>
      <c r="BN39" s="217">
        <v>42065</v>
      </c>
      <c r="BO39" s="111">
        <v>21996</v>
      </c>
      <c r="BP39" s="112">
        <v>41930</v>
      </c>
      <c r="BQ39" s="116">
        <v>337.45096279513473</v>
      </c>
      <c r="BR39" s="116">
        <v>41.078673718705375</v>
      </c>
      <c r="BS39" s="116">
        <v>23.270592273221666</v>
      </c>
      <c r="BT39" s="117">
        <v>1638.2214738913974</v>
      </c>
      <c r="BU39" s="116">
        <v>188.58189947279288</v>
      </c>
      <c r="BV39" s="118">
        <v>100.11521304118605</v>
      </c>
      <c r="BW39" s="113">
        <v>4.8546949172166265</v>
      </c>
      <c r="BX39" s="113">
        <v>-3.6584152550815041E-2</v>
      </c>
      <c r="BY39" s="113">
        <v>-4.0920484519407552E-2</v>
      </c>
      <c r="BZ39" s="108">
        <v>0.57914364640883975</v>
      </c>
      <c r="CA39" s="109">
        <v>-1.8646408839778639E-3</v>
      </c>
      <c r="CB39" s="119">
        <v>-2.5142067876874563E-2</v>
      </c>
    </row>
    <row r="40" spans="1:80">
      <c r="A40" s="88" t="s">
        <v>69</v>
      </c>
      <c r="B40" s="217">
        <v>18877.599999999991</v>
      </c>
      <c r="C40" s="111">
        <v>11223.441999999997</v>
      </c>
      <c r="D40" s="112">
        <v>23881.611000000015</v>
      </c>
      <c r="E40" s="217">
        <v>18101.309000000001</v>
      </c>
      <c r="F40" s="111">
        <v>10837.395</v>
      </c>
      <c r="G40" s="112">
        <v>22312.312000000002</v>
      </c>
      <c r="H40" s="105">
        <v>1.070333320903724</v>
      </c>
      <c r="I40" s="106">
        <v>2.7447416906394961E-2</v>
      </c>
      <c r="J40" s="107">
        <v>3.4711568628384981E-2</v>
      </c>
      <c r="K40" s="217">
        <v>11614.689</v>
      </c>
      <c r="L40" s="111">
        <v>6838.9170000000004</v>
      </c>
      <c r="M40" s="112">
        <v>14386.941000000001</v>
      </c>
      <c r="N40" s="108">
        <v>0.64479830687200856</v>
      </c>
      <c r="O40" s="109">
        <v>3.1491863581275537E-3</v>
      </c>
      <c r="P40" s="110">
        <v>1.375025519538331E-2</v>
      </c>
      <c r="Q40" s="217">
        <v>3320.0160000000001</v>
      </c>
      <c r="R40" s="111">
        <v>1959.434</v>
      </c>
      <c r="S40" s="112">
        <v>3906.9369999999999</v>
      </c>
      <c r="T40" s="108">
        <v>0.17510229329887461</v>
      </c>
      <c r="U40" s="109">
        <v>-8.3107405319936267E-3</v>
      </c>
      <c r="V40" s="110">
        <v>-5.7007502369566254E-3</v>
      </c>
      <c r="W40" s="217">
        <v>2123.0529999999999</v>
      </c>
      <c r="X40" s="111">
        <v>1393.617</v>
      </c>
      <c r="Y40" s="112">
        <v>2670.9569999999999</v>
      </c>
      <c r="Z40" s="108">
        <v>0.11970776493265242</v>
      </c>
      <c r="AA40" s="109">
        <v>2.420501343041323E-3</v>
      </c>
      <c r="AB40" s="110">
        <v>-8.8855916811832747E-3</v>
      </c>
      <c r="AC40" s="217">
        <v>6072.9960000000001</v>
      </c>
      <c r="AD40" s="111">
        <v>6424.24</v>
      </c>
      <c r="AE40" s="112">
        <v>5977.8320000000003</v>
      </c>
      <c r="AF40" s="111">
        <v>-95.16399999999976</v>
      </c>
      <c r="AG40" s="112">
        <v>-446.40799999999945</v>
      </c>
      <c r="AH40" s="217">
        <v>0</v>
      </c>
      <c r="AI40" s="111">
        <v>0</v>
      </c>
      <c r="AJ40" s="112">
        <v>0</v>
      </c>
      <c r="AK40" s="111">
        <v>0</v>
      </c>
      <c r="AL40" s="112">
        <v>0</v>
      </c>
      <c r="AM40" s="108">
        <v>0.25031108663481694</v>
      </c>
      <c r="AN40" s="109">
        <v>-7.1392731647168195E-2</v>
      </c>
      <c r="AO40" s="110">
        <v>-0.32208372771892602</v>
      </c>
      <c r="AP40" s="108">
        <v>0</v>
      </c>
      <c r="AQ40" s="109">
        <v>0</v>
      </c>
      <c r="AR40" s="110">
        <v>0</v>
      </c>
      <c r="AS40" s="109">
        <v>0</v>
      </c>
      <c r="AT40" s="109">
        <v>0</v>
      </c>
      <c r="AU40" s="109">
        <v>0</v>
      </c>
      <c r="AV40" s="217">
        <v>10154</v>
      </c>
      <c r="AW40" s="111">
        <v>5764</v>
      </c>
      <c r="AX40" s="112">
        <v>11132</v>
      </c>
      <c r="AY40" s="218">
        <v>161.29999999999998</v>
      </c>
      <c r="AZ40" s="219">
        <v>174.40999999999997</v>
      </c>
      <c r="BA40" s="112">
        <v>172.35000000000002</v>
      </c>
      <c r="BB40" s="218">
        <v>239.8</v>
      </c>
      <c r="BC40" s="219">
        <v>232.33</v>
      </c>
      <c r="BD40" s="112">
        <v>233.25</v>
      </c>
      <c r="BE40" s="114">
        <v>10.764916352383715</v>
      </c>
      <c r="BF40" s="113">
        <v>0.27307919594643337</v>
      </c>
      <c r="BG40" s="113">
        <v>-0.25127155733094497</v>
      </c>
      <c r="BH40" s="114">
        <v>7.9542693819221144</v>
      </c>
      <c r="BI40" s="113">
        <v>0.89699943474391119</v>
      </c>
      <c r="BJ40" s="115">
        <v>-0.31557667038853499</v>
      </c>
      <c r="BK40" s="111">
        <v>420</v>
      </c>
      <c r="BL40" s="111">
        <v>419</v>
      </c>
      <c r="BM40" s="112">
        <v>420</v>
      </c>
      <c r="BN40" s="217">
        <v>46406</v>
      </c>
      <c r="BO40" s="111">
        <v>25964</v>
      </c>
      <c r="BP40" s="112">
        <v>50142</v>
      </c>
      <c r="BQ40" s="116">
        <v>444.98248972916917</v>
      </c>
      <c r="BR40" s="116">
        <v>54.91851093332383</v>
      </c>
      <c r="BS40" s="116">
        <v>27.581665511020958</v>
      </c>
      <c r="BT40" s="117">
        <v>2004.3399209486165</v>
      </c>
      <c r="BU40" s="116">
        <v>221.66225697382833</v>
      </c>
      <c r="BV40" s="118">
        <v>124.15341851974767</v>
      </c>
      <c r="BW40" s="113">
        <v>4.5043118936399571</v>
      </c>
      <c r="BX40" s="113">
        <v>-6.5906739411056847E-2</v>
      </c>
      <c r="BY40" s="113">
        <v>-1.988627791966735E-4</v>
      </c>
      <c r="BZ40" s="108">
        <v>0.65958958168902926</v>
      </c>
      <c r="CA40" s="109">
        <v>4.9144961852144231E-2</v>
      </c>
      <c r="CB40" s="119">
        <v>-2.1361925038133833E-2</v>
      </c>
    </row>
    <row r="41" spans="1:80">
      <c r="A41" s="104" t="s">
        <v>70</v>
      </c>
      <c r="B41" s="213">
        <v>7340.8992700000017</v>
      </c>
      <c r="C41" s="95">
        <v>4813.8640600000026</v>
      </c>
      <c r="D41" s="96">
        <v>9944.8947899999966</v>
      </c>
      <c r="E41" s="213">
        <v>7712.5549299999993</v>
      </c>
      <c r="F41" s="95">
        <v>4661.1960599999993</v>
      </c>
      <c r="G41" s="96">
        <v>9701.3692699999992</v>
      </c>
      <c r="H41" s="89">
        <v>1.0251021802409959</v>
      </c>
      <c r="I41" s="90">
        <v>7.329057738995437E-2</v>
      </c>
      <c r="J41" s="91">
        <v>-7.6507866015966819E-3</v>
      </c>
      <c r="K41" s="213">
        <v>5600.7250000000004</v>
      </c>
      <c r="L41" s="95">
        <v>3463.0509999999999</v>
      </c>
      <c r="M41" s="96">
        <v>7528.0460000000003</v>
      </c>
      <c r="N41" s="92">
        <v>0.77597767804585394</v>
      </c>
      <c r="O41" s="93">
        <v>4.9794843585315385E-2</v>
      </c>
      <c r="P41" s="94">
        <v>3.30243769139551E-2</v>
      </c>
      <c r="Q41" s="213">
        <v>897.93299999999999</v>
      </c>
      <c r="R41" s="95">
        <v>505.02199999999999</v>
      </c>
      <c r="S41" s="96">
        <v>848.86800000000005</v>
      </c>
      <c r="T41" s="92">
        <v>8.7499813312435656E-2</v>
      </c>
      <c r="U41" s="93">
        <v>-2.8925030095454343E-2</v>
      </c>
      <c r="V41" s="94">
        <v>-2.0846197775542488E-2</v>
      </c>
      <c r="W41" s="213">
        <v>931.995</v>
      </c>
      <c r="X41" s="95">
        <v>504.07799999999997</v>
      </c>
      <c r="Y41" s="96">
        <v>985.26</v>
      </c>
      <c r="Z41" s="92">
        <v>0.10155885963920226</v>
      </c>
      <c r="AA41" s="93">
        <v>-1.9282419088649874E-2</v>
      </c>
      <c r="AB41" s="94">
        <v>-6.5846283221258489E-3</v>
      </c>
      <c r="AC41" s="213">
        <v>3132.3994600000001</v>
      </c>
      <c r="AD41" s="95">
        <v>3003.9680800000001</v>
      </c>
      <c r="AE41" s="96">
        <v>3304.9525899999999</v>
      </c>
      <c r="AF41" s="95">
        <v>172.55312999999978</v>
      </c>
      <c r="AG41" s="96">
        <v>300.98450999999977</v>
      </c>
      <c r="AH41" s="213">
        <v>190.54993999999999</v>
      </c>
      <c r="AI41" s="95">
        <v>0</v>
      </c>
      <c r="AJ41" s="96">
        <v>0</v>
      </c>
      <c r="AK41" s="95">
        <v>-190.54993999999999</v>
      </c>
      <c r="AL41" s="96">
        <v>0</v>
      </c>
      <c r="AM41" s="92">
        <v>0.33232655144057094</v>
      </c>
      <c r="AN41" s="93">
        <v>-9.4378589822047054E-2</v>
      </c>
      <c r="AO41" s="94">
        <v>-0.29169773394816073</v>
      </c>
      <c r="AP41" s="92">
        <v>0</v>
      </c>
      <c r="AQ41" s="93">
        <v>-2.5957302094951638E-2</v>
      </c>
      <c r="AR41" s="94">
        <v>0</v>
      </c>
      <c r="AS41" s="93">
        <v>0</v>
      </c>
      <c r="AT41" s="93">
        <v>-2.4706461312684617E-2</v>
      </c>
      <c r="AU41" s="93">
        <v>0</v>
      </c>
      <c r="AV41" s="213">
        <v>4204</v>
      </c>
      <c r="AW41" s="95">
        <v>2501</v>
      </c>
      <c r="AX41" s="96">
        <v>4853</v>
      </c>
      <c r="AY41" s="214">
        <v>108</v>
      </c>
      <c r="AZ41" s="215">
        <v>109</v>
      </c>
      <c r="BA41" s="96">
        <v>107</v>
      </c>
      <c r="BB41" s="214">
        <v>163</v>
      </c>
      <c r="BC41" s="215">
        <v>154</v>
      </c>
      <c r="BD41" s="96">
        <v>153</v>
      </c>
      <c r="BE41" s="98">
        <v>7.5591900311526485</v>
      </c>
      <c r="BF41" s="97">
        <v>1.0715357101649943</v>
      </c>
      <c r="BG41" s="97">
        <v>-8.9128011660807971E-2</v>
      </c>
      <c r="BH41" s="98">
        <v>5.2864923747276693</v>
      </c>
      <c r="BI41" s="97">
        <v>0.98792386757020534</v>
      </c>
      <c r="BJ41" s="99">
        <v>-0.12692753869224482</v>
      </c>
      <c r="BK41" s="95">
        <v>294</v>
      </c>
      <c r="BL41" s="95">
        <v>294</v>
      </c>
      <c r="BM41" s="96">
        <v>294</v>
      </c>
      <c r="BN41" s="213">
        <v>21518</v>
      </c>
      <c r="BO41" s="95">
        <v>13310</v>
      </c>
      <c r="BP41" s="96">
        <v>26513</v>
      </c>
      <c r="BQ41" s="100">
        <v>365.90990344359369</v>
      </c>
      <c r="BR41" s="100">
        <v>7.4864937400896565</v>
      </c>
      <c r="BS41" s="100">
        <v>15.70734446538188</v>
      </c>
      <c r="BT41" s="101">
        <v>1999.0458005357509</v>
      </c>
      <c r="BU41" s="100">
        <v>164.47041280977578</v>
      </c>
      <c r="BV41" s="102">
        <v>135.31286970808219</v>
      </c>
      <c r="BW41" s="97">
        <v>5.4632186276529984</v>
      </c>
      <c r="BX41" s="97">
        <v>0.34476001680618573</v>
      </c>
      <c r="BY41" s="97">
        <v>0.14134737615359771</v>
      </c>
      <c r="BZ41" s="92">
        <v>0.49823354756267146</v>
      </c>
      <c r="CA41" s="93">
        <v>9.3866275792084786E-2</v>
      </c>
      <c r="CB41" s="103">
        <v>7.3784598533721546E-4</v>
      </c>
    </row>
    <row r="42" spans="1:80">
      <c r="A42" s="88" t="s">
        <v>71</v>
      </c>
      <c r="B42" s="217">
        <v>21642.088200000017</v>
      </c>
      <c r="C42" s="111">
        <v>12334.831919999999</v>
      </c>
      <c r="D42" s="112">
        <v>24656.427199999995</v>
      </c>
      <c r="E42" s="217">
        <v>17706.641819999997</v>
      </c>
      <c r="F42" s="111">
        <v>10132.986180000002</v>
      </c>
      <c r="G42" s="112">
        <v>20489.123470000002</v>
      </c>
      <c r="H42" s="105">
        <v>1.2033910204163552</v>
      </c>
      <c r="I42" s="106">
        <v>-1.8867181901537577E-2</v>
      </c>
      <c r="J42" s="107">
        <v>-1.3903832343425959E-2</v>
      </c>
      <c r="K42" s="217">
        <v>11342.622459999999</v>
      </c>
      <c r="L42" s="111">
        <v>6657.0957900000003</v>
      </c>
      <c r="M42" s="112">
        <v>13264.196670000001</v>
      </c>
      <c r="N42" s="108">
        <v>0.64737745806555969</v>
      </c>
      <c r="O42" s="109">
        <v>6.7917063851768988E-3</v>
      </c>
      <c r="P42" s="110">
        <v>-9.5952913041625898E-3</v>
      </c>
      <c r="Q42" s="217">
        <v>2790.3765699999999</v>
      </c>
      <c r="R42" s="111">
        <v>1438.3925899999999</v>
      </c>
      <c r="S42" s="112">
        <v>3253.5512100000001</v>
      </c>
      <c r="T42" s="108">
        <v>0.15879406528853329</v>
      </c>
      <c r="U42" s="109">
        <v>1.2048059379423104E-3</v>
      </c>
      <c r="V42" s="110">
        <v>1.6842565064539128E-2</v>
      </c>
      <c r="W42" s="217">
        <v>2176.4190800000001</v>
      </c>
      <c r="X42" s="111">
        <v>1179.0110200000001</v>
      </c>
      <c r="Y42" s="112">
        <v>2358.0364099999997</v>
      </c>
      <c r="Z42" s="108">
        <v>0.11508722730148102</v>
      </c>
      <c r="AA42" s="109">
        <v>-7.8281793648294906E-3</v>
      </c>
      <c r="AB42" s="110">
        <v>-1.2665305203815175E-3</v>
      </c>
      <c r="AC42" s="217">
        <v>6787.1092099999996</v>
      </c>
      <c r="AD42" s="111">
        <v>8687.7847800000018</v>
      </c>
      <c r="AE42" s="112">
        <v>7562.1903000000002</v>
      </c>
      <c r="AF42" s="111">
        <v>775.08109000000059</v>
      </c>
      <c r="AG42" s="112">
        <v>-1125.5944800000016</v>
      </c>
      <c r="AH42" s="217">
        <v>0</v>
      </c>
      <c r="AI42" s="111">
        <v>0</v>
      </c>
      <c r="AJ42" s="112">
        <v>0</v>
      </c>
      <c r="AK42" s="111">
        <v>0</v>
      </c>
      <c r="AL42" s="112">
        <v>0</v>
      </c>
      <c r="AM42" s="108">
        <v>0.30670259882583484</v>
      </c>
      <c r="AN42" s="109">
        <v>-6.9043483078523038E-3</v>
      </c>
      <c r="AO42" s="110">
        <v>-0.39762680236474113</v>
      </c>
      <c r="AP42" s="108">
        <v>0</v>
      </c>
      <c r="AQ42" s="109">
        <v>0</v>
      </c>
      <c r="AR42" s="110">
        <v>0</v>
      </c>
      <c r="AS42" s="109">
        <v>0</v>
      </c>
      <c r="AT42" s="109">
        <v>0</v>
      </c>
      <c r="AU42" s="109">
        <v>0</v>
      </c>
      <c r="AV42" s="217">
        <v>12791</v>
      </c>
      <c r="AW42" s="111">
        <v>6591</v>
      </c>
      <c r="AX42" s="112">
        <v>12764</v>
      </c>
      <c r="AY42" s="218">
        <v>200.68</v>
      </c>
      <c r="AZ42" s="219">
        <v>194.78000000000003</v>
      </c>
      <c r="BA42" s="112">
        <v>196.40000000000003</v>
      </c>
      <c r="BB42" s="218">
        <v>227.22</v>
      </c>
      <c r="BC42" s="219">
        <v>206.23</v>
      </c>
      <c r="BD42" s="112">
        <v>214.13</v>
      </c>
      <c r="BE42" s="114">
        <v>10.831636116768498</v>
      </c>
      <c r="BF42" s="113">
        <v>0.20858781433012297</v>
      </c>
      <c r="BG42" s="113">
        <v>-0.44775601794759012</v>
      </c>
      <c r="BH42" s="114">
        <v>9.934774825261913</v>
      </c>
      <c r="BI42" s="113">
        <v>0.5525314781387145</v>
      </c>
      <c r="BJ42" s="115">
        <v>-0.71837941999823407</v>
      </c>
      <c r="BK42" s="111">
        <v>589</v>
      </c>
      <c r="BL42" s="111">
        <v>589</v>
      </c>
      <c r="BM42" s="112">
        <v>589</v>
      </c>
      <c r="BN42" s="217">
        <v>47815</v>
      </c>
      <c r="BO42" s="111">
        <v>25081</v>
      </c>
      <c r="BP42" s="112">
        <v>48385</v>
      </c>
      <c r="BQ42" s="116">
        <v>423.46023499018298</v>
      </c>
      <c r="BR42" s="116">
        <v>53.144605585184649</v>
      </c>
      <c r="BS42" s="116">
        <v>19.449781658976008</v>
      </c>
      <c r="BT42" s="117">
        <v>1605.2274733625825</v>
      </c>
      <c r="BU42" s="116">
        <v>220.92274191078081</v>
      </c>
      <c r="BV42" s="118">
        <v>67.830086016200767</v>
      </c>
      <c r="BW42" s="113">
        <v>3.7907395800689438</v>
      </c>
      <c r="BX42" s="113">
        <v>5.256430057555006E-2</v>
      </c>
      <c r="BY42" s="113">
        <v>-1.4601035922559902E-2</v>
      </c>
      <c r="BZ42" s="108">
        <v>0.45385474021893085</v>
      </c>
      <c r="CA42" s="109">
        <v>5.3466405275351958E-3</v>
      </c>
      <c r="CB42" s="119">
        <v>-1.4083094442163602E-2</v>
      </c>
    </row>
    <row r="43" spans="1:80">
      <c r="A43" s="88" t="s">
        <v>72</v>
      </c>
      <c r="B43" s="217">
        <v>8629.7296499999993</v>
      </c>
      <c r="C43" s="111">
        <v>4811.8761599999998</v>
      </c>
      <c r="D43" s="112">
        <v>9407.4637599999987</v>
      </c>
      <c r="E43" s="217">
        <v>8319.7519200000006</v>
      </c>
      <c r="F43" s="111">
        <v>4759.2898500000001</v>
      </c>
      <c r="G43" s="112">
        <v>9282.9599999999991</v>
      </c>
      <c r="H43" s="105">
        <v>1.0134120754586899</v>
      </c>
      <c r="I43" s="106">
        <v>-2.3845974177963081E-2</v>
      </c>
      <c r="J43" s="107">
        <v>2.3628828990058803E-3</v>
      </c>
      <c r="K43" s="217">
        <v>5671.5430099999994</v>
      </c>
      <c r="L43" s="111">
        <v>3179.9294899999995</v>
      </c>
      <c r="M43" s="112">
        <v>6456.5822300000009</v>
      </c>
      <c r="N43" s="108">
        <v>0.69553054521402669</v>
      </c>
      <c r="O43" s="109">
        <v>1.3834376321529396E-2</v>
      </c>
      <c r="P43" s="110">
        <v>2.7378448951177803E-2</v>
      </c>
      <c r="Q43" s="217">
        <v>1100.1679299999998</v>
      </c>
      <c r="R43" s="111">
        <v>530.79507000000001</v>
      </c>
      <c r="S43" s="112">
        <v>1039.7918400000001</v>
      </c>
      <c r="T43" s="108">
        <v>0.11201080689779987</v>
      </c>
      <c r="U43" s="109">
        <v>-2.0224858369488494E-2</v>
      </c>
      <c r="V43" s="110">
        <v>4.8259854545502912E-4</v>
      </c>
      <c r="W43" s="217">
        <v>1218.16985</v>
      </c>
      <c r="X43" s="111">
        <v>552.4067</v>
      </c>
      <c r="Y43" s="112">
        <v>1093.89508</v>
      </c>
      <c r="Z43" s="108">
        <v>0.11783903841016229</v>
      </c>
      <c r="AA43" s="109">
        <v>-2.8579972843240556E-2</v>
      </c>
      <c r="AB43" s="110">
        <v>1.7698941868912466E-3</v>
      </c>
      <c r="AC43" s="217">
        <v>4318.4264199999998</v>
      </c>
      <c r="AD43" s="111">
        <v>5110.3813</v>
      </c>
      <c r="AE43" s="112">
        <v>4684.1459899999991</v>
      </c>
      <c r="AF43" s="111">
        <v>365.71956999999929</v>
      </c>
      <c r="AG43" s="112">
        <v>-426.23531000000094</v>
      </c>
      <c r="AH43" s="217">
        <v>0</v>
      </c>
      <c r="AI43" s="111">
        <v>0</v>
      </c>
      <c r="AJ43" s="112">
        <v>0</v>
      </c>
      <c r="AK43" s="111">
        <v>0</v>
      </c>
      <c r="AL43" s="112">
        <v>0</v>
      </c>
      <c r="AM43" s="108">
        <v>0.49791804778634619</v>
      </c>
      <c r="AN43" s="109">
        <v>-2.4946644473446966E-3</v>
      </c>
      <c r="AO43" s="110">
        <v>-0.56411703584307127</v>
      </c>
      <c r="AP43" s="108">
        <v>0</v>
      </c>
      <c r="AQ43" s="109">
        <v>0</v>
      </c>
      <c r="AR43" s="110">
        <v>0</v>
      </c>
      <c r="AS43" s="109">
        <v>0</v>
      </c>
      <c r="AT43" s="109">
        <v>0</v>
      </c>
      <c r="AU43" s="109">
        <v>0</v>
      </c>
      <c r="AV43" s="217">
        <v>5258</v>
      </c>
      <c r="AW43" s="111">
        <v>2851</v>
      </c>
      <c r="AX43" s="112">
        <v>5114</v>
      </c>
      <c r="AY43" s="218">
        <v>100</v>
      </c>
      <c r="AZ43" s="219">
        <v>102</v>
      </c>
      <c r="BA43" s="112">
        <v>99</v>
      </c>
      <c r="BB43" s="218">
        <v>150</v>
      </c>
      <c r="BC43" s="219">
        <v>149</v>
      </c>
      <c r="BD43" s="112">
        <v>148.5</v>
      </c>
      <c r="BE43" s="114">
        <v>8.609427609427609</v>
      </c>
      <c r="BF43" s="113">
        <v>-0.15390572390572466</v>
      </c>
      <c r="BG43" s="113">
        <v>-0.70756585462467747</v>
      </c>
      <c r="BH43" s="114">
        <v>5.7396184062850724</v>
      </c>
      <c r="BI43" s="113">
        <v>-0.10260381593715007</v>
      </c>
      <c r="BJ43" s="115">
        <v>-0.63845765635474816</v>
      </c>
      <c r="BK43" s="111">
        <v>265</v>
      </c>
      <c r="BL43" s="111">
        <v>257</v>
      </c>
      <c r="BM43" s="112">
        <v>259</v>
      </c>
      <c r="BN43" s="217">
        <v>25531</v>
      </c>
      <c r="BO43" s="111">
        <v>14106</v>
      </c>
      <c r="BP43" s="112">
        <v>24224</v>
      </c>
      <c r="BQ43" s="116">
        <v>383.21334214002644</v>
      </c>
      <c r="BR43" s="116">
        <v>57.344714980886522</v>
      </c>
      <c r="BS43" s="116">
        <v>45.81862712513913</v>
      </c>
      <c r="BT43" s="117">
        <v>1815.2053187328902</v>
      </c>
      <c r="BU43" s="116">
        <v>232.90179648108324</v>
      </c>
      <c r="BV43" s="118">
        <v>145.86478909416678</v>
      </c>
      <c r="BW43" s="113">
        <v>4.7368009385999219</v>
      </c>
      <c r="BX43" s="113">
        <v>-0.11884759696493141</v>
      </c>
      <c r="BY43" s="113">
        <v>-0.21093669731730014</v>
      </c>
      <c r="BZ43" s="108">
        <v>0.51673457198319084</v>
      </c>
      <c r="CA43" s="109">
        <v>-1.5549385068826305E-2</v>
      </c>
      <c r="CB43" s="119">
        <v>-8.642102728135781E-2</v>
      </c>
    </row>
    <row r="44" spans="1:80">
      <c r="A44" s="88" t="s">
        <v>73</v>
      </c>
      <c r="B44" s="217">
        <v>28668.767029999999</v>
      </c>
      <c r="C44" s="111">
        <v>14147.688830000003</v>
      </c>
      <c r="D44" s="112">
        <v>30565.324840000019</v>
      </c>
      <c r="E44" s="217">
        <v>26088.345079999999</v>
      </c>
      <c r="F44" s="111">
        <v>13954.65105</v>
      </c>
      <c r="G44" s="112">
        <v>30096.828630000007</v>
      </c>
      <c r="H44" s="105">
        <v>1.0155662982222993</v>
      </c>
      <c r="I44" s="106">
        <v>-8.3344611691193782E-2</v>
      </c>
      <c r="J44" s="107">
        <v>1.7330766456118418E-3</v>
      </c>
      <c r="K44" s="217">
        <v>16361.725469999999</v>
      </c>
      <c r="L44" s="111">
        <v>8711.9676700000018</v>
      </c>
      <c r="M44" s="112">
        <v>18030.244170000002</v>
      </c>
      <c r="N44" s="108">
        <v>0.59907455339090976</v>
      </c>
      <c r="O44" s="109">
        <v>-2.8091540120453784E-2</v>
      </c>
      <c r="P44" s="110">
        <v>-2.5231109200345214E-2</v>
      </c>
      <c r="Q44" s="217">
        <v>2653.8902399999997</v>
      </c>
      <c r="R44" s="111">
        <v>1455.4349399999999</v>
      </c>
      <c r="S44" s="112">
        <v>4156.7470499999999</v>
      </c>
      <c r="T44" s="108">
        <v>0.13811246032270075</v>
      </c>
      <c r="U44" s="109">
        <v>3.6385415856605402E-2</v>
      </c>
      <c r="V44" s="110">
        <v>3.3814980236303332E-2</v>
      </c>
      <c r="W44" s="217">
        <v>4081.2643300000004</v>
      </c>
      <c r="X44" s="111">
        <v>2328.47091</v>
      </c>
      <c r="Y44" s="112">
        <v>4692.7599800000007</v>
      </c>
      <c r="Z44" s="108">
        <v>0.15592207530205815</v>
      </c>
      <c r="AA44" s="109">
        <v>-5.1806367512838292E-4</v>
      </c>
      <c r="AB44" s="110">
        <v>-1.0937769609649622E-2</v>
      </c>
      <c r="AC44" s="217">
        <v>5633.7197199999991</v>
      </c>
      <c r="AD44" s="111">
        <v>6655.2455500000005</v>
      </c>
      <c r="AE44" s="112">
        <v>6408.7839100000001</v>
      </c>
      <c r="AF44" s="111">
        <v>775.06419000000096</v>
      </c>
      <c r="AG44" s="112">
        <v>-246.46164000000044</v>
      </c>
      <c r="AH44" s="217">
        <v>0</v>
      </c>
      <c r="AI44" s="111">
        <v>0</v>
      </c>
      <c r="AJ44" s="112">
        <v>0</v>
      </c>
      <c r="AK44" s="111">
        <v>0</v>
      </c>
      <c r="AL44" s="112">
        <v>0</v>
      </c>
      <c r="AM44" s="108">
        <v>0.2096749811607759</v>
      </c>
      <c r="AN44" s="109">
        <v>1.3164272691706475E-2</v>
      </c>
      <c r="AO44" s="110">
        <v>-0.26073722750242523</v>
      </c>
      <c r="AP44" s="108">
        <v>0</v>
      </c>
      <c r="AQ44" s="109">
        <v>0</v>
      </c>
      <c r="AR44" s="110">
        <v>0</v>
      </c>
      <c r="AS44" s="109">
        <v>0</v>
      </c>
      <c r="AT44" s="109">
        <v>0</v>
      </c>
      <c r="AU44" s="109">
        <v>0</v>
      </c>
      <c r="AV44" s="217">
        <v>13867</v>
      </c>
      <c r="AW44" s="111">
        <v>7314</v>
      </c>
      <c r="AX44" s="112">
        <v>14132</v>
      </c>
      <c r="AY44" s="218">
        <v>201.7</v>
      </c>
      <c r="AZ44" s="219">
        <v>204.90666666666667</v>
      </c>
      <c r="BA44" s="112">
        <v>208.03</v>
      </c>
      <c r="BB44" s="218">
        <v>397.45</v>
      </c>
      <c r="BC44" s="219">
        <v>395.56999999999994</v>
      </c>
      <c r="BD44" s="112">
        <v>396.71</v>
      </c>
      <c r="BE44" s="114">
        <v>11.322084955695493</v>
      </c>
      <c r="BF44" s="113">
        <v>-0.13635166635045159</v>
      </c>
      <c r="BG44" s="113">
        <v>-0.57601499224828601</v>
      </c>
      <c r="BH44" s="114">
        <v>5.9371665280263501</v>
      </c>
      <c r="BI44" s="113">
        <v>0.12217931789509695</v>
      </c>
      <c r="BJ44" s="115">
        <v>-0.22609155524589042</v>
      </c>
      <c r="BK44" s="111">
        <v>516</v>
      </c>
      <c r="BL44" s="111">
        <v>516</v>
      </c>
      <c r="BM44" s="112">
        <v>516</v>
      </c>
      <c r="BN44" s="217">
        <v>59462</v>
      </c>
      <c r="BO44" s="111">
        <v>31251</v>
      </c>
      <c r="BP44" s="112">
        <v>61139</v>
      </c>
      <c r="BQ44" s="116">
        <v>492.26890577209321</v>
      </c>
      <c r="BR44" s="116">
        <v>53.529121035622893</v>
      </c>
      <c r="BS44" s="116">
        <v>45.734361277516996</v>
      </c>
      <c r="BT44" s="117">
        <v>2129.6935062270031</v>
      </c>
      <c r="BU44" s="116">
        <v>248.36769098217746</v>
      </c>
      <c r="BV44" s="118">
        <v>221.75652919665026</v>
      </c>
      <c r="BW44" s="113">
        <v>4.3262807812057744</v>
      </c>
      <c r="BX44" s="113">
        <v>3.8258858655836114E-2</v>
      </c>
      <c r="BY44" s="113">
        <v>5.3516220090106259E-2</v>
      </c>
      <c r="BZ44" s="108">
        <v>0.65462118292003946</v>
      </c>
      <c r="CA44" s="109">
        <v>1.7955801104972413E-2</v>
      </c>
      <c r="CB44" s="119">
        <v>-1.0916767501631841E-2</v>
      </c>
    </row>
    <row r="45" spans="1:80">
      <c r="A45" s="88" t="s">
        <v>74</v>
      </c>
      <c r="B45" s="217">
        <v>12600.561440000007</v>
      </c>
      <c r="C45" s="111">
        <v>7180.4071999999951</v>
      </c>
      <c r="D45" s="112">
        <v>14356.002420000006</v>
      </c>
      <c r="E45" s="217">
        <v>12575.934249999998</v>
      </c>
      <c r="F45" s="111">
        <v>7106.1188299999994</v>
      </c>
      <c r="G45" s="112">
        <v>14333.91892</v>
      </c>
      <c r="H45" s="105">
        <v>1.0015406463593981</v>
      </c>
      <c r="I45" s="106">
        <v>-4.1763280383855239E-4</v>
      </c>
      <c r="J45" s="107">
        <v>-8.913494892275331E-3</v>
      </c>
      <c r="K45" s="217">
        <v>7215.9711099999995</v>
      </c>
      <c r="L45" s="111">
        <v>4634.8705799999998</v>
      </c>
      <c r="M45" s="112">
        <v>9705.8653200000008</v>
      </c>
      <c r="N45" s="108">
        <v>0.67712573052561964</v>
      </c>
      <c r="O45" s="109">
        <v>0.10333367925117853</v>
      </c>
      <c r="P45" s="110">
        <v>2.4889159356431878E-2</v>
      </c>
      <c r="Q45" s="217">
        <v>2446.3455700000004</v>
      </c>
      <c r="R45" s="111">
        <v>1351.2782400000001</v>
      </c>
      <c r="S45" s="112">
        <v>2355.9472300000007</v>
      </c>
      <c r="T45" s="108">
        <v>0.16436169641735357</v>
      </c>
      <c r="U45" s="109">
        <v>-3.0164254606921292E-2</v>
      </c>
      <c r="V45" s="110">
        <v>-2.5795303813952758E-2</v>
      </c>
      <c r="W45" s="217">
        <v>2134.0851100000004</v>
      </c>
      <c r="X45" s="111">
        <v>702.38637000000006</v>
      </c>
      <c r="Y45" s="112">
        <v>1427.5030499999998</v>
      </c>
      <c r="Z45" s="108">
        <v>9.9589167342659962E-2</v>
      </c>
      <c r="AA45" s="109">
        <v>-7.0106782681887969E-2</v>
      </c>
      <c r="AB45" s="110">
        <v>7.4669273687011373E-4</v>
      </c>
      <c r="AC45" s="217">
        <v>5704.8831300000002</v>
      </c>
      <c r="AD45" s="111">
        <v>5721.3426600000003</v>
      </c>
      <c r="AE45" s="112">
        <v>5528.1186799999996</v>
      </c>
      <c r="AF45" s="111">
        <v>-176.76445000000058</v>
      </c>
      <c r="AG45" s="112">
        <v>-193.22398000000067</v>
      </c>
      <c r="AH45" s="217">
        <v>0.29668</v>
      </c>
      <c r="AI45" s="111">
        <v>0</v>
      </c>
      <c r="AJ45" s="112">
        <v>0</v>
      </c>
      <c r="AK45" s="111">
        <v>-0.29668</v>
      </c>
      <c r="AL45" s="112">
        <v>0</v>
      </c>
      <c r="AM45" s="108">
        <v>0.38507367986358959</v>
      </c>
      <c r="AN45" s="109">
        <v>-6.7674648626763534E-2</v>
      </c>
      <c r="AO45" s="110">
        <v>-0.4117255128061526</v>
      </c>
      <c r="AP45" s="108">
        <v>0</v>
      </c>
      <c r="AQ45" s="109">
        <v>-2.3544982611504957E-5</v>
      </c>
      <c r="AR45" s="110">
        <v>0</v>
      </c>
      <c r="AS45" s="109">
        <v>0</v>
      </c>
      <c r="AT45" s="109">
        <v>-2.3591090260351834E-5</v>
      </c>
      <c r="AU45" s="109">
        <v>0</v>
      </c>
      <c r="AV45" s="217">
        <v>6945</v>
      </c>
      <c r="AW45" s="111">
        <v>3787</v>
      </c>
      <c r="AX45" s="112">
        <v>7357</v>
      </c>
      <c r="AY45" s="218">
        <v>97</v>
      </c>
      <c r="AZ45" s="219">
        <v>101</v>
      </c>
      <c r="BA45" s="112">
        <v>99</v>
      </c>
      <c r="BB45" s="218">
        <v>194</v>
      </c>
      <c r="BC45" s="219">
        <v>190</v>
      </c>
      <c r="BD45" s="112">
        <v>191</v>
      </c>
      <c r="BE45" s="114">
        <v>12.385521885521884</v>
      </c>
      <c r="BF45" s="113">
        <v>0.45253219480023432</v>
      </c>
      <c r="BG45" s="113">
        <v>-0.11282794946161445</v>
      </c>
      <c r="BH45" s="114">
        <v>6.4197207678883075</v>
      </c>
      <c r="BI45" s="113">
        <v>0.45322592252748262</v>
      </c>
      <c r="BJ45" s="115">
        <v>-0.22413888123449954</v>
      </c>
      <c r="BK45" s="111">
        <v>304</v>
      </c>
      <c r="BL45" s="111">
        <v>297</v>
      </c>
      <c r="BM45" s="112">
        <v>297</v>
      </c>
      <c r="BN45" s="217">
        <v>32851</v>
      </c>
      <c r="BO45" s="111">
        <v>16727</v>
      </c>
      <c r="BP45" s="112">
        <v>33556</v>
      </c>
      <c r="BQ45" s="116">
        <v>427.16411133627366</v>
      </c>
      <c r="BR45" s="116">
        <v>44.346716127604282</v>
      </c>
      <c r="BS45" s="116">
        <v>2.3348634137532258</v>
      </c>
      <c r="BT45" s="117">
        <v>1948.3374908250646</v>
      </c>
      <c r="BU45" s="116">
        <v>137.54782199857095</v>
      </c>
      <c r="BV45" s="118">
        <v>71.886783140882017</v>
      </c>
      <c r="BW45" s="113">
        <v>4.5610982737528882</v>
      </c>
      <c r="BX45" s="113">
        <v>-0.16906731300017164</v>
      </c>
      <c r="BY45" s="113">
        <v>0.14414554071882435</v>
      </c>
      <c r="BZ45" s="108">
        <v>0.62421638112245847</v>
      </c>
      <c r="CA45" s="109">
        <v>2.7185994382126988E-2</v>
      </c>
      <c r="CB45" s="119">
        <v>5.3167622228394995E-3</v>
      </c>
    </row>
    <row r="46" spans="1:80">
      <c r="A46" s="88" t="s">
        <v>75</v>
      </c>
      <c r="B46" s="217">
        <v>18487.056999999986</v>
      </c>
      <c r="C46" s="111">
        <v>11814.851000000002</v>
      </c>
      <c r="D46" s="112">
        <v>24050.054000000007</v>
      </c>
      <c r="E46" s="217">
        <v>17236.334999999999</v>
      </c>
      <c r="F46" s="111">
        <v>10473.362999999999</v>
      </c>
      <c r="G46" s="112">
        <v>21043.358</v>
      </c>
      <c r="H46" s="105">
        <v>1.1428809983653754</v>
      </c>
      <c r="I46" s="106">
        <v>7.0317892577515861E-2</v>
      </c>
      <c r="J46" s="107">
        <v>1.4795301345229772E-2</v>
      </c>
      <c r="K46" s="217">
        <v>11960.528</v>
      </c>
      <c r="L46" s="111">
        <v>7420.6231500000004</v>
      </c>
      <c r="M46" s="112">
        <v>15253.207</v>
      </c>
      <c r="N46" s="108">
        <v>0.7248466238135568</v>
      </c>
      <c r="O46" s="109">
        <v>3.0932981499224854E-2</v>
      </c>
      <c r="P46" s="110">
        <v>1.6323186785736743E-2</v>
      </c>
      <c r="Q46" s="217">
        <v>1935.825</v>
      </c>
      <c r="R46" s="111">
        <v>1212.50585</v>
      </c>
      <c r="S46" s="112">
        <v>2208.0729999999999</v>
      </c>
      <c r="T46" s="108">
        <v>0.10492968850313718</v>
      </c>
      <c r="U46" s="109">
        <v>-7.3810202409200776E-3</v>
      </c>
      <c r="V46" s="110">
        <v>-1.0840752185302643E-2</v>
      </c>
      <c r="W46" s="217">
        <v>2550.2629999999999</v>
      </c>
      <c r="X46" s="111">
        <v>1394.4179999999999</v>
      </c>
      <c r="Y46" s="112">
        <v>2654.5320000000002</v>
      </c>
      <c r="Z46" s="108">
        <v>0.12614583661029766</v>
      </c>
      <c r="AA46" s="109">
        <v>-2.1812705620402772E-2</v>
      </c>
      <c r="AB46" s="110">
        <v>-6.9936334911396836E-3</v>
      </c>
      <c r="AC46" s="217">
        <v>7108.4513200000001</v>
      </c>
      <c r="AD46" s="111">
        <v>7807.2503200000001</v>
      </c>
      <c r="AE46" s="112">
        <v>7583.7359200000001</v>
      </c>
      <c r="AF46" s="111">
        <v>475.28459999999995</v>
      </c>
      <c r="AG46" s="112">
        <v>-223.51440000000002</v>
      </c>
      <c r="AH46" s="217">
        <v>0</v>
      </c>
      <c r="AI46" s="111">
        <v>0</v>
      </c>
      <c r="AJ46" s="112">
        <v>0</v>
      </c>
      <c r="AK46" s="111">
        <v>0</v>
      </c>
      <c r="AL46" s="112">
        <v>0</v>
      </c>
      <c r="AM46" s="108">
        <v>0.31533134686516701</v>
      </c>
      <c r="AN46" s="109">
        <v>-6.9178276272794104E-2</v>
      </c>
      <c r="AO46" s="110">
        <v>-0.34546838052877121</v>
      </c>
      <c r="AP46" s="108">
        <v>0</v>
      </c>
      <c r="AQ46" s="109">
        <v>0</v>
      </c>
      <c r="AR46" s="110">
        <v>0</v>
      </c>
      <c r="AS46" s="109">
        <v>0</v>
      </c>
      <c r="AT46" s="109">
        <v>0</v>
      </c>
      <c r="AU46" s="109">
        <v>0</v>
      </c>
      <c r="AV46" s="217">
        <v>11267</v>
      </c>
      <c r="AW46" s="111">
        <v>6275</v>
      </c>
      <c r="AX46" s="112">
        <v>12135</v>
      </c>
      <c r="AY46" s="218">
        <v>150</v>
      </c>
      <c r="AZ46" s="219">
        <v>151</v>
      </c>
      <c r="BA46" s="112">
        <v>156</v>
      </c>
      <c r="BB46" s="218">
        <v>350</v>
      </c>
      <c r="BC46" s="219">
        <v>341</v>
      </c>
      <c r="BD46" s="112">
        <v>341</v>
      </c>
      <c r="BE46" s="114">
        <v>12.964743589743589</v>
      </c>
      <c r="BF46" s="113">
        <v>0.44585470085470114</v>
      </c>
      <c r="BG46" s="113">
        <v>-0.88735354049923565</v>
      </c>
      <c r="BH46" s="114">
        <v>5.9310850439882694</v>
      </c>
      <c r="BI46" s="113">
        <v>0.56584694875017405</v>
      </c>
      <c r="BJ46" s="115">
        <v>-0.20283479960899342</v>
      </c>
      <c r="BK46" s="111">
        <v>501</v>
      </c>
      <c r="BL46" s="111">
        <v>501</v>
      </c>
      <c r="BM46" s="112">
        <v>501</v>
      </c>
      <c r="BN46" s="217">
        <v>55600</v>
      </c>
      <c r="BO46" s="111">
        <v>30649</v>
      </c>
      <c r="BP46" s="112">
        <v>59793</v>
      </c>
      <c r="BQ46" s="116">
        <v>351.93681534627797</v>
      </c>
      <c r="BR46" s="116">
        <v>41.930790166421843</v>
      </c>
      <c r="BS46" s="116">
        <v>10.217248639370723</v>
      </c>
      <c r="BT46" s="117">
        <v>1734.1044911413267</v>
      </c>
      <c r="BU46" s="116">
        <v>204.29753276731412</v>
      </c>
      <c r="BV46" s="118">
        <v>65.04265847200395</v>
      </c>
      <c r="BW46" s="113">
        <v>4.927317676143387</v>
      </c>
      <c r="BX46" s="113">
        <v>-7.4475674884579846E-3</v>
      </c>
      <c r="BY46" s="113">
        <v>4.3014887298765458E-2</v>
      </c>
      <c r="BZ46" s="108">
        <v>0.65937737784100314</v>
      </c>
      <c r="CA46" s="109">
        <v>4.6239013685336561E-2</v>
      </c>
      <c r="CB46" s="119">
        <v>-1.288249801168706E-2</v>
      </c>
    </row>
    <row r="47" spans="1:80">
      <c r="A47" s="88" t="s">
        <v>76</v>
      </c>
      <c r="B47" s="217">
        <v>10082.873000000001</v>
      </c>
      <c r="C47" s="111">
        <v>5815.6300000000019</v>
      </c>
      <c r="D47" s="112">
        <v>11778.428999999995</v>
      </c>
      <c r="E47" s="217">
        <v>9867.0030000000006</v>
      </c>
      <c r="F47" s="111">
        <v>5759.0290000000005</v>
      </c>
      <c r="G47" s="112">
        <v>11715.501</v>
      </c>
      <c r="H47" s="105">
        <v>1.0053713451947122</v>
      </c>
      <c r="I47" s="106">
        <v>-1.6506625248795537E-2</v>
      </c>
      <c r="J47" s="107">
        <v>-4.4568741110078136E-3</v>
      </c>
      <c r="K47" s="217">
        <v>6680.6049999999996</v>
      </c>
      <c r="L47" s="111">
        <v>4063.0659999999998</v>
      </c>
      <c r="M47" s="112">
        <v>8417.4989999999998</v>
      </c>
      <c r="N47" s="108">
        <v>0.71849244859438788</v>
      </c>
      <c r="O47" s="109">
        <v>4.1427183690749048E-2</v>
      </c>
      <c r="P47" s="110">
        <v>1.2980113094775092E-2</v>
      </c>
      <c r="Q47" s="217">
        <v>1252.3009999999999</v>
      </c>
      <c r="R47" s="111">
        <v>718.94500000000005</v>
      </c>
      <c r="S47" s="112">
        <v>1230.347</v>
      </c>
      <c r="T47" s="108">
        <v>0.10501872689866186</v>
      </c>
      <c r="U47" s="109">
        <v>-2.189934538732001E-2</v>
      </c>
      <c r="V47" s="110">
        <v>-1.9819158098965339E-2</v>
      </c>
      <c r="W47" s="217">
        <v>1743.6880000000001</v>
      </c>
      <c r="X47" s="111">
        <v>912.41099999999994</v>
      </c>
      <c r="Y47" s="112">
        <v>1868.692</v>
      </c>
      <c r="Z47" s="108">
        <v>0.15950594003619648</v>
      </c>
      <c r="AA47" s="109">
        <v>-1.7213171126534504E-2</v>
      </c>
      <c r="AB47" s="110">
        <v>1.0745447436914524E-3</v>
      </c>
      <c r="AC47" s="217">
        <v>2462.0406599999997</v>
      </c>
      <c r="AD47" s="111">
        <v>2287.24962</v>
      </c>
      <c r="AE47" s="112">
        <v>2423.4452000000001</v>
      </c>
      <c r="AF47" s="111">
        <v>-38.595459999999548</v>
      </c>
      <c r="AG47" s="112">
        <v>136.19558000000006</v>
      </c>
      <c r="AH47" s="217">
        <v>0</v>
      </c>
      <c r="AI47" s="111">
        <v>0</v>
      </c>
      <c r="AJ47" s="112">
        <v>0</v>
      </c>
      <c r="AK47" s="111">
        <v>0</v>
      </c>
      <c r="AL47" s="112">
        <v>0</v>
      </c>
      <c r="AM47" s="108">
        <v>0.20575283851522144</v>
      </c>
      <c r="AN47" s="109">
        <v>-3.8427630682397074E-2</v>
      </c>
      <c r="AO47" s="110">
        <v>-0.18754068600404808</v>
      </c>
      <c r="AP47" s="108">
        <v>0</v>
      </c>
      <c r="AQ47" s="109">
        <v>0</v>
      </c>
      <c r="AR47" s="110">
        <v>0</v>
      </c>
      <c r="AS47" s="109">
        <v>0</v>
      </c>
      <c r="AT47" s="109">
        <v>0</v>
      </c>
      <c r="AU47" s="109">
        <v>0</v>
      </c>
      <c r="AV47" s="217">
        <v>5781</v>
      </c>
      <c r="AW47" s="111">
        <v>3119</v>
      </c>
      <c r="AX47" s="112">
        <v>5916</v>
      </c>
      <c r="AY47" s="218">
        <v>92</v>
      </c>
      <c r="AZ47" s="219">
        <v>92</v>
      </c>
      <c r="BA47" s="112">
        <v>92</v>
      </c>
      <c r="BB47" s="218">
        <v>185</v>
      </c>
      <c r="BC47" s="219">
        <v>183</v>
      </c>
      <c r="BD47" s="112">
        <v>182</v>
      </c>
      <c r="BE47" s="114">
        <v>10.717391304347826</v>
      </c>
      <c r="BF47" s="113">
        <v>0.24456521739130466</v>
      </c>
      <c r="BG47" s="113">
        <v>-0.58333333333333215</v>
      </c>
      <c r="BH47" s="114">
        <v>5.417582417582417</v>
      </c>
      <c r="BI47" s="113">
        <v>0.20947430947430945</v>
      </c>
      <c r="BJ47" s="115">
        <v>-0.26365619808242791</v>
      </c>
      <c r="BK47" s="111">
        <v>306</v>
      </c>
      <c r="BL47" s="111">
        <v>306</v>
      </c>
      <c r="BM47" s="112">
        <v>306</v>
      </c>
      <c r="BN47" s="217">
        <v>27728</v>
      </c>
      <c r="BO47" s="111">
        <v>14353</v>
      </c>
      <c r="BP47" s="112">
        <v>27527</v>
      </c>
      <c r="BQ47" s="116">
        <v>425.60035601409527</v>
      </c>
      <c r="BR47" s="116">
        <v>69.750565188936605</v>
      </c>
      <c r="BS47" s="116">
        <v>24.358176678764664</v>
      </c>
      <c r="BT47" s="117">
        <v>1980.3078093306287</v>
      </c>
      <c r="BU47" s="116">
        <v>273.50915857816381</v>
      </c>
      <c r="BV47" s="118">
        <v>133.87337521713084</v>
      </c>
      <c r="BW47" s="113">
        <v>4.6529749830966871</v>
      </c>
      <c r="BX47" s="113">
        <v>-0.14342702347656999</v>
      </c>
      <c r="BY47" s="113">
        <v>5.1179535837950318E-2</v>
      </c>
      <c r="BZ47" s="108">
        <v>0.49700285270646016</v>
      </c>
      <c r="CA47" s="109">
        <v>-3.6290759397681338E-3</v>
      </c>
      <c r="CB47" s="119">
        <v>-1.8439221559143459E-2</v>
      </c>
    </row>
    <row r="48" spans="1:80">
      <c r="A48" s="88" t="s">
        <v>77</v>
      </c>
      <c r="B48" s="217">
        <v>44761.869370000015</v>
      </c>
      <c r="C48" s="111">
        <v>25868.585489999994</v>
      </c>
      <c r="D48" s="112">
        <v>52275.141470000017</v>
      </c>
      <c r="E48" s="217">
        <v>39751.436760000004</v>
      </c>
      <c r="F48" s="111">
        <v>21769.814639999997</v>
      </c>
      <c r="G48" s="112">
        <v>44604.320210000005</v>
      </c>
      <c r="H48" s="105">
        <v>1.1719748496084077</v>
      </c>
      <c r="I48" s="106">
        <v>4.5930786339686502E-2</v>
      </c>
      <c r="J48" s="107">
        <v>-1.6302860504423977E-2</v>
      </c>
      <c r="K48" s="217">
        <v>20684.559600000004</v>
      </c>
      <c r="L48" s="111">
        <v>10795.692359999999</v>
      </c>
      <c r="M48" s="112">
        <v>23200.625150000003</v>
      </c>
      <c r="N48" s="108">
        <v>0.5201430049997392</v>
      </c>
      <c r="O48" s="109">
        <v>-2.0446633528181657E-4</v>
      </c>
      <c r="P48" s="110">
        <v>2.4241108795077682E-2</v>
      </c>
      <c r="Q48" s="217">
        <v>3139.6375999999996</v>
      </c>
      <c r="R48" s="111">
        <v>1776.1013</v>
      </c>
      <c r="S48" s="112">
        <v>3169.3240000000001</v>
      </c>
      <c r="T48" s="108">
        <v>7.1054193519341155E-2</v>
      </c>
      <c r="U48" s="109">
        <v>-7.9275454038483795E-3</v>
      </c>
      <c r="V48" s="110">
        <v>-1.0531310508634359E-2</v>
      </c>
      <c r="W48" s="217">
        <v>14697.020139999999</v>
      </c>
      <c r="X48" s="111">
        <v>8490.8688099999999</v>
      </c>
      <c r="Y48" s="112">
        <v>16603.289349999999</v>
      </c>
      <c r="Z48" s="108">
        <v>0.37223500485671895</v>
      </c>
      <c r="AA48" s="109">
        <v>2.512012736119229E-3</v>
      </c>
      <c r="AB48" s="110">
        <v>-1.7794444195126602E-2</v>
      </c>
      <c r="AC48" s="217">
        <v>8212.9814239999996</v>
      </c>
      <c r="AD48" s="111">
        <v>7847.4409999999998</v>
      </c>
      <c r="AE48" s="112">
        <v>7985.2650100000001</v>
      </c>
      <c r="AF48" s="111">
        <v>-227.71641399999953</v>
      </c>
      <c r="AG48" s="112">
        <v>137.82401000000027</v>
      </c>
      <c r="AH48" s="217">
        <v>0</v>
      </c>
      <c r="AI48" s="111">
        <v>0</v>
      </c>
      <c r="AJ48" s="112">
        <v>0</v>
      </c>
      <c r="AK48" s="111">
        <v>0</v>
      </c>
      <c r="AL48" s="112">
        <v>0</v>
      </c>
      <c r="AM48" s="108">
        <v>0.15275453658184041</v>
      </c>
      <c r="AN48" s="109">
        <v>-3.0727108389503127E-2</v>
      </c>
      <c r="AO48" s="110">
        <v>-0.15060341095779528</v>
      </c>
      <c r="AP48" s="108">
        <v>0</v>
      </c>
      <c r="AQ48" s="109">
        <v>0</v>
      </c>
      <c r="AR48" s="110">
        <v>0</v>
      </c>
      <c r="AS48" s="109">
        <v>0</v>
      </c>
      <c r="AT48" s="109">
        <v>0</v>
      </c>
      <c r="AU48" s="109">
        <v>0</v>
      </c>
      <c r="AV48" s="217">
        <v>15363</v>
      </c>
      <c r="AW48" s="111">
        <v>8020</v>
      </c>
      <c r="AX48" s="112">
        <v>15473</v>
      </c>
      <c r="AY48" s="218">
        <v>312.85000000000002</v>
      </c>
      <c r="AZ48" s="219">
        <v>325.23</v>
      </c>
      <c r="BA48" s="112">
        <v>325.07</v>
      </c>
      <c r="BB48" s="218">
        <v>335.5</v>
      </c>
      <c r="BC48" s="219">
        <v>326.7</v>
      </c>
      <c r="BD48" s="112">
        <v>323.10000000000002</v>
      </c>
      <c r="BE48" s="114">
        <v>7.9331631135857918</v>
      </c>
      <c r="BF48" s="113">
        <v>-0.25127032096750845</v>
      </c>
      <c r="BG48" s="113">
        <v>-0.28666080589683141</v>
      </c>
      <c r="BH48" s="114">
        <v>7.9815330650985246</v>
      </c>
      <c r="BI48" s="113">
        <v>0.3496403676320563</v>
      </c>
      <c r="BJ48" s="115">
        <v>-0.20130542077026448</v>
      </c>
      <c r="BK48" s="111">
        <v>535</v>
      </c>
      <c r="BL48" s="111">
        <v>500</v>
      </c>
      <c r="BM48" s="112">
        <v>523</v>
      </c>
      <c r="BN48" s="217">
        <v>70336</v>
      </c>
      <c r="BO48" s="111">
        <v>35361</v>
      </c>
      <c r="BP48" s="112">
        <v>68729</v>
      </c>
      <c r="BQ48" s="116">
        <v>648.9883485864774</v>
      </c>
      <c r="BR48" s="116">
        <v>83.823471994120609</v>
      </c>
      <c r="BS48" s="116">
        <v>33.34358062177057</v>
      </c>
      <c r="BT48" s="117">
        <v>2882.7195896077042</v>
      </c>
      <c r="BU48" s="116">
        <v>295.24079249776423</v>
      </c>
      <c r="BV48" s="118">
        <v>168.2788614281535</v>
      </c>
      <c r="BW48" s="113">
        <v>4.441866477089123</v>
      </c>
      <c r="BX48" s="113">
        <v>-0.13640599573519552</v>
      </c>
      <c r="BY48" s="113">
        <v>3.2764232700095874E-2</v>
      </c>
      <c r="BZ48" s="108">
        <v>0.72603868459693865</v>
      </c>
      <c r="CA48" s="109">
        <v>-3.1025948319773899E-4</v>
      </c>
      <c r="CB48" s="119">
        <v>-5.1126150567896489E-2</v>
      </c>
    </row>
    <row r="49" spans="1:80">
      <c r="A49" s="88" t="s">
        <v>78</v>
      </c>
      <c r="B49" s="217">
        <v>24699.936950000028</v>
      </c>
      <c r="C49" s="111">
        <v>14756.155260000001</v>
      </c>
      <c r="D49" s="112">
        <v>30241.761660000018</v>
      </c>
      <c r="E49" s="217">
        <v>21747.042349999992</v>
      </c>
      <c r="F49" s="111">
        <v>12662.948120000003</v>
      </c>
      <c r="G49" s="112">
        <v>25544.81799000001</v>
      </c>
      <c r="H49" s="105">
        <v>1.1838707041028327</v>
      </c>
      <c r="I49" s="106">
        <v>4.808697073460122E-2</v>
      </c>
      <c r="J49" s="107">
        <v>1.8568981299912579E-2</v>
      </c>
      <c r="K49" s="217">
        <v>14180.257730000001</v>
      </c>
      <c r="L49" s="111">
        <v>8320.9687200000008</v>
      </c>
      <c r="M49" s="112">
        <v>17231.506060000011</v>
      </c>
      <c r="N49" s="108">
        <v>0.67455975089529319</v>
      </c>
      <c r="O49" s="109">
        <v>2.2505209326793119E-2</v>
      </c>
      <c r="P49" s="110">
        <v>1.7448259862824278E-2</v>
      </c>
      <c r="Q49" s="217">
        <v>2166.1815599999995</v>
      </c>
      <c r="R49" s="111">
        <v>1128.6504399999999</v>
      </c>
      <c r="S49" s="112">
        <v>2039.1615200000001</v>
      </c>
      <c r="T49" s="108">
        <v>7.9826817352868493E-2</v>
      </c>
      <c r="U49" s="109">
        <v>-1.978128222854425E-2</v>
      </c>
      <c r="V49" s="110">
        <v>-9.3033306430311824E-3</v>
      </c>
      <c r="W49" s="217">
        <v>3786.4661499999997</v>
      </c>
      <c r="X49" s="111">
        <v>2208.6702799999998</v>
      </c>
      <c r="Y49" s="112">
        <v>4443.7046000000009</v>
      </c>
      <c r="Z49" s="108">
        <v>0.17395718386952574</v>
      </c>
      <c r="AA49" s="109">
        <v>-1.568905439082724E-4</v>
      </c>
      <c r="AB49" s="110">
        <v>-4.6272680764122831E-4</v>
      </c>
      <c r="AC49" s="217">
        <v>8820.0241400000014</v>
      </c>
      <c r="AD49" s="111">
        <v>9384.8455599999998</v>
      </c>
      <c r="AE49" s="112">
        <v>8871.9699199999995</v>
      </c>
      <c r="AF49" s="111">
        <v>51.945779999998194</v>
      </c>
      <c r="AG49" s="112">
        <v>-512.8756400000002</v>
      </c>
      <c r="AH49" s="217">
        <v>123.30822000000001</v>
      </c>
      <c r="AI49" s="111">
        <v>0</v>
      </c>
      <c r="AJ49" s="112">
        <v>0</v>
      </c>
      <c r="AK49" s="111">
        <v>-123.30822000000001</v>
      </c>
      <c r="AL49" s="112">
        <v>0</v>
      </c>
      <c r="AM49" s="108">
        <v>0.29336815823579221</v>
      </c>
      <c r="AN49" s="109">
        <v>-6.371875084637818E-2</v>
      </c>
      <c r="AO49" s="110">
        <v>-0.34262715318789627</v>
      </c>
      <c r="AP49" s="108">
        <v>0</v>
      </c>
      <c r="AQ49" s="109">
        <v>-4.9922483709012007E-3</v>
      </c>
      <c r="AR49" s="110">
        <v>0</v>
      </c>
      <c r="AS49" s="109">
        <v>0</v>
      </c>
      <c r="AT49" s="109">
        <v>-5.6701144926036371E-3</v>
      </c>
      <c r="AU49" s="109">
        <v>0</v>
      </c>
      <c r="AV49" s="217">
        <v>12954</v>
      </c>
      <c r="AW49" s="111">
        <v>7247</v>
      </c>
      <c r="AX49" s="112">
        <v>14122</v>
      </c>
      <c r="AY49" s="218">
        <v>241.23500000000001</v>
      </c>
      <c r="AZ49" s="219">
        <v>253.21833333333333</v>
      </c>
      <c r="BA49" s="112">
        <v>256.14416666666665</v>
      </c>
      <c r="BB49" s="218">
        <v>309.30416666666673</v>
      </c>
      <c r="BC49" s="219">
        <v>303.30000000000007</v>
      </c>
      <c r="BD49" s="112">
        <v>299.22666666666674</v>
      </c>
      <c r="BE49" s="114">
        <v>9.1888357142624759</v>
      </c>
      <c r="BF49" s="113">
        <v>0.23905645337578818</v>
      </c>
      <c r="BG49" s="113">
        <v>-0.35102119446582947</v>
      </c>
      <c r="BH49" s="114">
        <v>7.8658319222885638</v>
      </c>
      <c r="BI49" s="113">
        <v>0.88564790709316643</v>
      </c>
      <c r="BJ49" s="115">
        <v>-9.8779573480200611E-2</v>
      </c>
      <c r="BK49" s="111">
        <v>583</v>
      </c>
      <c r="BL49" s="111">
        <v>573</v>
      </c>
      <c r="BM49" s="112">
        <v>573</v>
      </c>
      <c r="BN49" s="217">
        <v>69552</v>
      </c>
      <c r="BO49" s="111">
        <v>38061</v>
      </c>
      <c r="BP49" s="112">
        <v>74697</v>
      </c>
      <c r="BQ49" s="116">
        <v>341.97916904293356</v>
      </c>
      <c r="BR49" s="116">
        <v>29.306027364764816</v>
      </c>
      <c r="BS49" s="116">
        <v>9.2777655065051476</v>
      </c>
      <c r="BT49" s="117">
        <v>1808.866873672285</v>
      </c>
      <c r="BU49" s="116">
        <v>130.07712919181608</v>
      </c>
      <c r="BV49" s="118">
        <v>61.530304057271451</v>
      </c>
      <c r="BW49" s="113">
        <v>5.2894065996317803</v>
      </c>
      <c r="BX49" s="113">
        <v>-7.974578573181379E-2</v>
      </c>
      <c r="BY49" s="113">
        <v>3.7440268736236959E-2</v>
      </c>
      <c r="BZ49" s="108">
        <v>0.72022793670995922</v>
      </c>
      <c r="CA49" s="109">
        <v>6.1110966949812107E-2</v>
      </c>
      <c r="CB49" s="119">
        <v>-9.7070497695299629E-3</v>
      </c>
    </row>
    <row r="50" spans="1:80">
      <c r="A50" s="88" t="s">
        <v>79</v>
      </c>
      <c r="B50" s="217">
        <v>10526.070500000003</v>
      </c>
      <c r="C50" s="111">
        <v>6186.3235300000006</v>
      </c>
      <c r="D50" s="112">
        <v>13243.907470000004</v>
      </c>
      <c r="E50" s="217">
        <v>9904.4812499999989</v>
      </c>
      <c r="F50" s="111">
        <v>5859.9288299999989</v>
      </c>
      <c r="G50" s="112">
        <v>12561.360859999999</v>
      </c>
      <c r="H50" s="105">
        <v>1.0543369956175277</v>
      </c>
      <c r="I50" s="106">
        <v>-8.4213896335934013E-3</v>
      </c>
      <c r="J50" s="107">
        <v>-1.3624351211221075E-3</v>
      </c>
      <c r="K50" s="217">
        <v>6924.9148999999998</v>
      </c>
      <c r="L50" s="111">
        <v>4239.516529999999</v>
      </c>
      <c r="M50" s="112">
        <v>9220.6611899999989</v>
      </c>
      <c r="N50" s="108">
        <v>0.734049542304129</v>
      </c>
      <c r="O50" s="109">
        <v>3.4879669071242625E-2</v>
      </c>
      <c r="P50" s="110">
        <v>1.0573771012210464E-2</v>
      </c>
      <c r="Q50" s="217">
        <v>1283.0090399999999</v>
      </c>
      <c r="R50" s="111">
        <v>797.88672999999994</v>
      </c>
      <c r="S50" s="112">
        <v>1709.4191099999998</v>
      </c>
      <c r="T50" s="108">
        <v>0.13608550292058086</v>
      </c>
      <c r="U50" s="109">
        <v>6.5472658725779509E-3</v>
      </c>
      <c r="V50" s="110">
        <v>-7.4295798339785168E-5</v>
      </c>
      <c r="W50" s="217">
        <v>1312.0089599999999</v>
      </c>
      <c r="X50" s="111">
        <v>633.55311000000006</v>
      </c>
      <c r="Y50" s="112">
        <v>1259.99512</v>
      </c>
      <c r="Z50" s="108">
        <v>0.10030721464362104</v>
      </c>
      <c r="AA50" s="109">
        <v>-3.2158981907561293E-2</v>
      </c>
      <c r="AB50" s="110">
        <v>-7.8089636206122859E-3</v>
      </c>
      <c r="AC50" s="217">
        <v>4524.2310699999998</v>
      </c>
      <c r="AD50" s="111">
        <v>4345.1969500000005</v>
      </c>
      <c r="AE50" s="112">
        <v>3848.31637</v>
      </c>
      <c r="AF50" s="111">
        <v>-675.91469999999981</v>
      </c>
      <c r="AG50" s="112">
        <v>-496.88058000000046</v>
      </c>
      <c r="AH50" s="217">
        <v>1528.70046</v>
      </c>
      <c r="AI50" s="111">
        <v>765.3539300000001</v>
      </c>
      <c r="AJ50" s="112">
        <v>244.25951000000001</v>
      </c>
      <c r="AK50" s="111">
        <v>-1284.4409499999999</v>
      </c>
      <c r="AL50" s="112">
        <v>-521.09442000000013</v>
      </c>
      <c r="AM50" s="108">
        <v>0.29057258054068835</v>
      </c>
      <c r="AN50" s="109">
        <v>-0.1392393868026805</v>
      </c>
      <c r="AO50" s="110">
        <v>-0.41181502155098559</v>
      </c>
      <c r="AP50" s="108">
        <v>1.8443160415707732E-2</v>
      </c>
      <c r="AQ50" s="109">
        <v>-0.12678676750468759</v>
      </c>
      <c r="AR50" s="110">
        <v>-0.10527392717088346</v>
      </c>
      <c r="AS50" s="109">
        <v>1.9445306342389404E-2</v>
      </c>
      <c r="AT50" s="109">
        <v>-0.13489901734442661</v>
      </c>
      <c r="AU50" s="109">
        <v>-0.11116275259541859</v>
      </c>
      <c r="AV50" s="217">
        <v>6514</v>
      </c>
      <c r="AW50" s="111">
        <v>3361</v>
      </c>
      <c r="AX50" s="112">
        <v>6820</v>
      </c>
      <c r="AY50" s="218">
        <v>103.78</v>
      </c>
      <c r="AZ50" s="219">
        <v>104.72</v>
      </c>
      <c r="BA50" s="112">
        <v>105.01</v>
      </c>
      <c r="BB50" s="218">
        <v>219.48</v>
      </c>
      <c r="BC50" s="219">
        <v>210.05</v>
      </c>
      <c r="BD50" s="112">
        <v>212</v>
      </c>
      <c r="BE50" s="114">
        <v>10.824365933403167</v>
      </c>
      <c r="BF50" s="113">
        <v>0.36313383987197945</v>
      </c>
      <c r="BG50" s="113">
        <v>0.12599567620937968</v>
      </c>
      <c r="BH50" s="114">
        <v>5.3616352201257866</v>
      </c>
      <c r="BI50" s="113">
        <v>0.41509491273255428</v>
      </c>
      <c r="BJ50" s="115">
        <v>2.798450204279046E-2</v>
      </c>
      <c r="BK50" s="111">
        <v>393</v>
      </c>
      <c r="BL50" s="111">
        <v>393.00000000000006</v>
      </c>
      <c r="BM50" s="112">
        <v>393.34</v>
      </c>
      <c r="BN50" s="217">
        <v>34619</v>
      </c>
      <c r="BO50" s="111">
        <v>17588</v>
      </c>
      <c r="BP50" s="112">
        <v>35863</v>
      </c>
      <c r="BQ50" s="116">
        <v>350.25962300978722</v>
      </c>
      <c r="BR50" s="116">
        <v>64.160046187810906</v>
      </c>
      <c r="BS50" s="116">
        <v>17.081954713221421</v>
      </c>
      <c r="BT50" s="117">
        <v>1841.8417683284456</v>
      </c>
      <c r="BU50" s="116">
        <v>321.35032681785333</v>
      </c>
      <c r="BV50" s="118">
        <v>98.334231880960033</v>
      </c>
      <c r="BW50" s="113">
        <v>5.2585043988269797</v>
      </c>
      <c r="BX50" s="113">
        <v>-5.6048871053278049E-2</v>
      </c>
      <c r="BY50" s="113">
        <v>2.5538019773126308E-2</v>
      </c>
      <c r="BZ50" s="108">
        <v>0.50373244914567894</v>
      </c>
      <c r="CA50" s="109">
        <v>1.7052567796656704E-2</v>
      </c>
      <c r="CB50" s="119">
        <v>1.1939255062408616E-2</v>
      </c>
    </row>
    <row r="51" spans="1:80">
      <c r="A51" s="88" t="s">
        <v>80</v>
      </c>
      <c r="B51" s="217">
        <v>18649.372420000011</v>
      </c>
      <c r="C51" s="111">
        <v>10675.883049999997</v>
      </c>
      <c r="D51" s="112">
        <v>20588.561190000004</v>
      </c>
      <c r="E51" s="217">
        <v>15180.225060000001</v>
      </c>
      <c r="F51" s="111">
        <v>8654.1413299999986</v>
      </c>
      <c r="G51" s="112">
        <v>17830.369840000003</v>
      </c>
      <c r="H51" s="105">
        <v>1.1546906415711229</v>
      </c>
      <c r="I51" s="106">
        <v>-7.3840051899373593E-2</v>
      </c>
      <c r="J51" s="107">
        <v>-7.892487762447109E-2</v>
      </c>
      <c r="K51" s="217">
        <v>10204.022060000001</v>
      </c>
      <c r="L51" s="111">
        <v>5751.1152499999989</v>
      </c>
      <c r="M51" s="112">
        <v>11927.523840000002</v>
      </c>
      <c r="N51" s="108">
        <v>0.66894427580757343</v>
      </c>
      <c r="O51" s="109">
        <v>-3.2474749516212542E-3</v>
      </c>
      <c r="P51" s="110">
        <v>4.3936253503777944E-3</v>
      </c>
      <c r="Q51" s="217">
        <v>1934.1510000000001</v>
      </c>
      <c r="R51" s="111">
        <v>1016.05484</v>
      </c>
      <c r="S51" s="112">
        <v>2006.8879999999999</v>
      </c>
      <c r="T51" s="108">
        <v>0.11255447968879594</v>
      </c>
      <c r="U51" s="109">
        <v>-1.4858058159308921E-2</v>
      </c>
      <c r="V51" s="110">
        <v>-4.8522971658640224E-3</v>
      </c>
      <c r="W51" s="217">
        <v>2016.3910000000001</v>
      </c>
      <c r="X51" s="111">
        <v>1450.1049699999999</v>
      </c>
      <c r="Y51" s="112">
        <v>2942.5610000000001</v>
      </c>
      <c r="Z51" s="108">
        <v>0.16503084492385378</v>
      </c>
      <c r="AA51" s="109">
        <v>3.2200732588220204E-2</v>
      </c>
      <c r="AB51" s="110">
        <v>-2.5311250861737855E-3</v>
      </c>
      <c r="AC51" s="217">
        <v>5176.4773100000002</v>
      </c>
      <c r="AD51" s="111">
        <v>3747.0273700000002</v>
      </c>
      <c r="AE51" s="112">
        <v>2537.4789999999998</v>
      </c>
      <c r="AF51" s="111">
        <v>-2638.9983100000004</v>
      </c>
      <c r="AG51" s="112">
        <v>-1209.5483700000004</v>
      </c>
      <c r="AH51" s="217">
        <v>0</v>
      </c>
      <c r="AI51" s="111">
        <v>0</v>
      </c>
      <c r="AJ51" s="112">
        <v>0</v>
      </c>
      <c r="AK51" s="111">
        <v>0</v>
      </c>
      <c r="AL51" s="112">
        <v>0</v>
      </c>
      <c r="AM51" s="108">
        <v>0.12324702909460568</v>
      </c>
      <c r="AN51" s="109">
        <v>-0.15432141628903784</v>
      </c>
      <c r="AO51" s="110">
        <v>-0.22773352702903993</v>
      </c>
      <c r="AP51" s="108">
        <v>0</v>
      </c>
      <c r="AQ51" s="109">
        <v>0</v>
      </c>
      <c r="AR51" s="110">
        <v>0</v>
      </c>
      <c r="AS51" s="109">
        <v>0</v>
      </c>
      <c r="AT51" s="109">
        <v>0</v>
      </c>
      <c r="AU51" s="109">
        <v>0</v>
      </c>
      <c r="AV51" s="217">
        <v>11285</v>
      </c>
      <c r="AW51" s="111">
        <v>6170</v>
      </c>
      <c r="AX51" s="112">
        <v>12653</v>
      </c>
      <c r="AY51" s="218">
        <v>157.97</v>
      </c>
      <c r="AZ51" s="219">
        <v>152.57</v>
      </c>
      <c r="BA51" s="112">
        <v>150</v>
      </c>
      <c r="BB51" s="218">
        <v>304.61</v>
      </c>
      <c r="BC51" s="219">
        <v>279.91999999999996</v>
      </c>
      <c r="BD51" s="112">
        <v>280.17</v>
      </c>
      <c r="BE51" s="114">
        <v>14.058888888888889</v>
      </c>
      <c r="BF51" s="113">
        <v>2.1526197660596598</v>
      </c>
      <c r="BG51" s="113">
        <v>0.57873770145579684</v>
      </c>
      <c r="BH51" s="114">
        <v>7.5269776683204244</v>
      </c>
      <c r="BI51" s="113">
        <v>1.352415660069437</v>
      </c>
      <c r="BJ51" s="115">
        <v>0.17964033384390632</v>
      </c>
      <c r="BK51" s="111">
        <v>373</v>
      </c>
      <c r="BL51" s="111">
        <v>373</v>
      </c>
      <c r="BM51" s="112">
        <v>373</v>
      </c>
      <c r="BN51" s="217">
        <v>47885</v>
      </c>
      <c r="BO51" s="111">
        <v>25567</v>
      </c>
      <c r="BP51" s="112">
        <v>51988</v>
      </c>
      <c r="BQ51" s="116">
        <v>342.97087481726561</v>
      </c>
      <c r="BR51" s="116">
        <v>25.956672875112531</v>
      </c>
      <c r="BS51" s="116">
        <v>4.4821459871330944</v>
      </c>
      <c r="BT51" s="117">
        <v>1409.1812091993997</v>
      </c>
      <c r="BU51" s="116">
        <v>64.012838796209735</v>
      </c>
      <c r="BV51" s="118">
        <v>6.5651103339218935</v>
      </c>
      <c r="BW51" s="113">
        <v>4.1087489133011932</v>
      </c>
      <c r="BX51" s="113">
        <v>-0.1344943299420498</v>
      </c>
      <c r="BY51" s="113">
        <v>-3.501121635845017E-2</v>
      </c>
      <c r="BZ51" s="108">
        <v>0.77004428776680045</v>
      </c>
      <c r="CA51" s="109">
        <v>6.0773480662983492E-2</v>
      </c>
      <c r="CB51" s="119">
        <v>1.6810925954350187E-2</v>
      </c>
    </row>
    <row r="52" spans="1:80">
      <c r="A52" s="88" t="s">
        <v>81</v>
      </c>
      <c r="B52" s="217">
        <v>17532.434849999998</v>
      </c>
      <c r="C52" s="111">
        <v>10092.726579999995</v>
      </c>
      <c r="D52" s="112">
        <v>20498.531200000001</v>
      </c>
      <c r="E52" s="217">
        <v>15633.213230000001</v>
      </c>
      <c r="F52" s="111">
        <v>8629.2645200000006</v>
      </c>
      <c r="G52" s="112">
        <v>18150.072250000001</v>
      </c>
      <c r="H52" s="105">
        <v>1.1293911626164463</v>
      </c>
      <c r="I52" s="106">
        <v>7.9048378245982764E-3</v>
      </c>
      <c r="J52" s="107">
        <v>-4.0201744937625739E-2</v>
      </c>
      <c r="K52" s="217">
        <v>9892.0227500000001</v>
      </c>
      <c r="L52" s="111">
        <v>5674.3126400000001</v>
      </c>
      <c r="M52" s="112">
        <v>12147.931759999999</v>
      </c>
      <c r="N52" s="108">
        <v>0.66930487067344868</v>
      </c>
      <c r="O52" s="109">
        <v>3.6548021235913053E-2</v>
      </c>
      <c r="P52" s="110">
        <v>1.1738675217430883E-2</v>
      </c>
      <c r="Q52" s="217">
        <v>1748.2893699999997</v>
      </c>
      <c r="R52" s="111">
        <v>973.26896999999997</v>
      </c>
      <c r="S52" s="112">
        <v>1730.9598999999998</v>
      </c>
      <c r="T52" s="108">
        <v>9.5369311821885433E-2</v>
      </c>
      <c r="U52" s="109">
        <v>-1.6462423873054591E-2</v>
      </c>
      <c r="V52" s="110">
        <v>-1.7417701224737445E-2</v>
      </c>
      <c r="W52" s="217">
        <v>3297.5654900000004</v>
      </c>
      <c r="X52" s="111">
        <v>1597.5244600000001</v>
      </c>
      <c r="Y52" s="112">
        <v>3066.3907300000001</v>
      </c>
      <c r="Z52" s="108">
        <v>0.16894647513042269</v>
      </c>
      <c r="AA52" s="109">
        <v>-4.1986839824432576E-2</v>
      </c>
      <c r="AB52" s="110">
        <v>-1.6182217621714651E-2</v>
      </c>
      <c r="AC52" s="217">
        <v>6419.2811200000015</v>
      </c>
      <c r="AD52" s="111">
        <v>5536.4407900000006</v>
      </c>
      <c r="AE52" s="112">
        <v>5500.7464200000013</v>
      </c>
      <c r="AF52" s="111">
        <v>-918.53470000000016</v>
      </c>
      <c r="AG52" s="112">
        <v>-35.694369999999253</v>
      </c>
      <c r="AH52" s="217">
        <v>0</v>
      </c>
      <c r="AI52" s="111">
        <v>0</v>
      </c>
      <c r="AJ52" s="112">
        <v>0</v>
      </c>
      <c r="AK52" s="111">
        <v>0</v>
      </c>
      <c r="AL52" s="112">
        <v>0</v>
      </c>
      <c r="AM52" s="108">
        <v>0.26834832048844559</v>
      </c>
      <c r="AN52" s="109">
        <v>-9.7789137025049877E-2</v>
      </c>
      <c r="AO52" s="110">
        <v>-0.28020917248586652</v>
      </c>
      <c r="AP52" s="108">
        <v>0</v>
      </c>
      <c r="AQ52" s="109">
        <v>0</v>
      </c>
      <c r="AR52" s="110">
        <v>0</v>
      </c>
      <c r="AS52" s="109">
        <v>0</v>
      </c>
      <c r="AT52" s="109">
        <v>0</v>
      </c>
      <c r="AU52" s="109">
        <v>0</v>
      </c>
      <c r="AV52" s="217">
        <v>9305</v>
      </c>
      <c r="AW52" s="111">
        <v>5228</v>
      </c>
      <c r="AX52" s="112">
        <v>5228</v>
      </c>
      <c r="AY52" s="218">
        <v>157.26</v>
      </c>
      <c r="AZ52" s="219">
        <v>160.61000000000001</v>
      </c>
      <c r="BA52" s="112">
        <v>160.61000000000001</v>
      </c>
      <c r="BB52" s="218">
        <v>289.95000000000005</v>
      </c>
      <c r="BC52" s="219">
        <v>291.47999999999996</v>
      </c>
      <c r="BD52" s="112">
        <v>291.47999999999996</v>
      </c>
      <c r="BE52" s="114">
        <v>5.42514994915219</v>
      </c>
      <c r="BF52" s="113">
        <v>-4.436438079166094</v>
      </c>
      <c r="BG52" s="113">
        <v>-5.42514994915219</v>
      </c>
      <c r="BH52" s="114">
        <v>2.9893417501486668</v>
      </c>
      <c r="BI52" s="113">
        <v>-2.3592815757121124</v>
      </c>
      <c r="BJ52" s="115">
        <v>-2.9893417501486668</v>
      </c>
      <c r="BK52" s="111">
        <v>400</v>
      </c>
      <c r="BL52" s="111">
        <v>400</v>
      </c>
      <c r="BM52" s="112">
        <v>400</v>
      </c>
      <c r="BN52" s="217">
        <v>48268</v>
      </c>
      <c r="BO52" s="111">
        <v>26389</v>
      </c>
      <c r="BP52" s="112">
        <v>51313</v>
      </c>
      <c r="BQ52" s="116">
        <v>353.71294311383082</v>
      </c>
      <c r="BR52" s="116">
        <v>29.829350878809691</v>
      </c>
      <c r="BS52" s="116">
        <v>26.710611839436126</v>
      </c>
      <c r="BT52" s="117">
        <v>3471.7047149961745</v>
      </c>
      <c r="BU52" s="116">
        <v>1791.6173178978402</v>
      </c>
      <c r="BV52" s="118">
        <v>1821.1185405508797</v>
      </c>
      <c r="BW52" s="113">
        <v>9.8150344299923482</v>
      </c>
      <c r="BX52" s="113">
        <v>4.6277157841030414</v>
      </c>
      <c r="BY52" s="113">
        <v>4.7674062739097165</v>
      </c>
      <c r="BZ52" s="108">
        <v>0.70874309392265189</v>
      </c>
      <c r="CA52" s="109">
        <v>4.2058011049723731E-2</v>
      </c>
      <c r="CB52" s="119">
        <v>-1.6229433549875494E-2</v>
      </c>
    </row>
    <row r="53" spans="1:80">
      <c r="A53" s="88" t="s">
        <v>82</v>
      </c>
      <c r="B53" s="217">
        <v>8522.92</v>
      </c>
      <c r="C53" s="111">
        <v>4918.0399999999991</v>
      </c>
      <c r="D53" s="112">
        <v>9987.1679999999978</v>
      </c>
      <c r="E53" s="217">
        <v>8510.9140000000007</v>
      </c>
      <c r="F53" s="111">
        <v>4474.9430000000002</v>
      </c>
      <c r="G53" s="112">
        <v>9463.3080000000009</v>
      </c>
      <c r="H53" s="105">
        <v>1.0553569639707381</v>
      </c>
      <c r="I53" s="106">
        <v>5.3946304669046263E-2</v>
      </c>
      <c r="J53" s="107">
        <v>-4.3660386641325211E-2</v>
      </c>
      <c r="K53" s="217">
        <v>5773.9939999999997</v>
      </c>
      <c r="L53" s="111">
        <v>3089.2240000000002</v>
      </c>
      <c r="M53" s="112">
        <v>6774.8990000000003</v>
      </c>
      <c r="N53" s="108">
        <v>0.71591234270299553</v>
      </c>
      <c r="O53" s="109">
        <v>3.7490025193971377E-2</v>
      </c>
      <c r="P53" s="110">
        <v>2.5574164093793095E-2</v>
      </c>
      <c r="Q53" s="217">
        <v>947.52700000000004</v>
      </c>
      <c r="R53" s="111">
        <v>438.46199999999999</v>
      </c>
      <c r="S53" s="112">
        <v>811.95399999999995</v>
      </c>
      <c r="T53" s="108">
        <v>8.5800229687124197E-2</v>
      </c>
      <c r="U53" s="109">
        <v>-2.5530586251093487E-2</v>
      </c>
      <c r="V53" s="110">
        <v>-1.2181353541980619E-2</v>
      </c>
      <c r="W53" s="217">
        <v>1305.029</v>
      </c>
      <c r="X53" s="111">
        <v>686.59</v>
      </c>
      <c r="Y53" s="112">
        <v>1342.9</v>
      </c>
      <c r="Z53" s="108">
        <v>0.14190598044573843</v>
      </c>
      <c r="AA53" s="109">
        <v>-1.1429959736479339E-2</v>
      </c>
      <c r="AB53" s="110">
        <v>-1.1523906817630047E-2</v>
      </c>
      <c r="AC53" s="217">
        <v>3629.8500099999997</v>
      </c>
      <c r="AD53" s="111">
        <v>4005.2222600000005</v>
      </c>
      <c r="AE53" s="112">
        <v>7986.2697099999996</v>
      </c>
      <c r="AF53" s="111">
        <v>4356.4197000000004</v>
      </c>
      <c r="AG53" s="112">
        <v>3981.0474499999991</v>
      </c>
      <c r="AH53" s="217">
        <v>0</v>
      </c>
      <c r="AI53" s="111">
        <v>0</v>
      </c>
      <c r="AJ53" s="112">
        <v>0</v>
      </c>
      <c r="AK53" s="111">
        <v>0</v>
      </c>
      <c r="AL53" s="112">
        <v>0</v>
      </c>
      <c r="AM53" s="108">
        <v>0.7996530858397497</v>
      </c>
      <c r="AN53" s="109">
        <v>0.37376031552159589</v>
      </c>
      <c r="AO53" s="110">
        <v>-1.474091258238619E-2</v>
      </c>
      <c r="AP53" s="108">
        <v>0</v>
      </c>
      <c r="AQ53" s="109">
        <v>0</v>
      </c>
      <c r="AR53" s="110">
        <v>0</v>
      </c>
      <c r="AS53" s="109">
        <v>0</v>
      </c>
      <c r="AT53" s="109">
        <v>0</v>
      </c>
      <c r="AU53" s="109">
        <v>0</v>
      </c>
      <c r="AV53" s="217">
        <v>5184</v>
      </c>
      <c r="AW53" s="111">
        <v>2605</v>
      </c>
      <c r="AX53" s="112">
        <v>5404</v>
      </c>
      <c r="AY53" s="218">
        <v>89</v>
      </c>
      <c r="AZ53" s="219">
        <v>90</v>
      </c>
      <c r="BA53" s="112">
        <v>92</v>
      </c>
      <c r="BB53" s="218">
        <v>172</v>
      </c>
      <c r="BC53" s="219">
        <v>152</v>
      </c>
      <c r="BD53" s="112">
        <v>150</v>
      </c>
      <c r="BE53" s="114">
        <v>9.7898550724637676</v>
      </c>
      <c r="BF53" s="113">
        <v>8.1989903924441165E-2</v>
      </c>
      <c r="BG53" s="113">
        <v>0.1417069243156206</v>
      </c>
      <c r="BH53" s="114">
        <v>6.0044444444444443</v>
      </c>
      <c r="BI53" s="113">
        <v>0.98118863049095584</v>
      </c>
      <c r="BJ53" s="115">
        <v>0.29172514619883039</v>
      </c>
      <c r="BK53" s="111">
        <v>269</v>
      </c>
      <c r="BL53" s="111">
        <v>269</v>
      </c>
      <c r="BM53" s="112">
        <v>269</v>
      </c>
      <c r="BN53" s="217">
        <v>23186</v>
      </c>
      <c r="BO53" s="111">
        <v>11963</v>
      </c>
      <c r="BP53" s="112">
        <v>23434</v>
      </c>
      <c r="BQ53" s="116">
        <v>403.82811299820776</v>
      </c>
      <c r="BR53" s="116">
        <v>36.75686310603146</v>
      </c>
      <c r="BS53" s="116">
        <v>29.762828370605973</v>
      </c>
      <c r="BT53" s="117">
        <v>1751.1672834937083</v>
      </c>
      <c r="BU53" s="116">
        <v>109.40146559247364</v>
      </c>
      <c r="BV53" s="118">
        <v>33.3388765839195</v>
      </c>
      <c r="BW53" s="113">
        <v>4.3364174685418213</v>
      </c>
      <c r="BX53" s="113">
        <v>-0.13619055614953712</v>
      </c>
      <c r="BY53" s="113">
        <v>-0.25590498827199859</v>
      </c>
      <c r="BZ53" s="108">
        <v>0.48129967754523612</v>
      </c>
      <c r="CA53" s="109">
        <v>5.0935529585738326E-3</v>
      </c>
      <c r="CB53" s="119">
        <v>-7.404926401003542E-3</v>
      </c>
    </row>
    <row r="54" spans="1:80">
      <c r="A54" s="88" t="s">
        <v>83</v>
      </c>
      <c r="B54" s="217">
        <v>793.34</v>
      </c>
      <c r="C54" s="111">
        <v>311.39800000000002</v>
      </c>
      <c r="D54" s="112">
        <v>861.26900000000001</v>
      </c>
      <c r="E54" s="217">
        <v>984.86800000000005</v>
      </c>
      <c r="F54" s="111">
        <v>481.279</v>
      </c>
      <c r="G54" s="112">
        <v>964.86199999999997</v>
      </c>
      <c r="H54" s="105">
        <v>0.89263438709369836</v>
      </c>
      <c r="I54" s="106">
        <v>8.7105118196749709E-2</v>
      </c>
      <c r="J54" s="107">
        <v>0.24561259723791817</v>
      </c>
      <c r="K54" s="217">
        <v>585.65599999999995</v>
      </c>
      <c r="L54" s="111">
        <v>286.37</v>
      </c>
      <c r="M54" s="112">
        <v>608.63</v>
      </c>
      <c r="N54" s="108">
        <v>0.63079487014723346</v>
      </c>
      <c r="O54" s="109">
        <v>3.6140561143387373E-2</v>
      </c>
      <c r="P54" s="110">
        <v>3.5776180364384014E-2</v>
      </c>
      <c r="Q54" s="217">
        <v>276.892</v>
      </c>
      <c r="R54" s="111">
        <v>131.91900000000001</v>
      </c>
      <c r="S54" s="112">
        <v>252.35400000000001</v>
      </c>
      <c r="T54" s="108">
        <v>0.26154413791816861</v>
      </c>
      <c r="U54" s="109">
        <v>-1.9602167982723684E-2</v>
      </c>
      <c r="V54" s="110">
        <v>-1.255674743107793E-2</v>
      </c>
      <c r="W54" s="217">
        <v>5.3780000000000001</v>
      </c>
      <c r="X54" s="111">
        <v>5.29</v>
      </c>
      <c r="Y54" s="112">
        <v>11.75</v>
      </c>
      <c r="Z54" s="108">
        <v>1.2177907306951669E-2</v>
      </c>
      <c r="AA54" s="109">
        <v>6.7172770499019938E-3</v>
      </c>
      <c r="AB54" s="110">
        <v>1.1863618624174174E-3</v>
      </c>
      <c r="AC54" s="217">
        <v>336.11799999999999</v>
      </c>
      <c r="AD54" s="111">
        <v>324.34809999999999</v>
      </c>
      <c r="AE54" s="112">
        <v>319.18633</v>
      </c>
      <c r="AF54" s="111">
        <v>-16.931669999999997</v>
      </c>
      <c r="AG54" s="112">
        <v>-5.16176999999999</v>
      </c>
      <c r="AH54" s="217">
        <v>0</v>
      </c>
      <c r="AI54" s="111">
        <v>0</v>
      </c>
      <c r="AJ54" s="112">
        <v>0</v>
      </c>
      <c r="AK54" s="111">
        <v>0</v>
      </c>
      <c r="AL54" s="112">
        <v>0</v>
      </c>
      <c r="AM54" s="108">
        <v>0.3706000448175889</v>
      </c>
      <c r="AN54" s="109">
        <v>-5.3074546152234836E-2</v>
      </c>
      <c r="AO54" s="110">
        <v>-0.67098692748152666</v>
      </c>
      <c r="AP54" s="108">
        <v>0</v>
      </c>
      <c r="AQ54" s="109">
        <v>0</v>
      </c>
      <c r="AR54" s="110">
        <v>0</v>
      </c>
      <c r="AS54" s="109">
        <v>0</v>
      </c>
      <c r="AT54" s="109">
        <v>0</v>
      </c>
      <c r="AU54" s="109">
        <v>0</v>
      </c>
      <c r="AV54" s="217">
        <v>1444</v>
      </c>
      <c r="AW54" s="111">
        <v>490</v>
      </c>
      <c r="AX54" s="112">
        <v>1509</v>
      </c>
      <c r="AY54" s="218">
        <v>7</v>
      </c>
      <c r="AZ54" s="219">
        <v>5</v>
      </c>
      <c r="BA54" s="112">
        <v>8</v>
      </c>
      <c r="BB54" s="218">
        <v>14</v>
      </c>
      <c r="BC54" s="219">
        <v>14</v>
      </c>
      <c r="BD54" s="112">
        <v>14</v>
      </c>
      <c r="BE54" s="114">
        <v>31.4375</v>
      </c>
      <c r="BF54" s="113">
        <v>-2.9434523809523796</v>
      </c>
      <c r="BG54" s="113">
        <v>-1.2291666666666643</v>
      </c>
      <c r="BH54" s="114">
        <v>17.964285714285715</v>
      </c>
      <c r="BI54" s="113">
        <v>0.7738095238095255</v>
      </c>
      <c r="BJ54" s="115">
        <v>6.2976190476190492</v>
      </c>
      <c r="BK54" s="111">
        <v>136</v>
      </c>
      <c r="BL54" s="111">
        <v>136</v>
      </c>
      <c r="BM54" s="112">
        <v>136</v>
      </c>
      <c r="BN54" s="217">
        <v>13452</v>
      </c>
      <c r="BO54" s="111">
        <v>5096</v>
      </c>
      <c r="BP54" s="112">
        <v>14946</v>
      </c>
      <c r="BQ54" s="116">
        <v>64.556536866051118</v>
      </c>
      <c r="BR54" s="116">
        <v>-8.6569629852721022</v>
      </c>
      <c r="BS54" s="116">
        <v>-29.885967058595668</v>
      </c>
      <c r="BT54" s="117">
        <v>639.40490390987406</v>
      </c>
      <c r="BU54" s="116">
        <v>-42.636647336663373</v>
      </c>
      <c r="BV54" s="118">
        <v>-342.79713690645247</v>
      </c>
      <c r="BW54" s="113">
        <v>9.9045725646123266</v>
      </c>
      <c r="BX54" s="113">
        <v>0.58878309092811598</v>
      </c>
      <c r="BY54" s="113">
        <v>-0.49542743538767375</v>
      </c>
      <c r="BZ54" s="108">
        <v>0.60716607084822871</v>
      </c>
      <c r="CA54" s="109">
        <v>6.0692232694182557E-2</v>
      </c>
      <c r="CB54" s="119">
        <v>0.19540136496587579</v>
      </c>
    </row>
    <row r="55" spans="1:80">
      <c r="A55" s="88" t="s">
        <v>84</v>
      </c>
      <c r="B55" s="217">
        <v>1799.14552</v>
      </c>
      <c r="C55" s="111">
        <v>993.43722000000002</v>
      </c>
      <c r="D55" s="112">
        <v>1993.8980399999998</v>
      </c>
      <c r="E55" s="217">
        <v>1862.7945</v>
      </c>
      <c r="F55" s="111">
        <v>906.10712000000001</v>
      </c>
      <c r="G55" s="112">
        <v>1846.30224</v>
      </c>
      <c r="H55" s="105">
        <v>1.0799412993183608</v>
      </c>
      <c r="I55" s="106">
        <v>0.11410984555360038</v>
      </c>
      <c r="J55" s="107">
        <v>-1.6438144207036043E-2</v>
      </c>
      <c r="K55" s="217">
        <v>1222.923</v>
      </c>
      <c r="L55" s="111">
        <v>619.04711999999995</v>
      </c>
      <c r="M55" s="112">
        <v>1276.03024</v>
      </c>
      <c r="N55" s="108">
        <v>0.69112749383871197</v>
      </c>
      <c r="O55" s="109">
        <v>3.4628346992401249E-2</v>
      </c>
      <c r="P55" s="110">
        <v>7.933303730151775E-3</v>
      </c>
      <c r="Q55" s="217">
        <v>334.79399999999998</v>
      </c>
      <c r="R55" s="111">
        <v>174.01499999999999</v>
      </c>
      <c r="S55" s="112">
        <v>310.99799999999999</v>
      </c>
      <c r="T55" s="108">
        <v>0.16844371049455045</v>
      </c>
      <c r="U55" s="109">
        <v>-1.1283038752347152E-2</v>
      </c>
      <c r="V55" s="110">
        <v>-2.3603119465245015E-2</v>
      </c>
      <c r="W55" s="217">
        <v>204.32499999999999</v>
      </c>
      <c r="X55" s="111">
        <v>94.097999999999999</v>
      </c>
      <c r="Y55" s="112">
        <v>210.876</v>
      </c>
      <c r="Z55" s="108">
        <v>0.11421531937262883</v>
      </c>
      <c r="AA55" s="109">
        <v>4.5279652388260927E-3</v>
      </c>
      <c r="AB55" s="110">
        <v>1.0366670660984234E-2</v>
      </c>
      <c r="AC55" s="217">
        <v>285.59399999999999</v>
      </c>
      <c r="AD55" s="111">
        <v>249.30132</v>
      </c>
      <c r="AE55" s="112">
        <v>389.46497999999997</v>
      </c>
      <c r="AF55" s="111">
        <v>103.87097999999997</v>
      </c>
      <c r="AG55" s="112">
        <v>140.16365999999996</v>
      </c>
      <c r="AH55" s="217">
        <v>0</v>
      </c>
      <c r="AI55" s="111">
        <v>0</v>
      </c>
      <c r="AJ55" s="112">
        <v>0</v>
      </c>
      <c r="AK55" s="111">
        <v>0</v>
      </c>
      <c r="AL55" s="112">
        <v>0</v>
      </c>
      <c r="AM55" s="108">
        <v>0.19532843314295048</v>
      </c>
      <c r="AN55" s="109">
        <v>3.658974479049304E-2</v>
      </c>
      <c r="AO55" s="110">
        <v>-5.5619804934942368E-2</v>
      </c>
      <c r="AP55" s="108">
        <v>0</v>
      </c>
      <c r="AQ55" s="109">
        <v>0</v>
      </c>
      <c r="AR55" s="110">
        <v>0</v>
      </c>
      <c r="AS55" s="109">
        <v>0</v>
      </c>
      <c r="AT55" s="109">
        <v>0</v>
      </c>
      <c r="AU55" s="109">
        <v>0</v>
      </c>
      <c r="AV55" s="217">
        <v>923</v>
      </c>
      <c r="AW55" s="111">
        <v>505</v>
      </c>
      <c r="AX55" s="112">
        <v>975</v>
      </c>
      <c r="AY55" s="218">
        <v>17</v>
      </c>
      <c r="AZ55" s="219">
        <v>17</v>
      </c>
      <c r="BA55" s="112">
        <v>14</v>
      </c>
      <c r="BB55" s="218">
        <v>29</v>
      </c>
      <c r="BC55" s="219">
        <v>27</v>
      </c>
      <c r="BD55" s="112">
        <v>27</v>
      </c>
      <c r="BE55" s="114">
        <v>11.607142857142856</v>
      </c>
      <c r="BF55" s="113">
        <v>2.5581232492997188</v>
      </c>
      <c r="BG55" s="113">
        <v>1.70518207282913</v>
      </c>
      <c r="BH55" s="114">
        <v>6.018518518518519</v>
      </c>
      <c r="BI55" s="113">
        <v>0.71392081736909407</v>
      </c>
      <c r="BJ55" s="115">
        <v>-0.21604938271604812</v>
      </c>
      <c r="BK55" s="111">
        <v>100</v>
      </c>
      <c r="BL55" s="111">
        <v>100</v>
      </c>
      <c r="BM55" s="112">
        <v>100</v>
      </c>
      <c r="BN55" s="217">
        <v>12988</v>
      </c>
      <c r="BO55" s="111">
        <v>6698</v>
      </c>
      <c r="BP55" s="112">
        <v>13527</v>
      </c>
      <c r="BQ55" s="116">
        <v>136.49014859170549</v>
      </c>
      <c r="BR55" s="116">
        <v>-6.9341276632991367</v>
      </c>
      <c r="BS55" s="116">
        <v>1.2098977705648508</v>
      </c>
      <c r="BT55" s="117">
        <v>1893.643323076923</v>
      </c>
      <c r="BU55" s="116">
        <v>-124.55223488624051</v>
      </c>
      <c r="BV55" s="118">
        <v>99.371798324447809</v>
      </c>
      <c r="BW55" s="113">
        <v>13.873846153846154</v>
      </c>
      <c r="BX55" s="113">
        <v>-0.1976598049837488</v>
      </c>
      <c r="BY55" s="113">
        <v>0.61047981721249123</v>
      </c>
      <c r="BZ55" s="108">
        <v>0.74734806629834261</v>
      </c>
      <c r="CA55" s="109">
        <v>2.9779005524862012E-2</v>
      </c>
      <c r="CB55" s="119">
        <v>1.130411025438649E-2</v>
      </c>
    </row>
    <row r="56" spans="1:80">
      <c r="A56" s="88" t="s">
        <v>85</v>
      </c>
      <c r="B56" s="217">
        <v>1141.684</v>
      </c>
      <c r="C56" s="111">
        <v>519.87900000000002</v>
      </c>
      <c r="D56" s="112">
        <v>981.16099999999994</v>
      </c>
      <c r="E56" s="217">
        <v>1027.298</v>
      </c>
      <c r="F56" s="111">
        <v>480.93599999999998</v>
      </c>
      <c r="G56" s="112">
        <v>933.66600000000005</v>
      </c>
      <c r="H56" s="105">
        <v>1.0508693687035835</v>
      </c>
      <c r="I56" s="106">
        <v>-6.0477095516146218E-2</v>
      </c>
      <c r="J56" s="107">
        <v>-3.0103983260087341E-2</v>
      </c>
      <c r="K56" s="217">
        <v>652.46199999999999</v>
      </c>
      <c r="L56" s="111">
        <v>321.61900000000003</v>
      </c>
      <c r="M56" s="112">
        <v>674.98599999999999</v>
      </c>
      <c r="N56" s="108">
        <v>0.72294160866948132</v>
      </c>
      <c r="O56" s="109">
        <v>8.7817233853215715E-2</v>
      </c>
      <c r="P56" s="110">
        <v>5.420605965672276E-2</v>
      </c>
      <c r="Q56" s="217">
        <v>167.56800000000001</v>
      </c>
      <c r="R56" s="111">
        <v>75.772000000000006</v>
      </c>
      <c r="S56" s="112">
        <v>121.355</v>
      </c>
      <c r="T56" s="108">
        <v>0.12997688680962999</v>
      </c>
      <c r="U56" s="109">
        <v>-3.3138392301202524E-2</v>
      </c>
      <c r="V56" s="110">
        <v>-2.757422186179409E-2</v>
      </c>
      <c r="W56" s="217">
        <v>128.072</v>
      </c>
      <c r="X56" s="111">
        <v>45.039000000000001</v>
      </c>
      <c r="Y56" s="112">
        <v>72.790000000000006</v>
      </c>
      <c r="Z56" s="108">
        <v>7.7961498008923963E-2</v>
      </c>
      <c r="AA56" s="109">
        <v>-4.6707293325236141E-2</v>
      </c>
      <c r="AB56" s="110">
        <v>-1.5687137152511244E-2</v>
      </c>
      <c r="AC56" s="217">
        <v>356.42312199999998</v>
      </c>
      <c r="AD56" s="111">
        <v>322.59828000000005</v>
      </c>
      <c r="AE56" s="112">
        <v>304.41634999999997</v>
      </c>
      <c r="AF56" s="111">
        <v>-52.006772000000012</v>
      </c>
      <c r="AG56" s="112">
        <v>-18.181930000000079</v>
      </c>
      <c r="AH56" s="217">
        <v>68.168000000000006</v>
      </c>
      <c r="AI56" s="111">
        <v>58.643000000000001</v>
      </c>
      <c r="AJ56" s="112">
        <v>60.469000000000001</v>
      </c>
      <c r="AK56" s="111">
        <v>-7.6990000000000052</v>
      </c>
      <c r="AL56" s="112">
        <v>1.8260000000000005</v>
      </c>
      <c r="AM56" s="108">
        <v>0.31026136383325464</v>
      </c>
      <c r="AN56" s="109">
        <v>-1.9293316656749937E-3</v>
      </c>
      <c r="AO56" s="110">
        <v>-0.31026433541599385</v>
      </c>
      <c r="AP56" s="108">
        <v>6.1630048483378372E-2</v>
      </c>
      <c r="AQ56" s="109">
        <v>1.9217579231182585E-3</v>
      </c>
      <c r="AR56" s="110">
        <v>-5.117119949932529E-2</v>
      </c>
      <c r="AS56" s="109">
        <v>6.4765130142899058E-2</v>
      </c>
      <c r="AT56" s="109">
        <v>-1.5914674558502873E-3</v>
      </c>
      <c r="AU56" s="109">
        <v>-5.7170012994649397E-2</v>
      </c>
      <c r="AV56" s="217">
        <v>794</v>
      </c>
      <c r="AW56" s="111">
        <v>390</v>
      </c>
      <c r="AX56" s="112">
        <v>709</v>
      </c>
      <c r="AY56" s="218">
        <v>10</v>
      </c>
      <c r="AZ56" s="219">
        <v>10</v>
      </c>
      <c r="BA56" s="112">
        <v>10</v>
      </c>
      <c r="BB56" s="218">
        <v>18</v>
      </c>
      <c r="BC56" s="219">
        <v>17</v>
      </c>
      <c r="BD56" s="112">
        <v>17</v>
      </c>
      <c r="BE56" s="114">
        <v>11.816666666666668</v>
      </c>
      <c r="BF56" s="113">
        <v>-1.4166666666666661</v>
      </c>
      <c r="BG56" s="113">
        <v>-1.1833333333333318</v>
      </c>
      <c r="BH56" s="114">
        <v>6.950980392156862</v>
      </c>
      <c r="BI56" s="113">
        <v>-0.40087145969499005</v>
      </c>
      <c r="BJ56" s="115">
        <v>-0.6960784313725501</v>
      </c>
      <c r="BK56" s="111">
        <v>65</v>
      </c>
      <c r="BL56" s="111">
        <v>65</v>
      </c>
      <c r="BM56" s="112">
        <v>65</v>
      </c>
      <c r="BN56" s="217">
        <v>6874</v>
      </c>
      <c r="BO56" s="111">
        <v>2771</v>
      </c>
      <c r="BP56" s="112">
        <v>5607</v>
      </c>
      <c r="BQ56" s="116">
        <v>166.51792402354201</v>
      </c>
      <c r="BR56" s="116">
        <v>17.071022656070369</v>
      </c>
      <c r="BS56" s="116">
        <v>-7.0425234683381746</v>
      </c>
      <c r="BT56" s="117">
        <v>1316.8772919605078</v>
      </c>
      <c r="BU56" s="116">
        <v>23.051095486956228</v>
      </c>
      <c r="BV56" s="118">
        <v>83.708061191277011</v>
      </c>
      <c r="BW56" s="113">
        <v>7.9083215796897042</v>
      </c>
      <c r="BX56" s="113">
        <v>-0.74910915078888518</v>
      </c>
      <c r="BY56" s="113">
        <v>0.80319337456149942</v>
      </c>
      <c r="BZ56" s="108">
        <v>0.47658308542286443</v>
      </c>
      <c r="CA56" s="109">
        <v>-0.10769230769230764</v>
      </c>
      <c r="CB56" s="119">
        <v>8.1130938759497728E-3</v>
      </c>
    </row>
    <row r="57" spans="1:80">
      <c r="A57" s="88" t="s">
        <v>86</v>
      </c>
      <c r="B57" s="217">
        <v>1346.17238</v>
      </c>
      <c r="C57" s="111">
        <v>808.69200000000001</v>
      </c>
      <c r="D57" s="112">
        <v>1532.1896999999999</v>
      </c>
      <c r="E57" s="217">
        <v>1337.7763799999998</v>
      </c>
      <c r="F57" s="111">
        <v>747.79399999999998</v>
      </c>
      <c r="G57" s="112">
        <v>1451.0407</v>
      </c>
      <c r="H57" s="105">
        <v>1.0559246890869429</v>
      </c>
      <c r="I57" s="106">
        <v>4.9648602795151708E-2</v>
      </c>
      <c r="J57" s="107">
        <v>-2.5512177215808896E-2</v>
      </c>
      <c r="K57" s="217">
        <v>934.88</v>
      </c>
      <c r="L57" s="111">
        <v>516.93600000000004</v>
      </c>
      <c r="M57" s="112">
        <v>1027.07</v>
      </c>
      <c r="N57" s="108">
        <v>0.70781612121562121</v>
      </c>
      <c r="O57" s="109">
        <v>8.9848262573412052E-3</v>
      </c>
      <c r="P57" s="110">
        <v>1.6534832518466547E-2</v>
      </c>
      <c r="Q57" s="217">
        <v>230.23599999999999</v>
      </c>
      <c r="R57" s="111">
        <v>134.101</v>
      </c>
      <c r="S57" s="112">
        <v>249.655</v>
      </c>
      <c r="T57" s="108">
        <v>0.17205237592577521</v>
      </c>
      <c r="U57" s="109">
        <v>-5.1126155790920391E-5</v>
      </c>
      <c r="V57" s="110">
        <v>-7.2764231820004466E-3</v>
      </c>
      <c r="W57" s="217">
        <v>110.727</v>
      </c>
      <c r="X57" s="111">
        <v>70.602999999999994</v>
      </c>
      <c r="Y57" s="112">
        <v>125.169</v>
      </c>
      <c r="Z57" s="108">
        <v>8.6261536289092375E-2</v>
      </c>
      <c r="AA57" s="109">
        <v>3.4920976479347055E-3</v>
      </c>
      <c r="AB57" s="110">
        <v>-8.1535031469020247E-3</v>
      </c>
      <c r="AC57" s="217">
        <v>1006.05071</v>
      </c>
      <c r="AD57" s="111">
        <v>785.08416</v>
      </c>
      <c r="AE57" s="112">
        <v>832.9934199999999</v>
      </c>
      <c r="AF57" s="111">
        <v>-173.05729000000008</v>
      </c>
      <c r="AG57" s="112">
        <v>47.909259999999904</v>
      </c>
      <c r="AH57" s="217">
        <v>0</v>
      </c>
      <c r="AI57" s="111">
        <v>0</v>
      </c>
      <c r="AJ57" s="112">
        <v>0</v>
      </c>
      <c r="AK57" s="111">
        <v>0</v>
      </c>
      <c r="AL57" s="112">
        <v>0</v>
      </c>
      <c r="AM57" s="108">
        <v>0.54366206743198964</v>
      </c>
      <c r="AN57" s="109">
        <v>-0.20367959916794465</v>
      </c>
      <c r="AO57" s="110">
        <v>-0.42714531040778125</v>
      </c>
      <c r="AP57" s="108">
        <v>0</v>
      </c>
      <c r="AQ57" s="109">
        <v>0</v>
      </c>
      <c r="AR57" s="110">
        <v>0</v>
      </c>
      <c r="AS57" s="109">
        <v>0</v>
      </c>
      <c r="AT57" s="109">
        <v>0</v>
      </c>
      <c r="AU57" s="109">
        <v>0</v>
      </c>
      <c r="AV57" s="217">
        <v>984</v>
      </c>
      <c r="AW57" s="111">
        <v>650</v>
      </c>
      <c r="AX57" s="112">
        <v>1202</v>
      </c>
      <c r="AY57" s="218">
        <v>11.5</v>
      </c>
      <c r="AZ57" s="219">
        <v>13.25</v>
      </c>
      <c r="BA57" s="112">
        <v>13.25</v>
      </c>
      <c r="BB57" s="218">
        <v>26.25</v>
      </c>
      <c r="BC57" s="219">
        <v>25.75</v>
      </c>
      <c r="BD57" s="112">
        <v>24.25</v>
      </c>
      <c r="BE57" s="113">
        <v>15.119496855345913</v>
      </c>
      <c r="BF57" s="113">
        <v>0.85862729012852235</v>
      </c>
      <c r="BG57" s="113">
        <v>-1.2327044025157203</v>
      </c>
      <c r="BH57" s="114">
        <v>8.2611683848797259</v>
      </c>
      <c r="BI57" s="113">
        <v>2.0135493372606783</v>
      </c>
      <c r="BJ57" s="115">
        <v>-0.15307109732092172</v>
      </c>
      <c r="BK57" s="111">
        <v>85</v>
      </c>
      <c r="BL57" s="111">
        <v>85</v>
      </c>
      <c r="BM57" s="112">
        <v>85</v>
      </c>
      <c r="BN57" s="217">
        <v>7729</v>
      </c>
      <c r="BO57" s="111">
        <v>4721</v>
      </c>
      <c r="BP57" s="112">
        <v>8957</v>
      </c>
      <c r="BQ57" s="116">
        <v>162.00074801830971</v>
      </c>
      <c r="BR57" s="116">
        <v>-11.084564441258152</v>
      </c>
      <c r="BS57" s="116">
        <v>3.6033745804787429</v>
      </c>
      <c r="BT57" s="117">
        <v>1207.188602329451</v>
      </c>
      <c r="BU57" s="116">
        <v>-152.34023913396345</v>
      </c>
      <c r="BV57" s="118">
        <v>56.736294637143374</v>
      </c>
      <c r="BW57" s="113">
        <v>7.4517470881863561</v>
      </c>
      <c r="BX57" s="113">
        <v>-0.4029277085616112</v>
      </c>
      <c r="BY57" s="113">
        <v>0.18867016510943291</v>
      </c>
      <c r="BZ57" s="108">
        <v>0.58219044523886898</v>
      </c>
      <c r="CA57" s="109">
        <v>7.981800454988619E-2</v>
      </c>
      <c r="CB57" s="119">
        <v>-2.8152153339023656E-2</v>
      </c>
    </row>
    <row r="58" spans="1:80">
      <c r="A58" s="88" t="s">
        <v>87</v>
      </c>
      <c r="B58" s="217">
        <v>806.27200000000005</v>
      </c>
      <c r="C58" s="111">
        <v>168.578</v>
      </c>
      <c r="D58" s="112">
        <v>953.97900000000004</v>
      </c>
      <c r="E58" s="217">
        <v>1015.19485</v>
      </c>
      <c r="F58" s="111">
        <v>469.68653</v>
      </c>
      <c r="G58" s="112">
        <v>979.96469000000002</v>
      </c>
      <c r="H58" s="105">
        <v>0.97348303437341199</v>
      </c>
      <c r="I58" s="106">
        <v>0.17927884785690229</v>
      </c>
      <c r="J58" s="107">
        <v>0.61456705694480651</v>
      </c>
      <c r="K58" s="217">
        <v>717.16485</v>
      </c>
      <c r="L58" s="111">
        <v>363.19153</v>
      </c>
      <c r="M58" s="112">
        <v>740.93569000000002</v>
      </c>
      <c r="N58" s="108">
        <v>0.75608406870251621</v>
      </c>
      <c r="O58" s="109">
        <v>4.9653327845231465E-2</v>
      </c>
      <c r="P58" s="110">
        <v>-1.717960143083852E-2</v>
      </c>
      <c r="Q58" s="217">
        <v>161.511</v>
      </c>
      <c r="R58" s="111">
        <v>72.150000000000006</v>
      </c>
      <c r="S58" s="112">
        <v>178.19800000000001</v>
      </c>
      <c r="T58" s="108">
        <v>0.18184124572896601</v>
      </c>
      <c r="U58" s="109">
        <v>2.2747649066216985E-2</v>
      </c>
      <c r="V58" s="110">
        <v>2.8228154035661535E-2</v>
      </c>
      <c r="W58" s="217">
        <v>4.38</v>
      </c>
      <c r="X58" s="111">
        <v>1.6</v>
      </c>
      <c r="Y58" s="112">
        <v>5.8810000000000002</v>
      </c>
      <c r="Z58" s="108">
        <v>6.0012366363935013E-3</v>
      </c>
      <c r="AA58" s="109">
        <v>1.6867939459090098E-3</v>
      </c>
      <c r="AB58" s="110">
        <v>2.5947093084754532E-3</v>
      </c>
      <c r="AC58" s="217">
        <v>419.35700000000003</v>
      </c>
      <c r="AD58" s="111">
        <v>605.06200000000001</v>
      </c>
      <c r="AE58" s="112">
        <v>274.85899999999998</v>
      </c>
      <c r="AF58" s="111">
        <v>-144.49800000000005</v>
      </c>
      <c r="AG58" s="112">
        <v>-330.20300000000003</v>
      </c>
      <c r="AH58" s="217">
        <v>0</v>
      </c>
      <c r="AI58" s="111">
        <v>0</v>
      </c>
      <c r="AJ58" s="112">
        <v>0</v>
      </c>
      <c r="AK58" s="111">
        <v>0</v>
      </c>
      <c r="AL58" s="112">
        <v>0</v>
      </c>
      <c r="AM58" s="108">
        <v>0.28811850156030683</v>
      </c>
      <c r="AN58" s="109">
        <v>-0.23200001923664504</v>
      </c>
      <c r="AO58" s="110">
        <v>-3.3010924275051701</v>
      </c>
      <c r="AP58" s="108">
        <v>0</v>
      </c>
      <c r="AQ58" s="109">
        <v>0</v>
      </c>
      <c r="AR58" s="110">
        <v>0</v>
      </c>
      <c r="AS58" s="109">
        <v>0</v>
      </c>
      <c r="AT58" s="109">
        <v>0</v>
      </c>
      <c r="AU58" s="109">
        <v>0</v>
      </c>
      <c r="AV58" s="217">
        <v>713</v>
      </c>
      <c r="AW58" s="111">
        <v>212</v>
      </c>
      <c r="AX58" s="112">
        <v>787</v>
      </c>
      <c r="AY58" s="218">
        <v>10</v>
      </c>
      <c r="AZ58" s="219">
        <v>10</v>
      </c>
      <c r="BA58" s="112">
        <v>10</v>
      </c>
      <c r="BB58" s="218">
        <v>20</v>
      </c>
      <c r="BC58" s="219">
        <v>20</v>
      </c>
      <c r="BD58" s="112">
        <v>20</v>
      </c>
      <c r="BE58" s="113">
        <v>13.116666666666667</v>
      </c>
      <c r="BF58" s="113">
        <v>1.2333333333333343</v>
      </c>
      <c r="BG58" s="113">
        <v>6.0500000000000007</v>
      </c>
      <c r="BH58" s="114">
        <v>6.5583333333333336</v>
      </c>
      <c r="BI58" s="113">
        <v>0.61666666666666714</v>
      </c>
      <c r="BJ58" s="115">
        <v>3.0250000000000004</v>
      </c>
      <c r="BK58" s="111">
        <v>155</v>
      </c>
      <c r="BL58" s="111">
        <v>155</v>
      </c>
      <c r="BM58" s="112">
        <v>155</v>
      </c>
      <c r="BN58" s="217">
        <v>13427</v>
      </c>
      <c r="BO58" s="111">
        <v>2689</v>
      </c>
      <c r="BP58" s="112">
        <v>15158</v>
      </c>
      <c r="BQ58" s="116">
        <v>64.649999340282363</v>
      </c>
      <c r="BR58" s="116">
        <v>-10.958464948091802</v>
      </c>
      <c r="BS58" s="116">
        <v>-110.01959158571245</v>
      </c>
      <c r="BT58" s="117">
        <v>1245.1902033036849</v>
      </c>
      <c r="BU58" s="116">
        <v>-178.64549094596441</v>
      </c>
      <c r="BV58" s="118">
        <v>-970.31229669631512</v>
      </c>
      <c r="BW58" s="113">
        <v>19.260482846251588</v>
      </c>
      <c r="BX58" s="113">
        <v>0.4287857915531319</v>
      </c>
      <c r="BY58" s="113">
        <v>6.5765205821006436</v>
      </c>
      <c r="BZ58" s="108">
        <v>0.54029584744252368</v>
      </c>
      <c r="CA58" s="109">
        <v>6.1700231687756291E-2</v>
      </c>
      <c r="CB58" s="119">
        <v>0.34965423099445564</v>
      </c>
    </row>
    <row r="59" spans="1:80">
      <c r="A59" s="88" t="s">
        <v>88</v>
      </c>
      <c r="B59" s="217">
        <v>759.28800000000001</v>
      </c>
      <c r="C59" s="111">
        <v>374.61500000000001</v>
      </c>
      <c r="D59" s="112">
        <v>786.10500000000002</v>
      </c>
      <c r="E59" s="217">
        <v>715.65099999999995</v>
      </c>
      <c r="F59" s="111">
        <v>355.738</v>
      </c>
      <c r="G59" s="112">
        <v>740.17600000000004</v>
      </c>
      <c r="H59" s="105">
        <v>1.0620514580316032</v>
      </c>
      <c r="I59" s="106">
        <v>1.0762061280915614E-3</v>
      </c>
      <c r="J59" s="107">
        <v>8.9871241679169156E-3</v>
      </c>
      <c r="K59" s="217">
        <v>414.86799999999999</v>
      </c>
      <c r="L59" s="111">
        <v>222.988</v>
      </c>
      <c r="M59" s="112">
        <v>454.274</v>
      </c>
      <c r="N59" s="108">
        <v>0.6137378137091718</v>
      </c>
      <c r="O59" s="109">
        <v>3.4030665951396033E-2</v>
      </c>
      <c r="P59" s="110">
        <v>-1.3094293066039153E-2</v>
      </c>
      <c r="Q59" s="217">
        <v>186.79599999999999</v>
      </c>
      <c r="R59" s="111">
        <v>74.622</v>
      </c>
      <c r="S59" s="112">
        <v>168.63800000000001</v>
      </c>
      <c r="T59" s="108">
        <v>0.22783500140507121</v>
      </c>
      <c r="U59" s="109">
        <v>-3.3180493577818521E-2</v>
      </c>
      <c r="V59" s="110">
        <v>1.8068262962734422E-2</v>
      </c>
      <c r="W59" s="217">
        <v>26.36</v>
      </c>
      <c r="X59" s="111">
        <v>9.7919999999999998</v>
      </c>
      <c r="Y59" s="112">
        <v>19.143999999999998</v>
      </c>
      <c r="Z59" s="108">
        <v>2.58641188041763E-2</v>
      </c>
      <c r="AA59" s="109">
        <v>-1.09694774599245E-2</v>
      </c>
      <c r="AB59" s="110">
        <v>-1.6617569808115261E-3</v>
      </c>
      <c r="AC59" s="217">
        <v>105.85299999999999</v>
      </c>
      <c r="AD59" s="111">
        <v>124.539</v>
      </c>
      <c r="AE59" s="112">
        <v>108.77200000000001</v>
      </c>
      <c r="AF59" s="111">
        <v>2.9190000000000111</v>
      </c>
      <c r="AG59" s="112">
        <v>-15.766999999999996</v>
      </c>
      <c r="AH59" s="217">
        <v>0</v>
      </c>
      <c r="AI59" s="111">
        <v>0</v>
      </c>
      <c r="AJ59" s="112">
        <v>0</v>
      </c>
      <c r="AK59" s="111">
        <v>0</v>
      </c>
      <c r="AL59" s="112">
        <v>0</v>
      </c>
      <c r="AM59" s="108">
        <v>0.13836828413507102</v>
      </c>
      <c r="AN59" s="109">
        <v>-1.0425849949560473E-3</v>
      </c>
      <c r="AO59" s="110">
        <v>-0.19407702638372826</v>
      </c>
      <c r="AP59" s="108">
        <v>0</v>
      </c>
      <c r="AQ59" s="109">
        <v>0</v>
      </c>
      <c r="AR59" s="110">
        <v>0</v>
      </c>
      <c r="AS59" s="109">
        <v>0</v>
      </c>
      <c r="AT59" s="109">
        <v>0</v>
      </c>
      <c r="AU59" s="109">
        <v>0</v>
      </c>
      <c r="AV59" s="217">
        <v>775</v>
      </c>
      <c r="AW59" s="111">
        <v>370</v>
      </c>
      <c r="AX59" s="112">
        <v>802</v>
      </c>
      <c r="AY59" s="218">
        <v>8</v>
      </c>
      <c r="AZ59" s="219">
        <v>8</v>
      </c>
      <c r="BA59" s="112">
        <v>8</v>
      </c>
      <c r="BB59" s="218">
        <v>11.5</v>
      </c>
      <c r="BC59" s="219">
        <v>9</v>
      </c>
      <c r="BD59" s="112">
        <v>9</v>
      </c>
      <c r="BE59" s="113">
        <v>16.708333333333332</v>
      </c>
      <c r="BF59" s="113">
        <v>0.5625</v>
      </c>
      <c r="BG59" s="113">
        <v>1.2916666666666661</v>
      </c>
      <c r="BH59" s="114">
        <v>14.851851851851853</v>
      </c>
      <c r="BI59" s="113">
        <v>3.6199677938808374</v>
      </c>
      <c r="BJ59" s="115">
        <v>1.1481481481481488</v>
      </c>
      <c r="BK59" s="111">
        <v>145</v>
      </c>
      <c r="BL59" s="111">
        <v>145</v>
      </c>
      <c r="BM59" s="112">
        <v>145</v>
      </c>
      <c r="BN59" s="217">
        <v>13651</v>
      </c>
      <c r="BO59" s="111">
        <v>6664</v>
      </c>
      <c r="BP59" s="112">
        <v>14002</v>
      </c>
      <c r="BQ59" s="116">
        <v>52.862162548207401</v>
      </c>
      <c r="BR59" s="116">
        <v>0.43735850454759628</v>
      </c>
      <c r="BS59" s="116">
        <v>-0.51989027292105305</v>
      </c>
      <c r="BT59" s="117">
        <v>922.91271820448878</v>
      </c>
      <c r="BU59" s="116">
        <v>-0.50792695680149791</v>
      </c>
      <c r="BV59" s="118">
        <v>-38.541335849565257</v>
      </c>
      <c r="BW59" s="113">
        <v>17.458852867830423</v>
      </c>
      <c r="BX59" s="113">
        <v>-0.15534068055667305</v>
      </c>
      <c r="BY59" s="113">
        <v>-0.55195794298038692</v>
      </c>
      <c r="BZ59" s="108">
        <v>0.53351114497999619</v>
      </c>
      <c r="CA59" s="109">
        <v>1.3373975995427667E-2</v>
      </c>
      <c r="CB59" s="119">
        <v>2.8471357181587775E-2</v>
      </c>
    </row>
    <row r="60" spans="1:80">
      <c r="A60" s="88" t="s">
        <v>89</v>
      </c>
      <c r="B60" s="217">
        <v>1991.0966439999997</v>
      </c>
      <c r="C60" s="111">
        <v>1027.7509700000001</v>
      </c>
      <c r="D60" s="112">
        <v>2178.9607999999998</v>
      </c>
      <c r="E60" s="217">
        <v>1675.8540399999997</v>
      </c>
      <c r="F60" s="111">
        <v>930.18459999999993</v>
      </c>
      <c r="G60" s="112">
        <v>1963.5727000000002</v>
      </c>
      <c r="H60" s="105">
        <v>1.109691940614167</v>
      </c>
      <c r="I60" s="106">
        <v>-7.8416687270872476E-2</v>
      </c>
      <c r="J60" s="107">
        <v>4.8026852986089441E-3</v>
      </c>
      <c r="K60" s="217">
        <v>1164.2234599999999</v>
      </c>
      <c r="L60" s="111">
        <v>618.44319999999993</v>
      </c>
      <c r="M60" s="112">
        <v>1229.3655700000002</v>
      </c>
      <c r="N60" s="108">
        <v>0.62608609805992921</v>
      </c>
      <c r="O60" s="109">
        <v>-6.8618471796285774E-2</v>
      </c>
      <c r="P60" s="110">
        <v>-3.8774618834330199E-2</v>
      </c>
      <c r="Q60" s="217">
        <v>381.41896999999994</v>
      </c>
      <c r="R60" s="111">
        <v>253.14620000000002</v>
      </c>
      <c r="S60" s="112">
        <v>604.00089000000014</v>
      </c>
      <c r="T60" s="108">
        <v>0.30760301872194501</v>
      </c>
      <c r="U60" s="109">
        <v>8.0006246630743072E-2</v>
      </c>
      <c r="V60" s="110">
        <v>3.545682322483612E-2</v>
      </c>
      <c r="W60" s="217">
        <v>68.786410000000004</v>
      </c>
      <c r="X60" s="111">
        <v>31.937390000000001</v>
      </c>
      <c r="Y60" s="112">
        <v>62.053480000000008</v>
      </c>
      <c r="Z60" s="108">
        <v>3.1602333847888596E-2</v>
      </c>
      <c r="AA60" s="109">
        <v>-9.4432514824424468E-3</v>
      </c>
      <c r="AB60" s="110">
        <v>-2.732130515421656E-3</v>
      </c>
      <c r="AC60" s="217">
        <v>241.37469000000002</v>
      </c>
      <c r="AD60" s="111">
        <v>274.36619000000002</v>
      </c>
      <c r="AE60" s="112">
        <v>304.95570999999995</v>
      </c>
      <c r="AF60" s="111">
        <v>63.581019999999938</v>
      </c>
      <c r="AG60" s="112">
        <v>30.589519999999936</v>
      </c>
      <c r="AH60" s="217">
        <v>0</v>
      </c>
      <c r="AI60" s="111">
        <v>0</v>
      </c>
      <c r="AJ60" s="112">
        <v>0</v>
      </c>
      <c r="AK60" s="111">
        <v>0</v>
      </c>
      <c r="AL60" s="112">
        <v>0</v>
      </c>
      <c r="AM60" s="108">
        <v>0.13995465636646606</v>
      </c>
      <c r="AN60" s="109">
        <v>1.872764775924346E-2</v>
      </c>
      <c r="AO60" s="110">
        <v>-0.12700319432765686</v>
      </c>
      <c r="AP60" s="108">
        <v>0</v>
      </c>
      <c r="AQ60" s="109">
        <v>0</v>
      </c>
      <c r="AR60" s="110">
        <v>0</v>
      </c>
      <c r="AS60" s="109">
        <v>0</v>
      </c>
      <c r="AT60" s="109">
        <v>0</v>
      </c>
      <c r="AU60" s="109">
        <v>0</v>
      </c>
      <c r="AV60" s="217">
        <v>1432</v>
      </c>
      <c r="AW60" s="111">
        <v>824</v>
      </c>
      <c r="AX60" s="112">
        <v>1464</v>
      </c>
      <c r="AY60" s="218">
        <v>11.45</v>
      </c>
      <c r="AZ60" s="219">
        <v>10.78</v>
      </c>
      <c r="BA60" s="112">
        <v>10.7</v>
      </c>
      <c r="BB60" s="218">
        <v>22.33</v>
      </c>
      <c r="BC60" s="219">
        <v>20.5</v>
      </c>
      <c r="BD60" s="112">
        <v>21</v>
      </c>
      <c r="BE60" s="113">
        <v>22.803738317757009</v>
      </c>
      <c r="BF60" s="113">
        <v>1.9594879538559873</v>
      </c>
      <c r="BG60" s="113">
        <v>-2.6755443043827576</v>
      </c>
      <c r="BH60" s="114">
        <v>11.619047619047619</v>
      </c>
      <c r="BI60" s="113">
        <v>0.93088520674727526</v>
      </c>
      <c r="BJ60" s="115">
        <v>-1.7793263646922188</v>
      </c>
      <c r="BK60" s="111">
        <v>170</v>
      </c>
      <c r="BL60" s="111">
        <v>170</v>
      </c>
      <c r="BM60" s="112">
        <v>170</v>
      </c>
      <c r="BN60" s="217">
        <v>26840</v>
      </c>
      <c r="BO60" s="111">
        <v>13887</v>
      </c>
      <c r="BP60" s="112">
        <v>28486</v>
      </c>
      <c r="BQ60" s="116">
        <v>68.931148634416914</v>
      </c>
      <c r="BR60" s="116">
        <v>6.4924735226434507</v>
      </c>
      <c r="BS60" s="116">
        <v>1.9487478279072263</v>
      </c>
      <c r="BT60" s="117">
        <v>1341.2381830601093</v>
      </c>
      <c r="BU60" s="116">
        <v>170.94904898189725</v>
      </c>
      <c r="BV60" s="118">
        <v>212.37337723486667</v>
      </c>
      <c r="BW60" s="113">
        <v>19.457650273224044</v>
      </c>
      <c r="BX60" s="113">
        <v>0.71463351344750592</v>
      </c>
      <c r="BY60" s="113">
        <v>2.6044949334182199</v>
      </c>
      <c r="BZ60" s="108">
        <v>0.92577185570360743</v>
      </c>
      <c r="CA60" s="109">
        <v>5.3493662658433583E-2</v>
      </c>
      <c r="CB60" s="119">
        <v>2.8098940383633253E-2</v>
      </c>
    </row>
    <row r="61" spans="1:80">
      <c r="A61" s="88" t="s">
        <v>90</v>
      </c>
      <c r="B61" s="217">
        <v>266.52391999999998</v>
      </c>
      <c r="C61" s="111">
        <v>69.111820000000009</v>
      </c>
      <c r="D61" s="112">
        <v>320.49612000000002</v>
      </c>
      <c r="E61" s="217">
        <v>484.74389000000002</v>
      </c>
      <c r="F61" s="111">
        <v>241.50722000000002</v>
      </c>
      <c r="G61" s="112">
        <v>596.15876999999989</v>
      </c>
      <c r="H61" s="105">
        <v>0.53760195459340487</v>
      </c>
      <c r="I61" s="106">
        <v>-1.222224226238211E-2</v>
      </c>
      <c r="J61" s="107">
        <v>0.25143320154328902</v>
      </c>
      <c r="K61" s="217">
        <v>331.29577</v>
      </c>
      <c r="L61" s="111">
        <v>174.80934000000002</v>
      </c>
      <c r="M61" s="112">
        <v>368.03588999999999</v>
      </c>
      <c r="N61" s="108">
        <v>0.61734542628635669</v>
      </c>
      <c r="O61" s="109">
        <v>-6.6099536784761104E-2</v>
      </c>
      <c r="P61" s="110">
        <v>-0.1064811326049262</v>
      </c>
      <c r="Q61" s="217">
        <v>58.19791</v>
      </c>
      <c r="R61" s="111">
        <v>24.711089999999995</v>
      </c>
      <c r="S61" s="112">
        <v>131.62456</v>
      </c>
      <c r="T61" s="108">
        <v>0.22078776095166733</v>
      </c>
      <c r="U61" s="109">
        <v>0.10072867160450713</v>
      </c>
      <c r="V61" s="110">
        <v>0.11846746593108785</v>
      </c>
      <c r="W61" s="217">
        <v>3.5700000000000003E-2</v>
      </c>
      <c r="X61" s="111">
        <v>0</v>
      </c>
      <c r="Y61" s="112">
        <v>0</v>
      </c>
      <c r="Z61" s="108">
        <v>0</v>
      </c>
      <c r="AA61" s="109">
        <v>-7.3647137666861575E-5</v>
      </c>
      <c r="AB61" s="110">
        <v>0</v>
      </c>
      <c r="AC61" s="217">
        <v>1485.6184800000001</v>
      </c>
      <c r="AD61" s="111">
        <v>1921.6232199999997</v>
      </c>
      <c r="AE61" s="112">
        <v>1937.6700600000001</v>
      </c>
      <c r="AF61" s="111">
        <v>452.05158000000006</v>
      </c>
      <c r="AG61" s="112">
        <v>16.046840000000429</v>
      </c>
      <c r="AH61" s="217">
        <v>381.27976999999998</v>
      </c>
      <c r="AI61" s="111">
        <v>980.46390999999994</v>
      </c>
      <c r="AJ61" s="112">
        <v>251.42404000000002</v>
      </c>
      <c r="AK61" s="111">
        <v>-129.85572999999997</v>
      </c>
      <c r="AL61" s="112">
        <v>-729.03986999999995</v>
      </c>
      <c r="AM61" s="108">
        <v>6.0458456096129964</v>
      </c>
      <c r="AN61" s="109">
        <v>0.47179251899358743</v>
      </c>
      <c r="AO61" s="110">
        <v>-21.758706780991094</v>
      </c>
      <c r="AP61" s="108">
        <v>0.78448388080329956</v>
      </c>
      <c r="AQ61" s="109">
        <v>-0.64608103809778827</v>
      </c>
      <c r="AR61" s="110">
        <v>-13.402147436386723</v>
      </c>
      <c r="AS61" s="109">
        <v>0.4217400676668735</v>
      </c>
      <c r="AT61" s="109">
        <v>-0.36481913991798115</v>
      </c>
      <c r="AU61" s="109">
        <v>-3.6380305263551183</v>
      </c>
      <c r="AV61" s="217">
        <v>316</v>
      </c>
      <c r="AW61" s="111">
        <v>156</v>
      </c>
      <c r="AX61" s="112">
        <v>383</v>
      </c>
      <c r="AY61" s="218">
        <v>4</v>
      </c>
      <c r="AZ61" s="219">
        <v>5</v>
      </c>
      <c r="BA61" s="112">
        <v>5</v>
      </c>
      <c r="BB61" s="218">
        <v>8</v>
      </c>
      <c r="BC61" s="219">
        <v>7</v>
      </c>
      <c r="BD61" s="112">
        <v>7</v>
      </c>
      <c r="BE61" s="113">
        <v>12.766666666666666</v>
      </c>
      <c r="BF61" s="113">
        <v>-0.40000000000000036</v>
      </c>
      <c r="BG61" s="113">
        <v>2.3666666666666654</v>
      </c>
      <c r="BH61" s="114">
        <v>9.1190476190476186</v>
      </c>
      <c r="BI61" s="113">
        <v>2.5357142857142856</v>
      </c>
      <c r="BJ61" s="115">
        <v>1.6904761904761907</v>
      </c>
      <c r="BK61" s="111">
        <v>55</v>
      </c>
      <c r="BL61" s="111">
        <v>55</v>
      </c>
      <c r="BM61" s="112">
        <v>55</v>
      </c>
      <c r="BN61" s="217">
        <v>2384</v>
      </c>
      <c r="BO61" s="111">
        <v>362</v>
      </c>
      <c r="BP61" s="112">
        <v>2894</v>
      </c>
      <c r="BQ61" s="116">
        <v>205.99819281271593</v>
      </c>
      <c r="BR61" s="116">
        <v>2.666024188554843</v>
      </c>
      <c r="BS61" s="116">
        <v>-461.14882376186972</v>
      </c>
      <c r="BT61" s="117">
        <v>1556.5503133159266</v>
      </c>
      <c r="BU61" s="116">
        <v>22.550661417192259</v>
      </c>
      <c r="BV61" s="118">
        <v>8.42710818772116</v>
      </c>
      <c r="BW61" s="113">
        <v>7.5561357702349872</v>
      </c>
      <c r="BX61" s="113">
        <v>1.1831972766632504E-2</v>
      </c>
      <c r="BY61" s="113">
        <v>5.2356229497221669</v>
      </c>
      <c r="BZ61" s="108">
        <v>0.29070818684078353</v>
      </c>
      <c r="CA61" s="109">
        <v>5.1230537418382738E-2</v>
      </c>
      <c r="CB61" s="119">
        <v>0.21838051451311119</v>
      </c>
    </row>
    <row r="62" spans="1:80">
      <c r="A62" s="88" t="s">
        <v>91</v>
      </c>
      <c r="B62" s="217">
        <v>811.2769999999997</v>
      </c>
      <c r="C62" s="111">
        <v>340.69099993179475</v>
      </c>
      <c r="D62" s="112">
        <v>837.49099993179436</v>
      </c>
      <c r="E62" s="217">
        <v>841.5</v>
      </c>
      <c r="F62" s="111">
        <v>441.82799999999997</v>
      </c>
      <c r="G62" s="112">
        <v>938.04499999999996</v>
      </c>
      <c r="H62" s="105">
        <v>0.89280471611894352</v>
      </c>
      <c r="I62" s="106">
        <v>-7.1279657024252763E-2</v>
      </c>
      <c r="J62" s="107">
        <v>0.12171053482714045</v>
      </c>
      <c r="K62" s="217">
        <v>608.02599999999995</v>
      </c>
      <c r="L62" s="111">
        <v>326.83600000000001</v>
      </c>
      <c r="M62" s="112">
        <v>697.452</v>
      </c>
      <c r="N62" s="108">
        <v>0.74351656903453467</v>
      </c>
      <c r="O62" s="109">
        <v>2.0966361072562001E-2</v>
      </c>
      <c r="P62" s="110">
        <v>3.7807442339334862E-3</v>
      </c>
      <c r="Q62" s="217">
        <v>223.06899999999999</v>
      </c>
      <c r="R62" s="111">
        <v>96.861999999999995</v>
      </c>
      <c r="S62" s="112">
        <v>208.458</v>
      </c>
      <c r="T62" s="108">
        <v>0.22222601261133529</v>
      </c>
      <c r="U62" s="109">
        <v>-4.2858954708926145E-2</v>
      </c>
      <c r="V62" s="110">
        <v>2.9959049676368255E-3</v>
      </c>
      <c r="W62" s="217">
        <v>2.5870000000000002</v>
      </c>
      <c r="X62" s="111">
        <v>0.246</v>
      </c>
      <c r="Y62" s="112">
        <v>0.66200000000000003</v>
      </c>
      <c r="Z62" s="108">
        <v>7.0572307298690364E-4</v>
      </c>
      <c r="AA62" s="109">
        <v>-2.3685490601087593E-3</v>
      </c>
      <c r="AB62" s="110">
        <v>1.4894532236901608E-4</v>
      </c>
      <c r="AC62" s="217">
        <v>133.327</v>
      </c>
      <c r="AD62" s="111">
        <v>124.876</v>
      </c>
      <c r="AE62" s="112">
        <v>128.34200000000001</v>
      </c>
      <c r="AF62" s="111">
        <v>-4.9849999999999852</v>
      </c>
      <c r="AG62" s="112">
        <v>3.4660000000000082</v>
      </c>
      <c r="AH62" s="217">
        <v>0</v>
      </c>
      <c r="AI62" s="111">
        <v>0</v>
      </c>
      <c r="AJ62" s="112">
        <v>0</v>
      </c>
      <c r="AK62" s="111">
        <v>0</v>
      </c>
      <c r="AL62" s="112">
        <v>0</v>
      </c>
      <c r="AM62" s="108">
        <v>0.15324582593777394</v>
      </c>
      <c r="AN62" s="109">
        <v>-1.1096316141935014E-2</v>
      </c>
      <c r="AO62" s="110">
        <v>-0.21329159367413178</v>
      </c>
      <c r="AP62" s="108">
        <v>0</v>
      </c>
      <c r="AQ62" s="109">
        <v>0</v>
      </c>
      <c r="AR62" s="110">
        <v>0</v>
      </c>
      <c r="AS62" s="109">
        <v>0</v>
      </c>
      <c r="AT62" s="109">
        <v>0</v>
      </c>
      <c r="AU62" s="109">
        <v>0</v>
      </c>
      <c r="AV62" s="217">
        <v>1451</v>
      </c>
      <c r="AW62" s="111">
        <v>601</v>
      </c>
      <c r="AX62" s="112">
        <v>1569</v>
      </c>
      <c r="AY62" s="218">
        <v>4</v>
      </c>
      <c r="AZ62" s="219">
        <v>5</v>
      </c>
      <c r="BA62" s="112">
        <v>5</v>
      </c>
      <c r="BB62" s="218">
        <v>16</v>
      </c>
      <c r="BC62" s="219">
        <v>15</v>
      </c>
      <c r="BD62" s="112">
        <v>15</v>
      </c>
      <c r="BE62" s="113">
        <v>52.300000000000004</v>
      </c>
      <c r="BF62" s="113">
        <v>-8.1583333333333314</v>
      </c>
      <c r="BG62" s="113">
        <v>12.233333333333334</v>
      </c>
      <c r="BH62" s="114">
        <v>17.433333333333334</v>
      </c>
      <c r="BI62" s="113">
        <v>2.3187499999999996</v>
      </c>
      <c r="BJ62" s="115">
        <v>4.0777777777777775</v>
      </c>
      <c r="BK62" s="111">
        <v>100</v>
      </c>
      <c r="BL62" s="111">
        <v>100</v>
      </c>
      <c r="BM62" s="112">
        <v>100</v>
      </c>
      <c r="BN62" s="217">
        <v>10452</v>
      </c>
      <c r="BO62" s="111">
        <v>3991</v>
      </c>
      <c r="BP62" s="112">
        <v>10704</v>
      </c>
      <c r="BQ62" s="116">
        <v>87.634996263079216</v>
      </c>
      <c r="BR62" s="116">
        <v>7.1240892596348999</v>
      </c>
      <c r="BS62" s="116">
        <v>-23.071092436494823</v>
      </c>
      <c r="BT62" s="117">
        <v>597.86169534735495</v>
      </c>
      <c r="BU62" s="116">
        <v>17.916829737430817</v>
      </c>
      <c r="BV62" s="118">
        <v>-137.2930467491509</v>
      </c>
      <c r="BW62" s="113">
        <v>6.8221797323135753</v>
      </c>
      <c r="BX62" s="113">
        <v>-0.38112833109097366</v>
      </c>
      <c r="BY62" s="113">
        <v>0.1815807306496815</v>
      </c>
      <c r="BZ62" s="108">
        <v>0.59138121546961331</v>
      </c>
      <c r="CA62" s="109">
        <v>1.392265193370168E-2</v>
      </c>
      <c r="CB62" s="119">
        <v>0.15280978689818475</v>
      </c>
    </row>
    <row r="63" spans="1:80">
      <c r="A63" s="88" t="s">
        <v>92</v>
      </c>
      <c r="B63" s="217">
        <v>781.18822</v>
      </c>
      <c r="C63" s="111">
        <v>342.05705999999998</v>
      </c>
      <c r="D63" s="112">
        <v>906.30449999999996</v>
      </c>
      <c r="E63" s="217">
        <v>780.93100000000004</v>
      </c>
      <c r="F63" s="111">
        <v>418.37279999999998</v>
      </c>
      <c r="G63" s="112">
        <v>888.46040000000005</v>
      </c>
      <c r="H63" s="105">
        <v>1.0200842941339872</v>
      </c>
      <c r="I63" s="106">
        <v>1.9754918043141778E-2</v>
      </c>
      <c r="J63" s="107">
        <v>0.20249514875933572</v>
      </c>
      <c r="K63" s="217">
        <v>493.53800000000001</v>
      </c>
      <c r="L63" s="111">
        <v>282.06079999999997</v>
      </c>
      <c r="M63" s="112">
        <v>586.84339999999997</v>
      </c>
      <c r="N63" s="108">
        <v>0.66051722732943408</v>
      </c>
      <c r="O63" s="109">
        <v>2.853053452302734E-2</v>
      </c>
      <c r="P63" s="110">
        <v>-1.366809255751833E-2</v>
      </c>
      <c r="Q63" s="217">
        <v>250.65</v>
      </c>
      <c r="R63" s="111">
        <v>112.005</v>
      </c>
      <c r="S63" s="112">
        <v>244.11600000000001</v>
      </c>
      <c r="T63" s="108">
        <v>0.27476294947979674</v>
      </c>
      <c r="U63" s="109">
        <v>-4.6200106155080078E-2</v>
      </c>
      <c r="V63" s="110">
        <v>7.0471706337532081E-3</v>
      </c>
      <c r="W63" s="217">
        <v>0.624</v>
      </c>
      <c r="X63" s="111">
        <v>0.35799999999999998</v>
      </c>
      <c r="Y63" s="112">
        <v>0.74399999999999999</v>
      </c>
      <c r="Z63" s="108">
        <v>8.3740367043933525E-4</v>
      </c>
      <c r="AA63" s="109">
        <v>3.8357403867768803E-5</v>
      </c>
      <c r="AB63" s="110">
        <v>-1.8292493364812593E-5</v>
      </c>
      <c r="AC63" s="217">
        <v>140.63101999999998</v>
      </c>
      <c r="AD63" s="111">
        <v>163.42466000000002</v>
      </c>
      <c r="AE63" s="112">
        <v>170.43281999999996</v>
      </c>
      <c r="AF63" s="111">
        <v>29.801799999999986</v>
      </c>
      <c r="AG63" s="112">
        <v>7.0081599999999469</v>
      </c>
      <c r="AH63" s="217">
        <v>0</v>
      </c>
      <c r="AI63" s="111">
        <v>0</v>
      </c>
      <c r="AJ63" s="112">
        <v>0</v>
      </c>
      <c r="AK63" s="111">
        <v>0</v>
      </c>
      <c r="AL63" s="112">
        <v>0</v>
      </c>
      <c r="AM63" s="108">
        <v>0.18805249229149804</v>
      </c>
      <c r="AN63" s="109">
        <v>8.0305508444035445E-3</v>
      </c>
      <c r="AO63" s="110">
        <v>-0.28971767856829955</v>
      </c>
      <c r="AP63" s="108">
        <v>0</v>
      </c>
      <c r="AQ63" s="109">
        <v>0</v>
      </c>
      <c r="AR63" s="110">
        <v>0</v>
      </c>
      <c r="AS63" s="109">
        <v>0</v>
      </c>
      <c r="AT63" s="109">
        <v>0</v>
      </c>
      <c r="AU63" s="109">
        <v>0</v>
      </c>
      <c r="AV63" s="217">
        <v>1163</v>
      </c>
      <c r="AW63" s="111">
        <v>551</v>
      </c>
      <c r="AX63" s="112">
        <v>1240</v>
      </c>
      <c r="AY63" s="218">
        <v>6</v>
      </c>
      <c r="AZ63" s="219">
        <v>6</v>
      </c>
      <c r="BA63" s="112">
        <v>7</v>
      </c>
      <c r="BB63" s="218">
        <v>8</v>
      </c>
      <c r="BC63" s="219">
        <v>9</v>
      </c>
      <c r="BD63" s="112">
        <v>9</v>
      </c>
      <c r="BE63" s="113">
        <v>29.523809523809522</v>
      </c>
      <c r="BF63" s="113">
        <v>-2.7817460317460352</v>
      </c>
      <c r="BG63" s="113">
        <v>-1.0873015873015888</v>
      </c>
      <c r="BH63" s="114">
        <v>22.962962962962962</v>
      </c>
      <c r="BI63" s="113">
        <v>-1.2662037037037059</v>
      </c>
      <c r="BJ63" s="115">
        <v>2.5555555555555536</v>
      </c>
      <c r="BK63" s="111">
        <v>60</v>
      </c>
      <c r="BL63" s="111">
        <v>60</v>
      </c>
      <c r="BM63" s="112">
        <v>60</v>
      </c>
      <c r="BN63" s="217">
        <v>7874</v>
      </c>
      <c r="BO63" s="111">
        <v>3458</v>
      </c>
      <c r="BP63" s="112">
        <v>8542</v>
      </c>
      <c r="BQ63" s="116">
        <v>104.01081713884336</v>
      </c>
      <c r="BR63" s="116">
        <v>4.8323817819726571</v>
      </c>
      <c r="BS63" s="116">
        <v>-16.976111721769698</v>
      </c>
      <c r="BT63" s="117">
        <v>716.50032258064516</v>
      </c>
      <c r="BU63" s="116">
        <v>45.020528943499812</v>
      </c>
      <c r="BV63" s="118">
        <v>-42.796955096305851</v>
      </c>
      <c r="BW63" s="113">
        <v>6.8887096774193548</v>
      </c>
      <c r="BX63" s="113">
        <v>0.1182883532577037</v>
      </c>
      <c r="BY63" s="113">
        <v>0.6128476084538379</v>
      </c>
      <c r="BZ63" s="108">
        <v>0.78655616942909767</v>
      </c>
      <c r="CA63" s="109">
        <v>6.1510128913443984E-2</v>
      </c>
      <c r="CB63" s="119">
        <v>0.15322283609576437</v>
      </c>
    </row>
    <row r="64" spans="1:80">
      <c r="A64" s="88" t="s">
        <v>93</v>
      </c>
      <c r="B64" s="217">
        <v>464.12444000000005</v>
      </c>
      <c r="C64" s="111">
        <v>217.90208000000001</v>
      </c>
      <c r="D64" s="112">
        <v>462.11422999999991</v>
      </c>
      <c r="E64" s="217">
        <v>499.27946999999995</v>
      </c>
      <c r="F64" s="111">
        <v>262.84669000000002</v>
      </c>
      <c r="G64" s="112">
        <v>508.05799999999999</v>
      </c>
      <c r="H64" s="105">
        <v>0.90956983257817003</v>
      </c>
      <c r="I64" s="106">
        <v>-2.0018640186392211E-2</v>
      </c>
      <c r="J64" s="107">
        <v>8.0561561635134837E-2</v>
      </c>
      <c r="K64" s="217">
        <v>362.17659999999995</v>
      </c>
      <c r="L64" s="111">
        <v>194.96369000000001</v>
      </c>
      <c r="M64" s="112">
        <v>397.81700000000001</v>
      </c>
      <c r="N64" s="108">
        <v>0.78301493136610389</v>
      </c>
      <c r="O64" s="109">
        <v>5.7616388541981811E-2</v>
      </c>
      <c r="P64" s="110">
        <v>4.1275744922477764E-2</v>
      </c>
      <c r="Q64" s="217">
        <v>103.64400000000001</v>
      </c>
      <c r="R64" s="111">
        <v>51.421999999999997</v>
      </c>
      <c r="S64" s="112">
        <v>78.058000000000007</v>
      </c>
      <c r="T64" s="108">
        <v>0.15363993874715093</v>
      </c>
      <c r="U64" s="109">
        <v>-5.394720678478937E-2</v>
      </c>
      <c r="V64" s="110">
        <v>-4.1995014844998152E-2</v>
      </c>
      <c r="W64" s="217">
        <v>2.4390000000000001</v>
      </c>
      <c r="X64" s="111">
        <v>0.94499999999999995</v>
      </c>
      <c r="Y64" s="112">
        <v>2.1520000000000001</v>
      </c>
      <c r="Z64" s="108">
        <v>4.2357368646886778E-3</v>
      </c>
      <c r="AA64" s="109">
        <v>-6.4930277052804852E-4</v>
      </c>
      <c r="AB64" s="110">
        <v>6.4048519916456602E-4</v>
      </c>
      <c r="AC64" s="217">
        <v>161.82897999999997</v>
      </c>
      <c r="AD64" s="111">
        <v>167.63513999999998</v>
      </c>
      <c r="AE64" s="112">
        <v>165.07162</v>
      </c>
      <c r="AF64" s="111">
        <v>3.2426400000000228</v>
      </c>
      <c r="AG64" s="112">
        <v>-2.5635199999999827</v>
      </c>
      <c r="AH64" s="217">
        <v>0</v>
      </c>
      <c r="AI64" s="111">
        <v>0</v>
      </c>
      <c r="AJ64" s="112">
        <v>0</v>
      </c>
      <c r="AK64" s="111">
        <v>0</v>
      </c>
      <c r="AL64" s="112">
        <v>0</v>
      </c>
      <c r="AM64" s="108">
        <v>0.35720955833798934</v>
      </c>
      <c r="AN64" s="109">
        <v>8.5337161435986575E-3</v>
      </c>
      <c r="AO64" s="110">
        <v>-0.41210452989834129</v>
      </c>
      <c r="AP64" s="108">
        <v>0</v>
      </c>
      <c r="AQ64" s="109">
        <v>0</v>
      </c>
      <c r="AR64" s="110">
        <v>0</v>
      </c>
      <c r="AS64" s="109">
        <v>0</v>
      </c>
      <c r="AT64" s="109">
        <v>0</v>
      </c>
      <c r="AU64" s="109">
        <v>0</v>
      </c>
      <c r="AV64" s="217">
        <v>797</v>
      </c>
      <c r="AW64" s="111">
        <v>371</v>
      </c>
      <c r="AX64" s="112">
        <v>752</v>
      </c>
      <c r="AY64" s="218">
        <v>5.5</v>
      </c>
      <c r="AZ64" s="219">
        <v>5</v>
      </c>
      <c r="BA64" s="112">
        <v>5</v>
      </c>
      <c r="BB64" s="218">
        <v>12</v>
      </c>
      <c r="BC64" s="219">
        <v>12</v>
      </c>
      <c r="BD64" s="112">
        <v>12</v>
      </c>
      <c r="BE64" s="113">
        <v>25.066666666666666</v>
      </c>
      <c r="BF64" s="113">
        <v>0.91515151515151416</v>
      </c>
      <c r="BG64" s="113">
        <v>0.33333333333333215</v>
      </c>
      <c r="BH64" s="114">
        <v>10.444444444444445</v>
      </c>
      <c r="BI64" s="113">
        <v>-0.625</v>
      </c>
      <c r="BJ64" s="115">
        <v>0.13888888888888928</v>
      </c>
      <c r="BK64" s="111">
        <v>65</v>
      </c>
      <c r="BL64" s="111">
        <v>65</v>
      </c>
      <c r="BM64" s="112">
        <v>65</v>
      </c>
      <c r="BN64" s="217">
        <v>6581</v>
      </c>
      <c r="BO64" s="111">
        <v>2831</v>
      </c>
      <c r="BP64" s="112">
        <v>5806</v>
      </c>
      <c r="BQ64" s="116">
        <v>87.505683775404748</v>
      </c>
      <c r="BR64" s="116">
        <v>11.638874779811374</v>
      </c>
      <c r="BS64" s="116">
        <v>-5.3401975386185683</v>
      </c>
      <c r="BT64" s="117">
        <v>675.60904255319144</v>
      </c>
      <c r="BU64" s="116">
        <v>49.160523105261746</v>
      </c>
      <c r="BV64" s="118">
        <v>-32.872601651660261</v>
      </c>
      <c r="BW64" s="113">
        <v>7.7207446808510642</v>
      </c>
      <c r="BX64" s="113">
        <v>-0.53646987372860977</v>
      </c>
      <c r="BY64" s="113">
        <v>9.0016918047830075E-2</v>
      </c>
      <c r="BZ64" s="108">
        <v>0.49349766255843608</v>
      </c>
      <c r="CA64" s="109">
        <v>-6.5873353166170823E-2</v>
      </c>
      <c r="CB64" s="119">
        <v>1.4883968560126692E-2</v>
      </c>
    </row>
    <row r="65" spans="1:80">
      <c r="A65" s="88" t="s">
        <v>94</v>
      </c>
      <c r="B65" s="213">
        <v>1252.1585400000001</v>
      </c>
      <c r="C65" s="95">
        <v>665.05872999999997</v>
      </c>
      <c r="D65" s="96">
        <v>1328.9536100000003</v>
      </c>
      <c r="E65" s="213">
        <v>1144.98857</v>
      </c>
      <c r="F65" s="95">
        <v>648.30327999999997</v>
      </c>
      <c r="G65" s="96">
        <v>1257.1786999999999</v>
      </c>
      <c r="H65" s="89">
        <v>1.0570920506368746</v>
      </c>
      <c r="I65" s="90">
        <v>-3.6507110794055775E-2</v>
      </c>
      <c r="J65" s="91">
        <v>3.124697084644068E-2</v>
      </c>
      <c r="K65" s="213">
        <v>825.30109000000004</v>
      </c>
      <c r="L65" s="95">
        <v>447.50150000000002</v>
      </c>
      <c r="M65" s="96">
        <v>898.07394999999997</v>
      </c>
      <c r="N65" s="92">
        <v>0.71435663839993468</v>
      </c>
      <c r="O65" s="93">
        <v>-6.4375351174481565E-3</v>
      </c>
      <c r="P65" s="94">
        <v>2.409096521068288E-2</v>
      </c>
      <c r="Q65" s="213">
        <v>149.22290999999998</v>
      </c>
      <c r="R65" s="95">
        <v>98.034549999999982</v>
      </c>
      <c r="S65" s="96">
        <v>171.0232</v>
      </c>
      <c r="T65" s="92">
        <v>0.13603730320916191</v>
      </c>
      <c r="U65" s="93">
        <v>5.7103166262303662E-3</v>
      </c>
      <c r="V65" s="94">
        <v>-1.5179809250920023E-2</v>
      </c>
      <c r="W65" s="213">
        <v>97.146910000000005</v>
      </c>
      <c r="X65" s="95">
        <v>57.438800000000001</v>
      </c>
      <c r="Y65" s="96">
        <v>110.67760000000001</v>
      </c>
      <c r="Z65" s="92">
        <v>8.8036489959621503E-2</v>
      </c>
      <c r="AA65" s="93">
        <v>3.1911801064410383E-3</v>
      </c>
      <c r="AB65" s="94">
        <v>-5.6216713802575979E-4</v>
      </c>
      <c r="AC65" s="213">
        <v>420.68504999999993</v>
      </c>
      <c r="AD65" s="95">
        <v>517.74302</v>
      </c>
      <c r="AE65" s="96">
        <v>459.98432000000008</v>
      </c>
      <c r="AF65" s="95">
        <v>39.299270000000149</v>
      </c>
      <c r="AG65" s="96">
        <v>-57.758699999999919</v>
      </c>
      <c r="AH65" s="213">
        <v>0</v>
      </c>
      <c r="AI65" s="95">
        <v>0</v>
      </c>
      <c r="AJ65" s="96">
        <v>0</v>
      </c>
      <c r="AK65" s="95">
        <v>0</v>
      </c>
      <c r="AL65" s="96">
        <v>0</v>
      </c>
      <c r="AM65" s="92">
        <v>0.34612518942628856</v>
      </c>
      <c r="AN65" s="93">
        <v>1.0157309512296264E-2</v>
      </c>
      <c r="AO65" s="94">
        <v>-0.43236698975313526</v>
      </c>
      <c r="AP65" s="92">
        <v>0</v>
      </c>
      <c r="AQ65" s="93">
        <v>0</v>
      </c>
      <c r="AR65" s="94">
        <v>0</v>
      </c>
      <c r="AS65" s="93">
        <v>0</v>
      </c>
      <c r="AT65" s="93">
        <v>0</v>
      </c>
      <c r="AU65" s="93">
        <v>0</v>
      </c>
      <c r="AV65" s="213">
        <v>560</v>
      </c>
      <c r="AW65" s="95">
        <v>315</v>
      </c>
      <c r="AX65" s="96">
        <v>588</v>
      </c>
      <c r="AY65" s="214">
        <v>15</v>
      </c>
      <c r="AZ65" s="215">
        <v>14</v>
      </c>
      <c r="BA65" s="96">
        <v>14</v>
      </c>
      <c r="BB65" s="214">
        <v>21</v>
      </c>
      <c r="BC65" s="215">
        <v>19</v>
      </c>
      <c r="BD65" s="96">
        <v>19.5</v>
      </c>
      <c r="BE65" s="97">
        <v>7</v>
      </c>
      <c r="BF65" s="97">
        <v>0.77777777777777768</v>
      </c>
      <c r="BG65" s="97">
        <v>-0.5</v>
      </c>
      <c r="BH65" s="98">
        <v>5.0256410256410255</v>
      </c>
      <c r="BI65" s="97">
        <v>0.58119658119658091</v>
      </c>
      <c r="BJ65" s="99">
        <v>-0.50067476383265852</v>
      </c>
      <c r="BK65" s="95">
        <v>42</v>
      </c>
      <c r="BL65" s="95">
        <v>42</v>
      </c>
      <c r="BM65" s="96">
        <v>42</v>
      </c>
      <c r="BN65" s="213">
        <v>6310</v>
      </c>
      <c r="BO65" s="95">
        <v>3325</v>
      </c>
      <c r="BP65" s="96">
        <v>6361</v>
      </c>
      <c r="BQ65" s="100">
        <v>197.63853167740922</v>
      </c>
      <c r="BR65" s="100">
        <v>16.182339918296691</v>
      </c>
      <c r="BS65" s="100">
        <v>2.660101602221232</v>
      </c>
      <c r="BT65" s="101">
        <v>2138.059013605442</v>
      </c>
      <c r="BU65" s="100">
        <v>93.43656717687054</v>
      </c>
      <c r="BV65" s="102">
        <v>79.953362811791067</v>
      </c>
      <c r="BW65" s="97">
        <v>10.818027210884354</v>
      </c>
      <c r="BX65" s="97">
        <v>-0.44982993197278809</v>
      </c>
      <c r="BY65" s="97">
        <v>0.2624716553287989</v>
      </c>
      <c r="BZ65" s="92">
        <v>0.83675348592475673</v>
      </c>
      <c r="CA65" s="93">
        <v>6.7087608524073472E-3</v>
      </c>
      <c r="CB65" s="103">
        <v>-3.3209884038613247E-2</v>
      </c>
    </row>
    <row r="66" spans="1:80">
      <c r="A66" s="88" t="s">
        <v>95</v>
      </c>
      <c r="B66" s="217">
        <v>5679.679720000001</v>
      </c>
      <c r="C66" s="111">
        <v>3035.1052600000003</v>
      </c>
      <c r="D66" s="112">
        <v>6725.4124499999998</v>
      </c>
      <c r="E66" s="217">
        <v>5697.3230000000003</v>
      </c>
      <c r="F66" s="111">
        <v>3079.7045200000002</v>
      </c>
      <c r="G66" s="112">
        <v>6808.8180000000002</v>
      </c>
      <c r="H66" s="105">
        <v>0.98775036283830753</v>
      </c>
      <c r="I66" s="106">
        <v>-9.1528704872386735E-3</v>
      </c>
      <c r="J66" s="107">
        <v>2.2320313588966023E-3</v>
      </c>
      <c r="K66" s="217">
        <v>1447.528</v>
      </c>
      <c r="L66" s="111">
        <v>725.50300000000004</v>
      </c>
      <c r="M66" s="112">
        <v>1484.62</v>
      </c>
      <c r="N66" s="108">
        <v>0.21804371918885185</v>
      </c>
      <c r="O66" s="109">
        <v>-3.6027886019418753E-2</v>
      </c>
      <c r="P66" s="110">
        <v>-1.7531802842073368E-2</v>
      </c>
      <c r="Q66" s="217">
        <v>322.733</v>
      </c>
      <c r="R66" s="111">
        <v>176.126</v>
      </c>
      <c r="S66" s="112">
        <v>293.37299999999999</v>
      </c>
      <c r="T66" s="108">
        <v>4.3087214256571402E-2</v>
      </c>
      <c r="U66" s="109">
        <v>-1.3559214250290504E-2</v>
      </c>
      <c r="V66" s="110">
        <v>-1.4102038431865083E-2</v>
      </c>
      <c r="W66" s="217">
        <v>3861.8270000000002</v>
      </c>
      <c r="X66" s="111">
        <v>2178.0755199999999</v>
      </c>
      <c r="Y66" s="112">
        <v>4998.0990000000002</v>
      </c>
      <c r="Z66" s="108">
        <v>0.73406265228414092</v>
      </c>
      <c r="AA66" s="109">
        <v>5.6230800377552459E-2</v>
      </c>
      <c r="AB66" s="110">
        <v>2.6827427003502713E-2</v>
      </c>
      <c r="AC66" s="217">
        <v>3840.1353399999998</v>
      </c>
      <c r="AD66" s="111">
        <v>4477.3792599999997</v>
      </c>
      <c r="AE66" s="112">
        <v>4760.991</v>
      </c>
      <c r="AF66" s="111">
        <v>920.85566000000017</v>
      </c>
      <c r="AG66" s="112">
        <v>283.61174000000028</v>
      </c>
      <c r="AH66" s="217">
        <v>2218.0100000000002</v>
      </c>
      <c r="AI66" s="111">
        <v>2510.8609999999999</v>
      </c>
      <c r="AJ66" s="112">
        <v>2333.0479999999998</v>
      </c>
      <c r="AK66" s="111">
        <v>115.03799999999956</v>
      </c>
      <c r="AL66" s="112">
        <v>-177.8130000000001</v>
      </c>
      <c r="AM66" s="108">
        <v>0.70791063528007125</v>
      </c>
      <c r="AN66" s="109">
        <v>3.1792345286071555E-2</v>
      </c>
      <c r="AO66" s="110">
        <v>-0.76728672245506035</v>
      </c>
      <c r="AP66" s="108">
        <v>0.34690035999204777</v>
      </c>
      <c r="AQ66" s="109">
        <v>-4.3616378511650788E-2</v>
      </c>
      <c r="AR66" s="110">
        <v>-0.48037276067724971</v>
      </c>
      <c r="AS66" s="109">
        <v>0.34265095645088467</v>
      </c>
      <c r="AT66" s="109">
        <v>-4.6656442831199241E-2</v>
      </c>
      <c r="AU66" s="109">
        <v>-0.47264186910888678</v>
      </c>
      <c r="AV66" s="217">
        <v>1913</v>
      </c>
      <c r="AW66" s="111">
        <v>1123</v>
      </c>
      <c r="AX66" s="112">
        <v>2070</v>
      </c>
      <c r="AY66" s="218">
        <v>29</v>
      </c>
      <c r="AZ66" s="219">
        <v>31</v>
      </c>
      <c r="BA66" s="112">
        <v>29</v>
      </c>
      <c r="BB66" s="218">
        <v>38</v>
      </c>
      <c r="BC66" s="219">
        <v>35</v>
      </c>
      <c r="BD66" s="112">
        <v>32</v>
      </c>
      <c r="BE66" s="97">
        <v>11.896551724137931</v>
      </c>
      <c r="BF66" s="97">
        <v>0.90229885057471115</v>
      </c>
      <c r="BG66" s="97">
        <v>-0.17871709306637129</v>
      </c>
      <c r="BH66" s="98">
        <v>10.78125</v>
      </c>
      <c r="BI66" s="97">
        <v>2.3908991228070171</v>
      </c>
      <c r="BJ66" s="99">
        <v>8.6011904761903679E-2</v>
      </c>
      <c r="BK66" s="111">
        <v>63</v>
      </c>
      <c r="BL66" s="111">
        <v>63</v>
      </c>
      <c r="BM66" s="112">
        <v>63</v>
      </c>
      <c r="BN66" s="217">
        <v>2675</v>
      </c>
      <c r="BO66" s="111">
        <v>3055</v>
      </c>
      <c r="BP66" s="112">
        <v>5667</v>
      </c>
      <c r="BQ66" s="116">
        <v>1201.4854420328215</v>
      </c>
      <c r="BR66" s="116">
        <v>-928.35493179895411</v>
      </c>
      <c r="BS66" s="116">
        <v>193.39885610810791</v>
      </c>
      <c r="BT66" s="117">
        <v>3289.2840579710146</v>
      </c>
      <c r="BU66" s="116">
        <v>311.07025765737126</v>
      </c>
      <c r="BV66" s="118">
        <v>546.89356821144202</v>
      </c>
      <c r="BW66" s="113">
        <v>2.7376811594202897</v>
      </c>
      <c r="BX66" s="113">
        <v>1.3393539247104098</v>
      </c>
      <c r="BY66" s="113">
        <v>1.7289351762230787E-2</v>
      </c>
      <c r="BZ66" s="92">
        <v>0.49697448039989472</v>
      </c>
      <c r="CA66" s="93">
        <v>0.26238709111637282</v>
      </c>
      <c r="CB66" s="103">
        <v>-3.5905338194209657E-2</v>
      </c>
    </row>
    <row r="67" spans="1:80" ht="15" thickBot="1">
      <c r="A67" s="120" t="s">
        <v>96</v>
      </c>
      <c r="B67" s="221">
        <v>1235.6579999999999</v>
      </c>
      <c r="C67" s="127">
        <v>619.10199999999998</v>
      </c>
      <c r="D67" s="128">
        <v>1296.9880000000001</v>
      </c>
      <c r="E67" s="221">
        <v>1408.0733599999999</v>
      </c>
      <c r="F67" s="127">
        <v>620.26400000000001</v>
      </c>
      <c r="G67" s="128">
        <v>1385.9449999999999</v>
      </c>
      <c r="H67" s="121">
        <v>0.93581491329021005</v>
      </c>
      <c r="I67" s="122">
        <v>5.8262624395262086E-2</v>
      </c>
      <c r="J67" s="123">
        <v>-6.2311690865439751E-2</v>
      </c>
      <c r="K67" s="221">
        <v>964.36135999999999</v>
      </c>
      <c r="L67" s="127">
        <v>415.54235999999997</v>
      </c>
      <c r="M67" s="128">
        <v>920.85699999999997</v>
      </c>
      <c r="N67" s="124">
        <v>0.66442535598454489</v>
      </c>
      <c r="O67" s="125">
        <v>-2.0454698844416641E-2</v>
      </c>
      <c r="P67" s="126">
        <v>-5.5189902938139745E-3</v>
      </c>
      <c r="Q67" s="221">
        <v>302.73700000000002</v>
      </c>
      <c r="R67" s="127">
        <v>144.36364</v>
      </c>
      <c r="S67" s="128">
        <v>314.85599999999999</v>
      </c>
      <c r="T67" s="124">
        <v>0.22717784616272652</v>
      </c>
      <c r="U67" s="125">
        <v>1.2176974333150792E-2</v>
      </c>
      <c r="V67" s="126">
        <v>-5.5676299571192356E-3</v>
      </c>
      <c r="W67" s="221">
        <v>39.284999999999997</v>
      </c>
      <c r="X67" s="127">
        <v>20.157</v>
      </c>
      <c r="Y67" s="128">
        <v>43.359000000000002</v>
      </c>
      <c r="Z67" s="124">
        <v>3.1284791243519766E-2</v>
      </c>
      <c r="AA67" s="125">
        <v>3.3849664787077953E-3</v>
      </c>
      <c r="AB67" s="126">
        <v>-1.2126614540412736E-3</v>
      </c>
      <c r="AC67" s="221">
        <v>296.75840000000005</v>
      </c>
      <c r="AD67" s="127">
        <v>329.89</v>
      </c>
      <c r="AE67" s="128">
        <v>351.577</v>
      </c>
      <c r="AF67" s="127">
        <v>54.818599999999947</v>
      </c>
      <c r="AG67" s="128">
        <v>21.687000000000012</v>
      </c>
      <c r="AH67" s="221">
        <v>0</v>
      </c>
      <c r="AI67" s="127">
        <v>0</v>
      </c>
      <c r="AJ67" s="128">
        <v>0</v>
      </c>
      <c r="AK67" s="127">
        <v>0</v>
      </c>
      <c r="AL67" s="128">
        <v>0</v>
      </c>
      <c r="AM67" s="124">
        <v>0.27107189889189415</v>
      </c>
      <c r="AN67" s="125">
        <v>3.0909653351461369E-2</v>
      </c>
      <c r="AO67" s="126">
        <v>-0.2617805228415197</v>
      </c>
      <c r="AP67" s="124">
        <v>0</v>
      </c>
      <c r="AQ67" s="125">
        <v>0</v>
      </c>
      <c r="AR67" s="126">
        <v>0</v>
      </c>
      <c r="AS67" s="125">
        <v>0</v>
      </c>
      <c r="AT67" s="125">
        <v>0</v>
      </c>
      <c r="AU67" s="125">
        <v>0</v>
      </c>
      <c r="AV67" s="221">
        <v>311</v>
      </c>
      <c r="AW67" s="127">
        <v>157</v>
      </c>
      <c r="AX67" s="128">
        <v>282</v>
      </c>
      <c r="AY67" s="222">
        <v>15</v>
      </c>
      <c r="AZ67" s="223">
        <v>13</v>
      </c>
      <c r="BA67" s="128">
        <v>14</v>
      </c>
      <c r="BB67" s="222">
        <v>14</v>
      </c>
      <c r="BC67" s="223">
        <v>14</v>
      </c>
      <c r="BD67" s="128">
        <v>13</v>
      </c>
      <c r="BE67" s="129">
        <v>3.3571428571428572</v>
      </c>
      <c r="BF67" s="129">
        <v>-9.8412698412698507E-2</v>
      </c>
      <c r="BG67" s="129">
        <v>-0.66849816849816834</v>
      </c>
      <c r="BH67" s="130">
        <v>3.6153846153846154</v>
      </c>
      <c r="BI67" s="129">
        <v>-8.6996336996337131E-2</v>
      </c>
      <c r="BJ67" s="131">
        <v>-0.12271062271062227</v>
      </c>
      <c r="BK67" s="127">
        <v>60</v>
      </c>
      <c r="BL67" s="127">
        <v>57</v>
      </c>
      <c r="BM67" s="128">
        <v>57</v>
      </c>
      <c r="BN67" s="221">
        <v>9527</v>
      </c>
      <c r="BO67" s="127">
        <v>4901</v>
      </c>
      <c r="BP67" s="128">
        <v>9706</v>
      </c>
      <c r="BQ67" s="132">
        <v>142.79260251390892</v>
      </c>
      <c r="BR67" s="132">
        <v>-5.0055878923049875</v>
      </c>
      <c r="BS67" s="132">
        <v>16.233941016255372</v>
      </c>
      <c r="BT67" s="133">
        <v>4914.6985815602839</v>
      </c>
      <c r="BU67" s="132">
        <v>387.13150760530061</v>
      </c>
      <c r="BV67" s="134">
        <v>963.97246691060218</v>
      </c>
      <c r="BW67" s="135">
        <v>34.418439716312058</v>
      </c>
      <c r="BX67" s="135">
        <v>3.7849992018426057</v>
      </c>
      <c r="BY67" s="135">
        <v>3.2018792067579191</v>
      </c>
      <c r="BZ67" s="136">
        <v>0.94077735775903848</v>
      </c>
      <c r="CA67" s="137">
        <v>6.3521372492003514E-2</v>
      </c>
      <c r="CB67" s="138">
        <v>-4.0847976294327015E-3</v>
      </c>
    </row>
    <row r="68" spans="1:80">
      <c r="A68" s="139"/>
      <c r="B68" s="140"/>
      <c r="C68" s="140"/>
      <c r="D68" s="140"/>
      <c r="E68" s="140"/>
      <c r="F68" s="140"/>
      <c r="G68" s="140"/>
      <c r="H68" s="140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</row>
  </sheetData>
  <sheetProtection algorithmName="SHA-512" hashValue="aaNhxSaFz72PmHSAMeY7zUbAX8iVXllmQkEGgCRjP4VFlXNEsp16BC4Sev2PqSfNArKMrF2xzCNTNqv+TrW88w==" saltValue="M0WUABB5oE0do9Q1WQlRlg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topLeftCell="A36" workbookViewId="0">
      <selection activeCell="A58" sqref="A58"/>
    </sheetView>
  </sheetViews>
  <sheetFormatPr defaultRowHeight="14.25"/>
  <cols>
    <col min="1" max="1" width="43.875" customWidth="1"/>
    <col min="2" max="28" width="9.375" customWidth="1"/>
    <col min="29" max="30" width="9.375" hidden="1" customWidth="1"/>
    <col min="31" max="33" width="9.375" customWidth="1"/>
    <col min="34" max="35" width="9.375" hidden="1" customWidth="1"/>
    <col min="36" max="80" width="9.375" customWidth="1"/>
  </cols>
  <sheetData>
    <row r="1" spans="1:80" ht="31.5" customHeight="1">
      <c r="A1" s="225" t="s">
        <v>914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31.5">
      <c r="A2" s="226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>
      <c r="A3" s="185" t="s">
        <v>32</v>
      </c>
      <c r="B3" s="186">
        <v>480079.59226</v>
      </c>
      <c r="C3" s="187">
        <v>280137.26377000008</v>
      </c>
      <c r="D3" s="188">
        <v>574091.04675999994</v>
      </c>
      <c r="E3" s="186">
        <v>465480.06509000011</v>
      </c>
      <c r="F3" s="187">
        <v>270607.00960999995</v>
      </c>
      <c r="G3" s="188">
        <v>550592.76122999983</v>
      </c>
      <c r="H3" s="189">
        <v>1.0426781592215379</v>
      </c>
      <c r="I3" s="190">
        <v>1.1313707196772826E-2</v>
      </c>
      <c r="J3" s="191">
        <v>7.4600982639332347E-3</v>
      </c>
      <c r="K3" s="192">
        <v>218721.91525999992</v>
      </c>
      <c r="L3" s="193">
        <v>123679.68670999999</v>
      </c>
      <c r="M3" s="193">
        <v>258967.71174000006</v>
      </c>
      <c r="N3" s="194">
        <v>0.47034347338943883</v>
      </c>
      <c r="O3" s="195">
        <v>4.5887109672781978E-4</v>
      </c>
      <c r="P3" s="196">
        <v>1.3298081667148576E-2</v>
      </c>
      <c r="Q3" s="193">
        <v>12604.237139999997</v>
      </c>
      <c r="R3" s="193">
        <v>7290.7555999999977</v>
      </c>
      <c r="S3" s="197">
        <v>12610.891229999997</v>
      </c>
      <c r="T3" s="194">
        <v>2.2904208187967866E-2</v>
      </c>
      <c r="U3" s="195">
        <v>-4.1737229315162334E-3</v>
      </c>
      <c r="V3" s="196">
        <v>-4.0380192528787981E-3</v>
      </c>
      <c r="W3" s="198">
        <v>174202.51238000003</v>
      </c>
      <c r="X3" s="199">
        <v>105838.17430999996</v>
      </c>
      <c r="Y3" s="200">
        <v>184610.51174999995</v>
      </c>
      <c r="Z3" s="194">
        <v>0.33529411345254201</v>
      </c>
      <c r="AA3" s="195">
        <v>-3.8948578006904599E-2</v>
      </c>
      <c r="AB3" s="196">
        <v>-5.581982872705793E-2</v>
      </c>
      <c r="AC3" s="192">
        <v>183648.81221</v>
      </c>
      <c r="AD3" s="193">
        <v>205551.58749999999</v>
      </c>
      <c r="AE3" s="192">
        <v>200466.14464999997</v>
      </c>
      <c r="AF3" s="193">
        <v>16817.332439999969</v>
      </c>
      <c r="AG3" s="197">
        <v>-5085.4428500000213</v>
      </c>
      <c r="AH3" s="192">
        <v>17036.025419999998</v>
      </c>
      <c r="AI3" s="193">
        <v>13491.05667</v>
      </c>
      <c r="AJ3" s="192">
        <v>14321.314699999999</v>
      </c>
      <c r="AK3" s="193">
        <v>-2714.7107199999991</v>
      </c>
      <c r="AL3" s="197">
        <v>830.25802999999905</v>
      </c>
      <c r="AM3" s="194">
        <v>0.34918876680166255</v>
      </c>
      <c r="AN3" s="195">
        <v>-3.3349493876037861E-2</v>
      </c>
      <c r="AO3" s="196">
        <v>-0.38456433956394809</v>
      </c>
      <c r="AP3" s="194">
        <v>2.4946068713012096E-2</v>
      </c>
      <c r="AQ3" s="195">
        <v>-1.0539766749816076E-2</v>
      </c>
      <c r="AR3" s="196">
        <v>-2.3212667787950184E-2</v>
      </c>
      <c r="AS3" s="201">
        <v>2.601072100549745E-2</v>
      </c>
      <c r="AT3" s="195">
        <v>-1.0588108241263307E-2</v>
      </c>
      <c r="AU3" s="195">
        <v>-2.3844072813196941E-2</v>
      </c>
      <c r="AV3" s="198">
        <v>234368</v>
      </c>
      <c r="AW3" s="199">
        <v>130533</v>
      </c>
      <c r="AX3" s="200">
        <v>254581</v>
      </c>
      <c r="AY3" s="198">
        <v>3486.9260000000004</v>
      </c>
      <c r="AZ3" s="199">
        <v>3582.6899999999996</v>
      </c>
      <c r="BA3" s="200">
        <v>3559.79</v>
      </c>
      <c r="BB3" s="198">
        <v>5947.4750000000013</v>
      </c>
      <c r="BC3" s="199">
        <v>5831.4650000000011</v>
      </c>
      <c r="BD3" s="200">
        <v>5783.8150000000005</v>
      </c>
      <c r="BE3" s="202">
        <v>11.919289246463039</v>
      </c>
      <c r="BF3" s="203">
        <v>0.71706317876520842</v>
      </c>
      <c r="BG3" s="203">
        <v>-0.22549581727398582</v>
      </c>
      <c r="BH3" s="204">
        <v>7.3360172596576243</v>
      </c>
      <c r="BI3" s="203">
        <v>0.76830014721354889</v>
      </c>
      <c r="BJ3" s="205">
        <v>-0.12540109747904538</v>
      </c>
      <c r="BK3" s="199">
        <v>12279</v>
      </c>
      <c r="BL3" s="199">
        <v>12440</v>
      </c>
      <c r="BM3" s="199">
        <v>12381</v>
      </c>
      <c r="BN3" s="206">
        <v>1244224</v>
      </c>
      <c r="BO3" s="207">
        <v>666570</v>
      </c>
      <c r="BP3" s="208">
        <v>1309196</v>
      </c>
      <c r="BQ3" s="209">
        <v>420.55793115011028</v>
      </c>
      <c r="BR3" s="203">
        <v>46.44517887238527</v>
      </c>
      <c r="BS3" s="205">
        <v>14.588551175013947</v>
      </c>
      <c r="BT3" s="199">
        <v>2162.7409792168301</v>
      </c>
      <c r="BU3" s="199">
        <v>176.63338308595849</v>
      </c>
      <c r="BV3" s="199">
        <v>89.648277677756141</v>
      </c>
      <c r="BW3" s="204">
        <v>5.1425518793625606</v>
      </c>
      <c r="BX3" s="203">
        <v>-0.16629574488648391</v>
      </c>
      <c r="BY3" s="205">
        <v>3.6027092527048055E-2</v>
      </c>
      <c r="BZ3" s="210">
        <v>0.58421186267855629</v>
      </c>
      <c r="CA3" s="211">
        <v>2.4380789638703382E-2</v>
      </c>
      <c r="CB3" s="212">
        <v>-4.6100870758694068E-3</v>
      </c>
    </row>
    <row r="4" spans="1:80">
      <c r="A4" s="88" t="s">
        <v>915</v>
      </c>
      <c r="B4" s="213">
        <v>3378.2869999999998</v>
      </c>
      <c r="C4" s="95">
        <v>4433.4390000000003</v>
      </c>
      <c r="D4" s="96">
        <v>8845.59</v>
      </c>
      <c r="E4" s="213">
        <v>3687.3690000000001</v>
      </c>
      <c r="F4" s="95">
        <v>3885.511</v>
      </c>
      <c r="G4" s="96">
        <v>8393.69</v>
      </c>
      <c r="H4" s="89">
        <v>1.0538380616868146</v>
      </c>
      <c r="I4" s="90">
        <v>0.13765988695030196</v>
      </c>
      <c r="J4" s="91">
        <v>-8.718019820229661E-2</v>
      </c>
      <c r="K4" s="213">
        <v>2490.7640000000001</v>
      </c>
      <c r="L4" s="95">
        <v>2601.7820000000002</v>
      </c>
      <c r="M4" s="95">
        <v>5883.7719999999999</v>
      </c>
      <c r="N4" s="92">
        <v>0.70097561382419404</v>
      </c>
      <c r="O4" s="93">
        <v>2.5490193189589783E-2</v>
      </c>
      <c r="P4" s="94">
        <v>3.1364332322224242E-2</v>
      </c>
      <c r="Q4" s="213">
        <v>50.277999999999999</v>
      </c>
      <c r="R4" s="95">
        <v>21.56</v>
      </c>
      <c r="S4" s="96">
        <v>64.447999999999993</v>
      </c>
      <c r="T4" s="92">
        <v>7.6781487045625924E-3</v>
      </c>
      <c r="U4" s="93">
        <v>-5.9570475559689679E-3</v>
      </c>
      <c r="V4" s="94">
        <v>2.1293289997670068E-3</v>
      </c>
      <c r="W4" s="213">
        <v>380.36799999999999</v>
      </c>
      <c r="X4" s="95">
        <v>186.971</v>
      </c>
      <c r="Y4" s="96">
        <v>747.88400000000001</v>
      </c>
      <c r="Z4" s="92">
        <v>8.9100741151984408E-2</v>
      </c>
      <c r="AA4" s="93">
        <v>-1.4053567516337087E-2</v>
      </c>
      <c r="AB4" s="94">
        <v>4.0980686930030076E-2</v>
      </c>
      <c r="AC4" s="213">
        <v>1808.366</v>
      </c>
      <c r="AD4" s="95">
        <v>2738.0590000000002</v>
      </c>
      <c r="AE4" s="95">
        <v>2768.5880000000002</v>
      </c>
      <c r="AF4" s="95">
        <v>960.22200000000021</v>
      </c>
      <c r="AG4" s="96">
        <v>30.528999999999996</v>
      </c>
      <c r="AH4" s="213">
        <v>0</v>
      </c>
      <c r="AI4" s="95">
        <v>0</v>
      </c>
      <c r="AJ4" s="95">
        <v>0</v>
      </c>
      <c r="AK4" s="95">
        <v>0</v>
      </c>
      <c r="AL4" s="96">
        <v>0</v>
      </c>
      <c r="AM4" s="92">
        <v>0.31299076715063667</v>
      </c>
      <c r="AN4" s="93">
        <v>-0.22230004739531517</v>
      </c>
      <c r="AO4" s="94">
        <v>-0.30460180601886</v>
      </c>
      <c r="AP4" s="92">
        <v>0</v>
      </c>
      <c r="AQ4" s="93">
        <v>0</v>
      </c>
      <c r="AR4" s="94">
        <v>0</v>
      </c>
      <c r="AS4" s="93">
        <v>0</v>
      </c>
      <c r="AT4" s="93">
        <v>0</v>
      </c>
      <c r="AU4" s="93">
        <v>0</v>
      </c>
      <c r="AV4" s="213">
        <v>1962</v>
      </c>
      <c r="AW4" s="95">
        <v>2230</v>
      </c>
      <c r="AX4" s="96">
        <v>4321</v>
      </c>
      <c r="AY4" s="214">
        <v>57</v>
      </c>
      <c r="AZ4" s="215">
        <v>66</v>
      </c>
      <c r="BA4" s="216">
        <v>66</v>
      </c>
      <c r="BB4" s="214">
        <v>115</v>
      </c>
      <c r="BC4" s="215">
        <v>127</v>
      </c>
      <c r="BD4" s="216">
        <v>127</v>
      </c>
      <c r="BE4" s="97">
        <v>10.911616161616161</v>
      </c>
      <c r="BF4" s="97">
        <v>5.1747740563530034</v>
      </c>
      <c r="BG4" s="97">
        <v>-0.3510101010101021</v>
      </c>
      <c r="BH4" s="98">
        <v>5.6706036745406827</v>
      </c>
      <c r="BI4" s="97">
        <v>2.8271254136711175</v>
      </c>
      <c r="BJ4" s="99">
        <v>-0.18241469816272993</v>
      </c>
      <c r="BK4" s="95">
        <v>144</v>
      </c>
      <c r="BL4" s="95">
        <v>162</v>
      </c>
      <c r="BM4" s="95">
        <v>162</v>
      </c>
      <c r="BN4" s="213">
        <v>7573</v>
      </c>
      <c r="BO4" s="95">
        <v>8172</v>
      </c>
      <c r="BP4" s="96">
        <v>15855</v>
      </c>
      <c r="BQ4" s="100">
        <v>529.40334279407125</v>
      </c>
      <c r="BR4" s="100">
        <v>42.493399574739385</v>
      </c>
      <c r="BS4" s="100">
        <v>53.936994286973857</v>
      </c>
      <c r="BT4" s="101">
        <v>1942.5341356167553</v>
      </c>
      <c r="BU4" s="100">
        <v>63.141169255899058</v>
      </c>
      <c r="BV4" s="102">
        <v>200.15252126697942</v>
      </c>
      <c r="BW4" s="97">
        <v>3.6692895163156676</v>
      </c>
      <c r="BX4" s="97">
        <v>-0.19054738480563715</v>
      </c>
      <c r="BY4" s="97">
        <v>4.7155252842774331E-3</v>
      </c>
      <c r="BZ4" s="92">
        <v>0.540720278289339</v>
      </c>
      <c r="CA4" s="93">
        <v>0.25016625741763854</v>
      </c>
      <c r="CB4" s="103">
        <v>-1.3614276045215368E-2</v>
      </c>
    </row>
    <row r="5" spans="1:80">
      <c r="A5" s="88" t="s">
        <v>131</v>
      </c>
      <c r="B5" s="213">
        <v>4856.6930000000002</v>
      </c>
      <c r="C5" s="95">
        <v>3190.6109999999999</v>
      </c>
      <c r="D5" s="96">
        <v>6722.6840000000002</v>
      </c>
      <c r="E5" s="213">
        <v>4861.1559999999999</v>
      </c>
      <c r="F5" s="95">
        <v>3051.6660000000002</v>
      </c>
      <c r="G5" s="96">
        <v>6065.174</v>
      </c>
      <c r="H5" s="89">
        <v>1.1084074422267194</v>
      </c>
      <c r="I5" s="90">
        <v>0.10932553660591637</v>
      </c>
      <c r="J5" s="91">
        <v>6.287657482511011E-2</v>
      </c>
      <c r="K5" s="213">
        <v>3455.1689999999999</v>
      </c>
      <c r="L5" s="95">
        <v>2313.39</v>
      </c>
      <c r="M5" s="95">
        <v>4565.3850000000002</v>
      </c>
      <c r="N5" s="92">
        <v>0.75272119151074646</v>
      </c>
      <c r="O5" s="93">
        <v>4.1950132116643557E-2</v>
      </c>
      <c r="P5" s="94">
        <v>-5.3532504498087219E-3</v>
      </c>
      <c r="Q5" s="213">
        <v>224.25800000000001</v>
      </c>
      <c r="R5" s="95">
        <v>52.77</v>
      </c>
      <c r="S5" s="96">
        <v>61.631999999999998</v>
      </c>
      <c r="T5" s="92">
        <v>1.0161621084572347E-2</v>
      </c>
      <c r="U5" s="93">
        <v>-3.5971027199086937E-2</v>
      </c>
      <c r="V5" s="94">
        <v>-7.1305727531543236E-3</v>
      </c>
      <c r="W5" s="213">
        <v>545.178</v>
      </c>
      <c r="X5" s="95">
        <v>268.73699999999997</v>
      </c>
      <c r="Y5" s="96">
        <v>512.59300000000007</v>
      </c>
      <c r="Z5" s="92">
        <v>8.4514145843136587E-2</v>
      </c>
      <c r="AA5" s="93">
        <v>-2.7635721390089421E-2</v>
      </c>
      <c r="AB5" s="94">
        <v>-3.548243684419819E-3</v>
      </c>
      <c r="AC5" s="213">
        <v>2568.9609999999998</v>
      </c>
      <c r="AD5" s="95">
        <v>3060.0479999999998</v>
      </c>
      <c r="AE5" s="95">
        <v>3038.2759999999998</v>
      </c>
      <c r="AF5" s="95">
        <v>469.31500000000005</v>
      </c>
      <c r="AG5" s="96">
        <v>-21.771999999999935</v>
      </c>
      <c r="AH5" s="213">
        <v>0</v>
      </c>
      <c r="AI5" s="95">
        <v>0</v>
      </c>
      <c r="AJ5" s="95">
        <v>0</v>
      </c>
      <c r="AK5" s="95">
        <v>0</v>
      </c>
      <c r="AL5" s="96">
        <v>0</v>
      </c>
      <c r="AM5" s="92">
        <v>0.45194389621764158</v>
      </c>
      <c r="AN5" s="93">
        <v>-7.700882943333115E-2</v>
      </c>
      <c r="AO5" s="94">
        <v>-0.50713510150411145</v>
      </c>
      <c r="AP5" s="92">
        <v>0</v>
      </c>
      <c r="AQ5" s="93">
        <v>0</v>
      </c>
      <c r="AR5" s="94">
        <v>0</v>
      </c>
      <c r="AS5" s="93">
        <v>0</v>
      </c>
      <c r="AT5" s="93">
        <v>0</v>
      </c>
      <c r="AU5" s="93">
        <v>0</v>
      </c>
      <c r="AV5" s="213">
        <v>3550</v>
      </c>
      <c r="AW5" s="95">
        <v>2111</v>
      </c>
      <c r="AX5" s="96">
        <v>3969</v>
      </c>
      <c r="AY5" s="214">
        <v>49</v>
      </c>
      <c r="AZ5" s="215">
        <v>46</v>
      </c>
      <c r="BA5" s="216">
        <v>46</v>
      </c>
      <c r="BB5" s="214">
        <v>97</v>
      </c>
      <c r="BC5" s="215">
        <v>98</v>
      </c>
      <c r="BD5" s="216">
        <v>98</v>
      </c>
      <c r="BE5" s="97">
        <v>14.380434782608695</v>
      </c>
      <c r="BF5" s="97">
        <v>2.3056048506359073</v>
      </c>
      <c r="BG5" s="97">
        <v>-0.91666666666666607</v>
      </c>
      <c r="BH5" s="98">
        <v>6.75</v>
      </c>
      <c r="BI5" s="97">
        <v>0.6503436426116842</v>
      </c>
      <c r="BJ5" s="99">
        <v>-0.43027210884353817</v>
      </c>
      <c r="BK5" s="95">
        <v>147</v>
      </c>
      <c r="BL5" s="95">
        <v>147</v>
      </c>
      <c r="BM5" s="95">
        <v>147</v>
      </c>
      <c r="BN5" s="213">
        <v>14320</v>
      </c>
      <c r="BO5" s="95">
        <v>8358</v>
      </c>
      <c r="BP5" s="96">
        <v>15962</v>
      </c>
      <c r="BQ5" s="100">
        <v>379.97581756672093</v>
      </c>
      <c r="BR5" s="100">
        <v>40.509616449402472</v>
      </c>
      <c r="BS5" s="100">
        <v>14.856650301825027</v>
      </c>
      <c r="BT5" s="101">
        <v>1528.1365583270344</v>
      </c>
      <c r="BU5" s="100">
        <v>158.79684001717533</v>
      </c>
      <c r="BV5" s="102">
        <v>82.534474006807159</v>
      </c>
      <c r="BW5" s="97">
        <v>4.0216679264298314</v>
      </c>
      <c r="BX5" s="97">
        <v>-1.2134890471577009E-2</v>
      </c>
      <c r="BY5" s="97">
        <v>6.2406912692266392E-2</v>
      </c>
      <c r="BZ5" s="92">
        <v>0.59991731499229528</v>
      </c>
      <c r="CA5" s="93">
        <v>6.1713083023264503E-2</v>
      </c>
      <c r="CB5" s="103">
        <v>-2.4886452668615222E-2</v>
      </c>
    </row>
    <row r="6" spans="1:80">
      <c r="A6" s="104" t="s">
        <v>916</v>
      </c>
      <c r="B6" s="213">
        <v>10522.630999999999</v>
      </c>
      <c r="C6" s="95">
        <v>6341.6719999999996</v>
      </c>
      <c r="D6" s="96">
        <v>12738.938</v>
      </c>
      <c r="E6" s="213">
        <v>11274.16</v>
      </c>
      <c r="F6" s="95">
        <v>6131.0129999999999</v>
      </c>
      <c r="G6" s="96">
        <v>12406.298000000001</v>
      </c>
      <c r="H6" s="89">
        <v>1.0268121884546058</v>
      </c>
      <c r="I6" s="90">
        <v>9.3471611418267875E-2</v>
      </c>
      <c r="J6" s="91">
        <v>-7.5473863823747322E-3</v>
      </c>
      <c r="K6" s="213">
        <v>7249.8419999999996</v>
      </c>
      <c r="L6" s="95">
        <v>3897.0230000000001</v>
      </c>
      <c r="M6" s="95">
        <v>8247.0149999999994</v>
      </c>
      <c r="N6" s="92">
        <v>0.66474422910041331</v>
      </c>
      <c r="O6" s="93">
        <v>2.1694813445499839E-2</v>
      </c>
      <c r="P6" s="94">
        <v>2.9119577839683553E-2</v>
      </c>
      <c r="Q6" s="213">
        <v>251.88300000000001</v>
      </c>
      <c r="R6" s="95">
        <v>34.85</v>
      </c>
      <c r="S6" s="96">
        <v>265.32100000000003</v>
      </c>
      <c r="T6" s="92">
        <v>2.1385992823967311E-2</v>
      </c>
      <c r="U6" s="93">
        <v>-9.5562730560332099E-4</v>
      </c>
      <c r="V6" s="94">
        <v>1.5701777181299451E-2</v>
      </c>
      <c r="W6" s="213">
        <v>1465.395</v>
      </c>
      <c r="X6" s="95">
        <v>870.19100000000003</v>
      </c>
      <c r="Y6" s="96">
        <v>1747.702</v>
      </c>
      <c r="Z6" s="92">
        <v>0.14087216025280064</v>
      </c>
      <c r="AA6" s="93">
        <v>1.0893962320537826E-2</v>
      </c>
      <c r="AB6" s="94">
        <v>-1.0605024246394534E-3</v>
      </c>
      <c r="AC6" s="213">
        <v>5037.6710000000003</v>
      </c>
      <c r="AD6" s="95">
        <v>6352.27</v>
      </c>
      <c r="AE6" s="95">
        <v>5968.0360000000001</v>
      </c>
      <c r="AF6" s="95">
        <v>930.36499999999978</v>
      </c>
      <c r="AG6" s="96">
        <v>-384.23400000000038</v>
      </c>
      <c r="AH6" s="213">
        <v>0</v>
      </c>
      <c r="AI6" s="95">
        <v>0</v>
      </c>
      <c r="AJ6" s="95">
        <v>0</v>
      </c>
      <c r="AK6" s="95">
        <v>0</v>
      </c>
      <c r="AL6" s="96">
        <v>0</v>
      </c>
      <c r="AM6" s="92">
        <v>0.46848771852096305</v>
      </c>
      <c r="AN6" s="93">
        <v>-1.0258614026476875E-2</v>
      </c>
      <c r="AO6" s="94">
        <v>-0.53318344958738462</v>
      </c>
      <c r="AP6" s="92">
        <v>0</v>
      </c>
      <c r="AQ6" s="93">
        <v>0</v>
      </c>
      <c r="AR6" s="94">
        <v>0</v>
      </c>
      <c r="AS6" s="93">
        <v>0</v>
      </c>
      <c r="AT6" s="93">
        <v>0</v>
      </c>
      <c r="AU6" s="93">
        <v>0</v>
      </c>
      <c r="AV6" s="213">
        <v>6056</v>
      </c>
      <c r="AW6" s="95">
        <v>3968</v>
      </c>
      <c r="AX6" s="96">
        <v>7146</v>
      </c>
      <c r="AY6" s="214">
        <v>89</v>
      </c>
      <c r="AZ6" s="215">
        <v>88</v>
      </c>
      <c r="BA6" s="216">
        <v>92</v>
      </c>
      <c r="BB6" s="214">
        <v>201</v>
      </c>
      <c r="BC6" s="215">
        <v>196</v>
      </c>
      <c r="BD6" s="216">
        <v>194</v>
      </c>
      <c r="BE6" s="97">
        <v>12.945652173913045</v>
      </c>
      <c r="BF6" s="97">
        <v>1.6048282038755914</v>
      </c>
      <c r="BG6" s="97">
        <v>-2.0846508563899864</v>
      </c>
      <c r="BH6" s="98">
        <v>6.1391752577319592</v>
      </c>
      <c r="BI6" s="97">
        <v>1.1176163854268184</v>
      </c>
      <c r="BJ6" s="99">
        <v>-0.60912406199593239</v>
      </c>
      <c r="BK6" s="95">
        <v>278</v>
      </c>
      <c r="BL6" s="95">
        <v>284</v>
      </c>
      <c r="BM6" s="95">
        <v>284</v>
      </c>
      <c r="BN6" s="213">
        <v>26046</v>
      </c>
      <c r="BO6" s="95">
        <v>16159</v>
      </c>
      <c r="BP6" s="96">
        <v>31439</v>
      </c>
      <c r="BQ6" s="100">
        <v>394.614905054232</v>
      </c>
      <c r="BR6" s="100">
        <v>-38.240811754491006</v>
      </c>
      <c r="BS6" s="100">
        <v>15.197057415145423</v>
      </c>
      <c r="BT6" s="101">
        <v>1736.1178281556115</v>
      </c>
      <c r="BU6" s="100">
        <v>-125.53342679815341</v>
      </c>
      <c r="BV6" s="102">
        <v>191.0036648491598</v>
      </c>
      <c r="BW6" s="97">
        <v>4.399524209347887</v>
      </c>
      <c r="BX6" s="97">
        <v>9.8665556771929452E-2</v>
      </c>
      <c r="BY6" s="97">
        <v>0.32719558031562901</v>
      </c>
      <c r="BZ6" s="92">
        <v>0.61160610069255306</v>
      </c>
      <c r="CA6" s="93">
        <v>9.397821405158957E-2</v>
      </c>
      <c r="CB6" s="103">
        <v>-1.364540836177297E-2</v>
      </c>
    </row>
    <row r="7" spans="1:80">
      <c r="A7" s="104" t="s">
        <v>917</v>
      </c>
      <c r="B7" s="213">
        <v>2258.9670000000001</v>
      </c>
      <c r="C7" s="95">
        <v>1329.6</v>
      </c>
      <c r="D7" s="96">
        <v>2678.5590000000002</v>
      </c>
      <c r="E7" s="213">
        <v>2149.2089999999998</v>
      </c>
      <c r="F7" s="95">
        <v>1236.7329999999999</v>
      </c>
      <c r="G7" s="96">
        <v>2460.3690000000001</v>
      </c>
      <c r="H7" s="89">
        <v>1.0886818196782677</v>
      </c>
      <c r="I7" s="90">
        <v>3.7612798470930464E-2</v>
      </c>
      <c r="J7" s="91">
        <v>1.3591238283577001E-2</v>
      </c>
      <c r="K7" s="213">
        <v>1625.1980000000001</v>
      </c>
      <c r="L7" s="95">
        <v>921.48599999999999</v>
      </c>
      <c r="M7" s="95">
        <v>1876.412</v>
      </c>
      <c r="N7" s="92">
        <v>0.76265470748493414</v>
      </c>
      <c r="O7" s="93">
        <v>6.4704555113009876E-3</v>
      </c>
      <c r="P7" s="94">
        <v>1.7557746378535244E-2</v>
      </c>
      <c r="Q7" s="213">
        <v>16.922000000000001</v>
      </c>
      <c r="R7" s="95">
        <v>18.059999999999999</v>
      </c>
      <c r="S7" s="96">
        <v>51.337000000000003</v>
      </c>
      <c r="T7" s="92">
        <v>2.0865569351589133E-2</v>
      </c>
      <c r="U7" s="93">
        <v>1.2991974926849613E-2</v>
      </c>
      <c r="V7" s="94">
        <v>6.262579053764138E-3</v>
      </c>
      <c r="W7" s="213">
        <v>184.096</v>
      </c>
      <c r="X7" s="95">
        <v>105.133</v>
      </c>
      <c r="Y7" s="96">
        <v>214.49799999999999</v>
      </c>
      <c r="Z7" s="92">
        <v>8.7181231758325678E-2</v>
      </c>
      <c r="AA7" s="93">
        <v>1.523671232569454E-3</v>
      </c>
      <c r="AB7" s="94">
        <v>2.1725839742041259E-3</v>
      </c>
      <c r="AC7" s="213">
        <v>541.82500000000005</v>
      </c>
      <c r="AD7" s="95">
        <v>705.38699999999994</v>
      </c>
      <c r="AE7" s="95">
        <v>678.51700000000005</v>
      </c>
      <c r="AF7" s="95">
        <v>136.69200000000001</v>
      </c>
      <c r="AG7" s="96">
        <v>-26.869999999999891</v>
      </c>
      <c r="AH7" s="213">
        <v>0</v>
      </c>
      <c r="AI7" s="95">
        <v>0</v>
      </c>
      <c r="AJ7" s="95">
        <v>0</v>
      </c>
      <c r="AK7" s="95">
        <v>0</v>
      </c>
      <c r="AL7" s="96">
        <v>0</v>
      </c>
      <c r="AM7" s="92">
        <v>0.25331418871116895</v>
      </c>
      <c r="AN7" s="93">
        <v>1.3458980556291078E-2</v>
      </c>
      <c r="AO7" s="94">
        <v>-0.27721153331049164</v>
      </c>
      <c r="AP7" s="92">
        <v>0</v>
      </c>
      <c r="AQ7" s="93">
        <v>0</v>
      </c>
      <c r="AR7" s="94">
        <v>0</v>
      </c>
      <c r="AS7" s="93">
        <v>0</v>
      </c>
      <c r="AT7" s="93">
        <v>0</v>
      </c>
      <c r="AU7" s="93">
        <v>0</v>
      </c>
      <c r="AV7" s="213">
        <v>1289</v>
      </c>
      <c r="AW7" s="95">
        <v>717</v>
      </c>
      <c r="AX7" s="96">
        <v>1356</v>
      </c>
      <c r="AY7" s="214">
        <v>15</v>
      </c>
      <c r="AZ7" s="215">
        <v>15</v>
      </c>
      <c r="BA7" s="216">
        <v>13</v>
      </c>
      <c r="BB7" s="214">
        <v>27</v>
      </c>
      <c r="BC7" s="215">
        <v>29</v>
      </c>
      <c r="BD7" s="216">
        <v>28</v>
      </c>
      <c r="BE7" s="97">
        <v>17.384615384615383</v>
      </c>
      <c r="BF7" s="97">
        <v>3.0623931623931604</v>
      </c>
      <c r="BG7" s="97">
        <v>1.4512820512820515</v>
      </c>
      <c r="BH7" s="98">
        <v>8.0714285714285712</v>
      </c>
      <c r="BI7" s="97">
        <v>0.1146384479717808</v>
      </c>
      <c r="BJ7" s="99">
        <v>-0.16995073891625623</v>
      </c>
      <c r="BK7" s="95">
        <v>70</v>
      </c>
      <c r="BL7" s="95">
        <v>70</v>
      </c>
      <c r="BM7" s="95">
        <v>70</v>
      </c>
      <c r="BN7" s="213">
        <v>5772</v>
      </c>
      <c r="BO7" s="95">
        <v>3285</v>
      </c>
      <c r="BP7" s="96">
        <v>6144</v>
      </c>
      <c r="BQ7" s="100">
        <v>400.45068359375</v>
      </c>
      <c r="BR7" s="100">
        <v>28.099851992918389</v>
      </c>
      <c r="BS7" s="100">
        <v>23.971840366961544</v>
      </c>
      <c r="BT7" s="101">
        <v>1814.4314159292035</v>
      </c>
      <c r="BU7" s="100">
        <v>147.08541127443232</v>
      </c>
      <c r="BV7" s="102">
        <v>89.559728342034759</v>
      </c>
      <c r="BW7" s="97">
        <v>4.5309734513274336</v>
      </c>
      <c r="BX7" s="97">
        <v>5.3083614244423316E-2</v>
      </c>
      <c r="BY7" s="97">
        <v>-5.0616506831562269E-2</v>
      </c>
      <c r="BZ7" s="92">
        <v>0.48492501973164959</v>
      </c>
      <c r="CA7" s="93">
        <v>2.9360694554064759E-2</v>
      </c>
      <c r="CB7" s="103">
        <v>-3.0773567395508961E-2</v>
      </c>
    </row>
    <row r="8" spans="1:80">
      <c r="A8" s="88" t="s">
        <v>918</v>
      </c>
      <c r="B8" s="217">
        <v>1977.8688</v>
      </c>
      <c r="C8" s="111">
        <v>1050.3651</v>
      </c>
      <c r="D8" s="112">
        <v>2304.5365400000001</v>
      </c>
      <c r="E8" s="217">
        <v>1694.4537</v>
      </c>
      <c r="F8" s="111">
        <v>986.27388999999994</v>
      </c>
      <c r="G8" s="112">
        <v>2045.2539999999999</v>
      </c>
      <c r="H8" s="105">
        <v>1.1267727822558959</v>
      </c>
      <c r="I8" s="106">
        <v>-4.0487674609936297E-2</v>
      </c>
      <c r="J8" s="107">
        <v>6.1789606030882016E-2</v>
      </c>
      <c r="K8" s="217">
        <v>1121.0864099999999</v>
      </c>
      <c r="L8" s="111">
        <v>714.63783000000001</v>
      </c>
      <c r="M8" s="111">
        <v>1569.7249999999999</v>
      </c>
      <c r="N8" s="108">
        <v>0.76749635986532727</v>
      </c>
      <c r="O8" s="109">
        <v>0.10587520727791822</v>
      </c>
      <c r="P8" s="110">
        <v>4.2912816444138246E-2</v>
      </c>
      <c r="Q8" s="217">
        <v>37.1828</v>
      </c>
      <c r="R8" s="111">
        <v>31.20064</v>
      </c>
      <c r="S8" s="112">
        <v>56.407600000000002</v>
      </c>
      <c r="T8" s="108">
        <v>2.7579752930442871E-2</v>
      </c>
      <c r="U8" s="109">
        <v>5.635925253121267E-3</v>
      </c>
      <c r="V8" s="110">
        <v>-4.0551106874107852E-3</v>
      </c>
      <c r="W8" s="217">
        <v>99.639579999999995</v>
      </c>
      <c r="X8" s="111">
        <v>68.529910000000001</v>
      </c>
      <c r="Y8" s="112">
        <v>124.13476</v>
      </c>
      <c r="Z8" s="108">
        <v>6.0694055603851653E-2</v>
      </c>
      <c r="AA8" s="109">
        <v>1.8906902478079968E-3</v>
      </c>
      <c r="AB8" s="110">
        <v>-8.7895946223547836E-3</v>
      </c>
      <c r="AC8" s="217">
        <v>298.62215000000003</v>
      </c>
      <c r="AD8" s="111">
        <v>496.56857999999994</v>
      </c>
      <c r="AE8" s="111">
        <v>364.04644000000002</v>
      </c>
      <c r="AF8" s="111">
        <v>65.424289999999985</v>
      </c>
      <c r="AG8" s="112">
        <v>-132.52213999999992</v>
      </c>
      <c r="AH8" s="217">
        <v>0</v>
      </c>
      <c r="AI8" s="111">
        <v>0</v>
      </c>
      <c r="AJ8" s="111">
        <v>0</v>
      </c>
      <c r="AK8" s="111">
        <v>0</v>
      </c>
      <c r="AL8" s="112">
        <v>0</v>
      </c>
      <c r="AM8" s="108">
        <v>0.15796948049259396</v>
      </c>
      <c r="AN8" s="109">
        <v>6.9877015191857905E-3</v>
      </c>
      <c r="AO8" s="110">
        <v>-0.31478859191480035</v>
      </c>
      <c r="AP8" s="108">
        <v>0</v>
      </c>
      <c r="AQ8" s="109">
        <v>0</v>
      </c>
      <c r="AR8" s="110">
        <v>0</v>
      </c>
      <c r="AS8" s="109">
        <v>0</v>
      </c>
      <c r="AT8" s="109">
        <v>0</v>
      </c>
      <c r="AU8" s="109">
        <v>0</v>
      </c>
      <c r="AV8" s="217">
        <v>1150</v>
      </c>
      <c r="AW8" s="111">
        <v>709</v>
      </c>
      <c r="AX8" s="112">
        <v>1381</v>
      </c>
      <c r="AY8" s="218">
        <v>16</v>
      </c>
      <c r="AZ8" s="219">
        <v>17</v>
      </c>
      <c r="BA8" s="220">
        <v>16</v>
      </c>
      <c r="BB8" s="218">
        <v>35</v>
      </c>
      <c r="BC8" s="219">
        <v>35</v>
      </c>
      <c r="BD8" s="220">
        <v>35</v>
      </c>
      <c r="BE8" s="113">
        <v>14.385416666666666</v>
      </c>
      <c r="BF8" s="113">
        <v>2.40625</v>
      </c>
      <c r="BG8" s="113">
        <v>0.48345588235294201</v>
      </c>
      <c r="BH8" s="114">
        <v>6.5761904761904759</v>
      </c>
      <c r="BI8" s="113">
        <v>1.1000000000000005</v>
      </c>
      <c r="BJ8" s="115">
        <v>-0.17619047619047645</v>
      </c>
      <c r="BK8" s="111">
        <v>60</v>
      </c>
      <c r="BL8" s="111">
        <v>63</v>
      </c>
      <c r="BM8" s="111">
        <v>63</v>
      </c>
      <c r="BN8" s="217">
        <v>5363</v>
      </c>
      <c r="BO8" s="111">
        <v>3322</v>
      </c>
      <c r="BP8" s="112">
        <v>6487</v>
      </c>
      <c r="BQ8" s="116">
        <v>315.28503160166485</v>
      </c>
      <c r="BR8" s="116">
        <v>-0.66755090812443996</v>
      </c>
      <c r="BS8" s="116">
        <v>18.393433166986995</v>
      </c>
      <c r="BT8" s="117">
        <v>1480.9949312092685</v>
      </c>
      <c r="BU8" s="116">
        <v>7.5569312092686687</v>
      </c>
      <c r="BV8" s="118">
        <v>89.917512309409631</v>
      </c>
      <c r="BW8" s="113">
        <v>4.6973207820419987</v>
      </c>
      <c r="BX8" s="113">
        <v>3.3842521172433138E-2</v>
      </c>
      <c r="BY8" s="113">
        <v>1.1848285568091477E-2</v>
      </c>
      <c r="BZ8" s="108">
        <v>0.56888538104007713</v>
      </c>
      <c r="CA8" s="109">
        <v>7.5054810137683003E-2</v>
      </c>
      <c r="CB8" s="119">
        <v>-1.0566912697930864E-2</v>
      </c>
    </row>
    <row r="9" spans="1:80">
      <c r="A9" s="88" t="s">
        <v>919</v>
      </c>
      <c r="B9" s="217">
        <v>757.67700000000002</v>
      </c>
      <c r="C9" s="111">
        <v>499.59300000000002</v>
      </c>
      <c r="D9" s="112">
        <v>938.89499999999998</v>
      </c>
      <c r="E9" s="217">
        <v>1168.7929999999999</v>
      </c>
      <c r="F9" s="111">
        <v>621.62099999999998</v>
      </c>
      <c r="G9" s="112">
        <v>1271.0239999999999</v>
      </c>
      <c r="H9" s="105">
        <v>0.7386917949621723</v>
      </c>
      <c r="I9" s="106">
        <v>9.0435859137779073E-2</v>
      </c>
      <c r="J9" s="107">
        <v>-6.5002095688240114E-2</v>
      </c>
      <c r="K9" s="217">
        <v>914.83500000000004</v>
      </c>
      <c r="L9" s="111">
        <v>472.51799999999997</v>
      </c>
      <c r="M9" s="111">
        <v>971.6</v>
      </c>
      <c r="N9" s="108">
        <v>0.76442301640252275</v>
      </c>
      <c r="O9" s="109">
        <v>-1.8294710346354215E-2</v>
      </c>
      <c r="P9" s="110">
        <v>4.2846040901973748E-3</v>
      </c>
      <c r="Q9" s="217">
        <v>42.088999999999999</v>
      </c>
      <c r="R9" s="111">
        <v>29.622</v>
      </c>
      <c r="S9" s="112">
        <v>52.846000000000004</v>
      </c>
      <c r="T9" s="108">
        <v>4.1577499716763812E-2</v>
      </c>
      <c r="U9" s="109">
        <v>5.5668459910827028E-3</v>
      </c>
      <c r="V9" s="110">
        <v>-6.0753305447621003E-3</v>
      </c>
      <c r="W9" s="217">
        <v>26.381</v>
      </c>
      <c r="X9" s="111">
        <v>14.09</v>
      </c>
      <c r="Y9" s="112">
        <v>35.853999999999999</v>
      </c>
      <c r="Z9" s="108">
        <v>2.8208751368974938E-2</v>
      </c>
      <c r="AA9" s="109">
        <v>5.6376031844803318E-3</v>
      </c>
      <c r="AB9" s="110">
        <v>5.5422069633000969E-3</v>
      </c>
      <c r="AC9" s="217">
        <v>2704.4270000000001</v>
      </c>
      <c r="AD9" s="111">
        <v>3232.107</v>
      </c>
      <c r="AE9" s="111">
        <v>3529.9969999999998</v>
      </c>
      <c r="AF9" s="111">
        <v>825.56999999999971</v>
      </c>
      <c r="AG9" s="112">
        <v>297.88999999999987</v>
      </c>
      <c r="AH9" s="217">
        <v>1757.5250000000001</v>
      </c>
      <c r="AI9" s="111">
        <v>2377.0990000000002</v>
      </c>
      <c r="AJ9" s="111">
        <v>2389.2600000000002</v>
      </c>
      <c r="AK9" s="111">
        <v>631.73500000000013</v>
      </c>
      <c r="AL9" s="112">
        <v>12.161000000000058</v>
      </c>
      <c r="AM9" s="108">
        <v>3.7597356466910568</v>
      </c>
      <c r="AN9" s="109">
        <v>0.19036901684746876</v>
      </c>
      <c r="AO9" s="110">
        <v>-2.7097445101566167</v>
      </c>
      <c r="AP9" s="108">
        <v>2.5447574009873311</v>
      </c>
      <c r="AQ9" s="109">
        <v>0.22513439540579672</v>
      </c>
      <c r="AR9" s="110">
        <v>-2.2133136688635275</v>
      </c>
      <c r="AS9" s="109">
        <v>1.8797914122786041</v>
      </c>
      <c r="AT9" s="109">
        <v>0.37608203003555496</v>
      </c>
      <c r="AU9" s="109">
        <v>-1.9442412378410028</v>
      </c>
      <c r="AV9" s="217">
        <v>690</v>
      </c>
      <c r="AW9" s="111">
        <v>336</v>
      </c>
      <c r="AX9" s="112">
        <v>630</v>
      </c>
      <c r="AY9" s="218">
        <v>16</v>
      </c>
      <c r="AZ9" s="219">
        <v>15</v>
      </c>
      <c r="BA9" s="220">
        <v>16</v>
      </c>
      <c r="BB9" s="218">
        <v>22</v>
      </c>
      <c r="BC9" s="219">
        <v>21</v>
      </c>
      <c r="BD9" s="220">
        <v>19</v>
      </c>
      <c r="BE9" s="113">
        <v>6.5625</v>
      </c>
      <c r="BF9" s="113">
        <v>-0.625</v>
      </c>
      <c r="BG9" s="113">
        <v>-0.9041666666666659</v>
      </c>
      <c r="BH9" s="114">
        <v>5.5263157894736841</v>
      </c>
      <c r="BI9" s="113">
        <v>0.29904306220095656</v>
      </c>
      <c r="BJ9" s="115">
        <v>0.19298245614035103</v>
      </c>
      <c r="BK9" s="111">
        <v>62</v>
      </c>
      <c r="BL9" s="111">
        <v>62</v>
      </c>
      <c r="BM9" s="111">
        <v>62</v>
      </c>
      <c r="BN9" s="217">
        <v>3013</v>
      </c>
      <c r="BO9" s="111">
        <v>1543</v>
      </c>
      <c r="BP9" s="112">
        <v>2853</v>
      </c>
      <c r="BQ9" s="116">
        <v>445.50438135296179</v>
      </c>
      <c r="BR9" s="116">
        <v>57.58768702836835</v>
      </c>
      <c r="BS9" s="116">
        <v>42.639183686079093</v>
      </c>
      <c r="BT9" s="117">
        <v>2017.4984126984127</v>
      </c>
      <c r="BU9" s="116">
        <v>323.59551414768816</v>
      </c>
      <c r="BV9" s="118">
        <v>167.43591269841272</v>
      </c>
      <c r="BW9" s="113">
        <v>4.5285714285714285</v>
      </c>
      <c r="BX9" s="113">
        <v>0.16190476190476222</v>
      </c>
      <c r="BY9" s="113">
        <v>-6.369047619047663E-2</v>
      </c>
      <c r="BZ9" s="108">
        <v>0.25423275708429871</v>
      </c>
      <c r="CA9" s="109">
        <v>-1.4257708073427189E-2</v>
      </c>
      <c r="CB9" s="119">
        <v>-1.925182285189414E-2</v>
      </c>
    </row>
    <row r="10" spans="1:80">
      <c r="A10" s="88" t="s">
        <v>920</v>
      </c>
      <c r="B10" s="217">
        <v>930.28300000000002</v>
      </c>
      <c r="C10" s="111">
        <v>606.70600000000002</v>
      </c>
      <c r="D10" s="112">
        <v>1411.021</v>
      </c>
      <c r="E10" s="217">
        <v>706.56500000000005</v>
      </c>
      <c r="F10" s="111">
        <v>532.19100000000003</v>
      </c>
      <c r="G10" s="112">
        <v>1081.8969999999999</v>
      </c>
      <c r="H10" s="105">
        <v>1.3042101050284824</v>
      </c>
      <c r="I10" s="106">
        <v>-1.2417523002908881E-2</v>
      </c>
      <c r="J10" s="107">
        <v>0.16419458428499012</v>
      </c>
      <c r="K10" s="217">
        <v>547.46400000000006</v>
      </c>
      <c r="L10" s="111">
        <v>431.48399999999998</v>
      </c>
      <c r="M10" s="111">
        <v>891.74800000000005</v>
      </c>
      <c r="N10" s="108">
        <v>0.82424482182684677</v>
      </c>
      <c r="O10" s="109">
        <v>4.9420141861097E-2</v>
      </c>
      <c r="P10" s="110">
        <v>1.3475755833622594E-2</v>
      </c>
      <c r="Q10" s="217">
        <v>26.819000000000003</v>
      </c>
      <c r="R10" s="111">
        <v>27.032</v>
      </c>
      <c r="S10" s="112">
        <v>65.165999999999997</v>
      </c>
      <c r="T10" s="108">
        <v>6.0233090580711475E-2</v>
      </c>
      <c r="U10" s="109">
        <v>2.2276214709418672E-2</v>
      </c>
      <c r="V10" s="110">
        <v>9.4392966232789005E-3</v>
      </c>
      <c r="W10" s="217">
        <v>16.72</v>
      </c>
      <c r="X10" s="111">
        <v>12.438000000000001</v>
      </c>
      <c r="Y10" s="112">
        <v>26.067</v>
      </c>
      <c r="Z10" s="108">
        <v>2.409379081372811E-2</v>
      </c>
      <c r="AA10" s="109">
        <v>4.3000899606094808E-4</v>
      </c>
      <c r="AB10" s="110">
        <v>7.2248239250339782E-4</v>
      </c>
      <c r="AC10" s="217">
        <v>163.99199999999999</v>
      </c>
      <c r="AD10" s="111">
        <v>239.40299999999999</v>
      </c>
      <c r="AE10" s="111">
        <v>239.227</v>
      </c>
      <c r="AF10" s="111">
        <v>75.235000000000014</v>
      </c>
      <c r="AG10" s="112">
        <v>-0.17599999999998772</v>
      </c>
      <c r="AH10" s="217">
        <v>0</v>
      </c>
      <c r="AI10" s="111">
        <v>0</v>
      </c>
      <c r="AJ10" s="111">
        <v>0</v>
      </c>
      <c r="AK10" s="111">
        <v>0</v>
      </c>
      <c r="AL10" s="112">
        <v>0</v>
      </c>
      <c r="AM10" s="108">
        <v>0.169541771525725</v>
      </c>
      <c r="AN10" s="109">
        <v>-6.7400695914404118E-3</v>
      </c>
      <c r="AO10" s="110">
        <v>-0.22505297452920106</v>
      </c>
      <c r="AP10" s="108">
        <v>0</v>
      </c>
      <c r="AQ10" s="109">
        <v>0</v>
      </c>
      <c r="AR10" s="110">
        <v>0</v>
      </c>
      <c r="AS10" s="109">
        <v>0</v>
      </c>
      <c r="AT10" s="109">
        <v>0</v>
      </c>
      <c r="AU10" s="109">
        <v>0</v>
      </c>
      <c r="AV10" s="217">
        <v>528</v>
      </c>
      <c r="AW10" s="111">
        <v>412</v>
      </c>
      <c r="AX10" s="112">
        <v>746</v>
      </c>
      <c r="AY10" s="218">
        <v>9</v>
      </c>
      <c r="AZ10" s="219">
        <v>9</v>
      </c>
      <c r="BA10" s="220">
        <v>9</v>
      </c>
      <c r="BB10" s="218">
        <v>13</v>
      </c>
      <c r="BC10" s="219">
        <v>15</v>
      </c>
      <c r="BD10" s="220">
        <v>15</v>
      </c>
      <c r="BE10" s="113">
        <v>13.814814814814815</v>
      </c>
      <c r="BF10" s="113">
        <v>4.0370370370370381</v>
      </c>
      <c r="BG10" s="113">
        <v>-1.4444444444444446</v>
      </c>
      <c r="BH10" s="114">
        <v>8.2888888888888896</v>
      </c>
      <c r="BI10" s="113">
        <v>1.5196581196581205</v>
      </c>
      <c r="BJ10" s="115">
        <v>-0.86666666666666536</v>
      </c>
      <c r="BK10" s="111">
        <v>25</v>
      </c>
      <c r="BL10" s="111">
        <v>30</v>
      </c>
      <c r="BM10" s="111">
        <v>30</v>
      </c>
      <c r="BN10" s="217">
        <v>3211</v>
      </c>
      <c r="BO10" s="111">
        <v>2406</v>
      </c>
      <c r="BP10" s="112">
        <v>4454</v>
      </c>
      <c r="BQ10" s="116">
        <v>242.90458015267177</v>
      </c>
      <c r="BR10" s="116">
        <v>22.859422880793858</v>
      </c>
      <c r="BS10" s="116">
        <v>21.711313319754055</v>
      </c>
      <c r="BT10" s="117">
        <v>1450.2640750670241</v>
      </c>
      <c r="BU10" s="116">
        <v>112.07278718823613</v>
      </c>
      <c r="BV10" s="118">
        <v>158.53834691168436</v>
      </c>
      <c r="BW10" s="113">
        <v>5.9705093833780163</v>
      </c>
      <c r="BX10" s="113">
        <v>-0.1109300105613773</v>
      </c>
      <c r="BY10" s="113">
        <v>0.13070355813529755</v>
      </c>
      <c r="BZ10" s="108">
        <v>0.82025782688766113</v>
      </c>
      <c r="CA10" s="109">
        <v>0.11064456721915283</v>
      </c>
      <c r="CB10" s="119">
        <v>-6.1060854431020162E-2</v>
      </c>
    </row>
    <row r="11" spans="1:80">
      <c r="A11" s="88" t="s">
        <v>921</v>
      </c>
      <c r="B11" s="217">
        <v>1060.5329999999999</v>
      </c>
      <c r="C11" s="111">
        <v>627.16999999999996</v>
      </c>
      <c r="D11" s="112">
        <v>1216.633</v>
      </c>
      <c r="E11" s="217">
        <v>903.32399999999996</v>
      </c>
      <c r="F11" s="111">
        <v>568.09799999999996</v>
      </c>
      <c r="G11" s="112">
        <v>1084.029</v>
      </c>
      <c r="H11" s="105">
        <v>1.1223251407480797</v>
      </c>
      <c r="I11" s="106">
        <v>-5.1708760709204826E-2</v>
      </c>
      <c r="J11" s="107">
        <v>1.8343081314672105E-2</v>
      </c>
      <c r="K11" s="217">
        <v>721.63599999999997</v>
      </c>
      <c r="L11" s="111">
        <v>439.077</v>
      </c>
      <c r="M11" s="111">
        <v>864.15899999999999</v>
      </c>
      <c r="N11" s="108">
        <v>0.79717332285390885</v>
      </c>
      <c r="O11" s="109">
        <v>-1.6939717159243362E-3</v>
      </c>
      <c r="P11" s="110">
        <v>2.4283786189460033E-2</v>
      </c>
      <c r="Q11" s="217">
        <v>0.97899999999999998</v>
      </c>
      <c r="R11" s="111">
        <v>1.9470000000000001</v>
      </c>
      <c r="S11" s="112">
        <v>2.2690000000000001</v>
      </c>
      <c r="T11" s="108">
        <v>2.0931174350501693E-3</v>
      </c>
      <c r="U11" s="109">
        <v>1.0093423997361512E-3</v>
      </c>
      <c r="V11" s="110">
        <v>-1.3341081492680299E-3</v>
      </c>
      <c r="W11" s="217">
        <v>26.783999999999999</v>
      </c>
      <c r="X11" s="111">
        <v>22.466000000000001</v>
      </c>
      <c r="Y11" s="112">
        <v>49.56</v>
      </c>
      <c r="Z11" s="108">
        <v>4.5718334103607934E-2</v>
      </c>
      <c r="AA11" s="109">
        <v>1.6067843249827896E-2</v>
      </c>
      <c r="AB11" s="110">
        <v>6.1723402785988646E-3</v>
      </c>
      <c r="AC11" s="217">
        <v>588.73299999999995</v>
      </c>
      <c r="AD11" s="111">
        <v>650.29499999999996</v>
      </c>
      <c r="AE11" s="111">
        <v>599.17700000000002</v>
      </c>
      <c r="AF11" s="111">
        <v>10.444000000000074</v>
      </c>
      <c r="AG11" s="112">
        <v>-51.117999999999938</v>
      </c>
      <c r="AH11" s="217">
        <v>0</v>
      </c>
      <c r="AI11" s="111">
        <v>0</v>
      </c>
      <c r="AJ11" s="111">
        <v>0</v>
      </c>
      <c r="AK11" s="111">
        <v>0</v>
      </c>
      <c r="AL11" s="112">
        <v>0</v>
      </c>
      <c r="AM11" s="108">
        <v>0.49248787432200181</v>
      </c>
      <c r="AN11" s="109">
        <v>-6.2641480445836617E-2</v>
      </c>
      <c r="AO11" s="110">
        <v>-0.54438410616175847</v>
      </c>
      <c r="AP11" s="108">
        <v>0</v>
      </c>
      <c r="AQ11" s="109">
        <v>0</v>
      </c>
      <c r="AR11" s="110">
        <v>0</v>
      </c>
      <c r="AS11" s="109">
        <v>0</v>
      </c>
      <c r="AT11" s="109">
        <v>0</v>
      </c>
      <c r="AU11" s="109">
        <v>0</v>
      </c>
      <c r="AV11" s="217">
        <v>803</v>
      </c>
      <c r="AW11" s="111">
        <v>473</v>
      </c>
      <c r="AX11" s="112">
        <v>838</v>
      </c>
      <c r="AY11" s="218">
        <v>15</v>
      </c>
      <c r="AZ11" s="219">
        <v>17</v>
      </c>
      <c r="BA11" s="220">
        <v>17</v>
      </c>
      <c r="BB11" s="218">
        <v>27</v>
      </c>
      <c r="BC11" s="219">
        <v>27</v>
      </c>
      <c r="BD11" s="220">
        <v>27</v>
      </c>
      <c r="BE11" s="113">
        <v>8.2156862745098049</v>
      </c>
      <c r="BF11" s="113">
        <v>-0.70653594771241757</v>
      </c>
      <c r="BG11" s="113">
        <v>-1.0588235294117645</v>
      </c>
      <c r="BH11" s="114">
        <v>5.1728395061728394</v>
      </c>
      <c r="BI11" s="113">
        <v>0.21604938271604901</v>
      </c>
      <c r="BJ11" s="115">
        <v>-0.66666666666666696</v>
      </c>
      <c r="BK11" s="111">
        <v>61</v>
      </c>
      <c r="BL11" s="111">
        <v>61</v>
      </c>
      <c r="BM11" s="111">
        <v>61</v>
      </c>
      <c r="BN11" s="217">
        <v>4212</v>
      </c>
      <c r="BO11" s="111">
        <v>2516</v>
      </c>
      <c r="BP11" s="112">
        <v>4457</v>
      </c>
      <c r="BQ11" s="116">
        <v>243.21943010993942</v>
      </c>
      <c r="BR11" s="116">
        <v>28.755042645551953</v>
      </c>
      <c r="BS11" s="116">
        <v>17.425312462880612</v>
      </c>
      <c r="BT11" s="117">
        <v>1293.5906921241051</v>
      </c>
      <c r="BU11" s="116">
        <v>168.6542039547403</v>
      </c>
      <c r="BV11" s="118">
        <v>92.537838001483578</v>
      </c>
      <c r="BW11" s="113">
        <v>5.3186157517899764</v>
      </c>
      <c r="BX11" s="113">
        <v>7.3285739336676592E-2</v>
      </c>
      <c r="BY11" s="113">
        <v>-6.2314884427294714E-4</v>
      </c>
      <c r="BZ11" s="108">
        <v>0.40367720315188843</v>
      </c>
      <c r="CA11" s="109">
        <v>2.2190019020016327E-2</v>
      </c>
      <c r="CB11" s="119">
        <v>-4.9574463214532016E-2</v>
      </c>
    </row>
    <row r="12" spans="1:80">
      <c r="A12" s="88" t="s">
        <v>922</v>
      </c>
      <c r="B12" s="217">
        <v>310.36</v>
      </c>
      <c r="C12" s="111">
        <v>130.74254999999999</v>
      </c>
      <c r="D12" s="112">
        <v>249.99620000000002</v>
      </c>
      <c r="E12" s="217">
        <v>314.76400000000001</v>
      </c>
      <c r="F12" s="111">
        <v>149.06010999999998</v>
      </c>
      <c r="G12" s="112">
        <v>292.12705</v>
      </c>
      <c r="H12" s="105">
        <v>0.85577901806765244</v>
      </c>
      <c r="I12" s="106">
        <v>-0.13022954707956902</v>
      </c>
      <c r="J12" s="107">
        <v>-2.1333913084753187E-2</v>
      </c>
      <c r="K12" s="217">
        <v>171.911</v>
      </c>
      <c r="L12" s="111">
        <v>107.76279</v>
      </c>
      <c r="M12" s="111">
        <v>232.197</v>
      </c>
      <c r="N12" s="108">
        <v>0.79484936434335673</v>
      </c>
      <c r="O12" s="109">
        <v>0.24869097265942852</v>
      </c>
      <c r="P12" s="110">
        <v>7.1900816941908974E-2</v>
      </c>
      <c r="Q12" s="217">
        <v>55.142000000000003</v>
      </c>
      <c r="R12" s="111">
        <v>3.13</v>
      </c>
      <c r="S12" s="112">
        <v>6.6060000000000008</v>
      </c>
      <c r="T12" s="108">
        <v>2.2613448497836818E-2</v>
      </c>
      <c r="U12" s="109">
        <v>-0.15257176963384281</v>
      </c>
      <c r="V12" s="110">
        <v>1.6152082577081846E-3</v>
      </c>
      <c r="W12" s="217">
        <v>5.1400000000000001E-2</v>
      </c>
      <c r="X12" s="111">
        <v>0.29294999999999999</v>
      </c>
      <c r="Y12" s="112">
        <v>1.1533099999999998</v>
      </c>
      <c r="Z12" s="108">
        <v>3.9479740065153151E-3</v>
      </c>
      <c r="AA12" s="109">
        <v>3.7846770602317503E-3</v>
      </c>
      <c r="AB12" s="110">
        <v>1.9826594766924133E-3</v>
      </c>
      <c r="AC12" s="217">
        <v>548.03797000000009</v>
      </c>
      <c r="AD12" s="111">
        <v>454.26396999999997</v>
      </c>
      <c r="AE12" s="111">
        <v>467.65142000000003</v>
      </c>
      <c r="AF12" s="111">
        <v>-80.386550000000057</v>
      </c>
      <c r="AG12" s="112">
        <v>13.387450000000058</v>
      </c>
      <c r="AH12" s="217">
        <v>524.58715000000007</v>
      </c>
      <c r="AI12" s="111">
        <v>396.23838000000001</v>
      </c>
      <c r="AJ12" s="111">
        <v>406.48950000000002</v>
      </c>
      <c r="AK12" s="111">
        <v>-118.09765000000004</v>
      </c>
      <c r="AL12" s="112">
        <v>10.251120000000014</v>
      </c>
      <c r="AM12" s="108">
        <v>1.8706341136385274</v>
      </c>
      <c r="AN12" s="109">
        <v>0.10482031675748571</v>
      </c>
      <c r="AO12" s="110">
        <v>-1.6038580849609341</v>
      </c>
      <c r="AP12" s="108">
        <v>1.625982714937267</v>
      </c>
      <c r="AQ12" s="109">
        <v>-6.427102265778406E-2</v>
      </c>
      <c r="AR12" s="110">
        <v>-1.4046938322158982</v>
      </c>
      <c r="AS12" s="109">
        <v>1.3914818911839901</v>
      </c>
      <c r="AT12" s="109">
        <v>-0.27512277135683427</v>
      </c>
      <c r="AU12" s="109">
        <v>-1.2667636984643742</v>
      </c>
      <c r="AV12" s="217">
        <v>104</v>
      </c>
      <c r="AW12" s="111">
        <v>77</v>
      </c>
      <c r="AX12" s="112">
        <v>155</v>
      </c>
      <c r="AY12" s="218">
        <v>9.57</v>
      </c>
      <c r="AZ12" s="219">
        <v>10</v>
      </c>
      <c r="BA12" s="220">
        <v>9</v>
      </c>
      <c r="BB12" s="218">
        <v>1.625</v>
      </c>
      <c r="BC12" s="219">
        <v>2</v>
      </c>
      <c r="BD12" s="220">
        <v>2</v>
      </c>
      <c r="BE12" s="113">
        <v>2.8703703703703702</v>
      </c>
      <c r="BF12" s="113">
        <v>1.0591547660513176</v>
      </c>
      <c r="BG12" s="113">
        <v>0.30370370370370336</v>
      </c>
      <c r="BH12" s="114">
        <v>12.916666666666666</v>
      </c>
      <c r="BI12" s="113">
        <v>2.25</v>
      </c>
      <c r="BJ12" s="115">
        <v>8.3333333333332149E-2</v>
      </c>
      <c r="BK12" s="111">
        <v>60</v>
      </c>
      <c r="BL12" s="111">
        <v>60</v>
      </c>
      <c r="BM12" s="111">
        <v>50</v>
      </c>
      <c r="BN12" s="217">
        <v>857</v>
      </c>
      <c r="BO12" s="111">
        <v>770</v>
      </c>
      <c r="BP12" s="112">
        <v>1240</v>
      </c>
      <c r="BQ12" s="116">
        <v>235.58633064516127</v>
      </c>
      <c r="BR12" s="116">
        <v>-131.6995503350021</v>
      </c>
      <c r="BS12" s="116">
        <v>42.001772203602854</v>
      </c>
      <c r="BT12" s="117">
        <v>1884.6906451612901</v>
      </c>
      <c r="BU12" s="116">
        <v>-1141.8862779156327</v>
      </c>
      <c r="BV12" s="118">
        <v>-51.15493925429405</v>
      </c>
      <c r="BW12" s="113">
        <v>8</v>
      </c>
      <c r="BX12" s="113">
        <v>-0.24038461538461497</v>
      </c>
      <c r="BY12" s="113">
        <v>-2</v>
      </c>
      <c r="BZ12" s="108">
        <v>0.13701657458563538</v>
      </c>
      <c r="CA12" s="109">
        <v>5.8103130755064472E-2</v>
      </c>
      <c r="CB12" s="119">
        <v>-4.0090664400056486E-3</v>
      </c>
    </row>
    <row r="13" spans="1:80">
      <c r="A13" s="88" t="s">
        <v>923</v>
      </c>
      <c r="B13" s="217">
        <v>2144.2080000000001</v>
      </c>
      <c r="C13" s="111">
        <v>1297.3330000000001</v>
      </c>
      <c r="D13" s="112">
        <v>2481.3490000000002</v>
      </c>
      <c r="E13" s="217">
        <v>2193.306</v>
      </c>
      <c r="F13" s="111">
        <v>1290.481</v>
      </c>
      <c r="G13" s="112">
        <v>2591.9409999999998</v>
      </c>
      <c r="H13" s="105">
        <v>0.9573323621178107</v>
      </c>
      <c r="I13" s="106">
        <v>-2.0282252532402234E-2</v>
      </c>
      <c r="J13" s="107">
        <v>-4.7977285990142837E-2</v>
      </c>
      <c r="K13" s="217">
        <v>1437.8820000000001</v>
      </c>
      <c r="L13" s="111">
        <v>905.71299999999997</v>
      </c>
      <c r="M13" s="111">
        <v>1838.837</v>
      </c>
      <c r="N13" s="108">
        <v>0.70944400354792037</v>
      </c>
      <c r="O13" s="109">
        <v>5.38665328256408E-2</v>
      </c>
      <c r="P13" s="110">
        <v>7.6025971265937242E-3</v>
      </c>
      <c r="Q13" s="217">
        <v>326.56099999999998</v>
      </c>
      <c r="R13" s="111">
        <v>197.785</v>
      </c>
      <c r="S13" s="112">
        <v>411.00900000000001</v>
      </c>
      <c r="T13" s="108">
        <v>0.1585718965053603</v>
      </c>
      <c r="U13" s="109">
        <v>9.6820471181794932E-3</v>
      </c>
      <c r="V13" s="110">
        <v>5.3073385614618718E-3</v>
      </c>
      <c r="W13" s="217">
        <v>94.744</v>
      </c>
      <c r="X13" s="111">
        <v>49.414999999999999</v>
      </c>
      <c r="Y13" s="112">
        <v>92.116</v>
      </c>
      <c r="Z13" s="108">
        <v>3.5539389206775927E-2</v>
      </c>
      <c r="AA13" s="109">
        <v>-7.6575016967277351E-3</v>
      </c>
      <c r="AB13" s="110">
        <v>-2.7525345022906891E-3</v>
      </c>
      <c r="AC13" s="217">
        <v>655.16800000000001</v>
      </c>
      <c r="AD13" s="111">
        <v>601.99699999999996</v>
      </c>
      <c r="AE13" s="111">
        <v>677.33399999999995</v>
      </c>
      <c r="AF13" s="111">
        <v>22.16599999999994</v>
      </c>
      <c r="AG13" s="112">
        <v>75.336999999999989</v>
      </c>
      <c r="AH13" s="217">
        <v>73.200999999999993</v>
      </c>
      <c r="AI13" s="111">
        <v>0</v>
      </c>
      <c r="AJ13" s="111">
        <v>41.091000000000001</v>
      </c>
      <c r="AK13" s="111">
        <v>-32.109999999999992</v>
      </c>
      <c r="AL13" s="112">
        <v>41.091000000000001</v>
      </c>
      <c r="AM13" s="108">
        <v>0.2729700658794873</v>
      </c>
      <c r="AN13" s="109">
        <v>-3.2582380524965981E-2</v>
      </c>
      <c r="AO13" s="110">
        <v>-0.19105651788890515</v>
      </c>
      <c r="AP13" s="108">
        <v>1.655994380476104E-2</v>
      </c>
      <c r="AQ13" s="109">
        <v>-1.7579001670677902E-2</v>
      </c>
      <c r="AR13" s="110">
        <v>1.655994380476104E-2</v>
      </c>
      <c r="AS13" s="109">
        <v>1.5853370119150091E-2</v>
      </c>
      <c r="AT13" s="109">
        <v>-1.7521361906385785E-2</v>
      </c>
      <c r="AU13" s="109">
        <v>1.5853370119150091E-2</v>
      </c>
      <c r="AV13" s="217">
        <v>1704</v>
      </c>
      <c r="AW13" s="111">
        <v>1044</v>
      </c>
      <c r="AX13" s="112">
        <v>1932</v>
      </c>
      <c r="AY13" s="218">
        <v>37</v>
      </c>
      <c r="AZ13" s="219">
        <v>36</v>
      </c>
      <c r="BA13" s="220">
        <v>36</v>
      </c>
      <c r="BB13" s="218">
        <v>49</v>
      </c>
      <c r="BC13" s="219">
        <v>50</v>
      </c>
      <c r="BD13" s="220">
        <v>49</v>
      </c>
      <c r="BE13" s="113">
        <v>8.9444444444444446</v>
      </c>
      <c r="BF13" s="113">
        <v>1.2687687687687683</v>
      </c>
      <c r="BG13" s="113">
        <v>-0.72222222222222143</v>
      </c>
      <c r="BH13" s="114">
        <v>6.5714285714285721</v>
      </c>
      <c r="BI13" s="113">
        <v>0.77551020408163307</v>
      </c>
      <c r="BJ13" s="115">
        <v>-0.3885714285714279</v>
      </c>
      <c r="BK13" s="111">
        <v>85</v>
      </c>
      <c r="BL13" s="111">
        <v>95</v>
      </c>
      <c r="BM13" s="111">
        <v>95</v>
      </c>
      <c r="BN13" s="217">
        <v>7330</v>
      </c>
      <c r="BO13" s="111">
        <v>4379</v>
      </c>
      <c r="BP13" s="112">
        <v>8116</v>
      </c>
      <c r="BQ13" s="116">
        <v>319.36187777230163</v>
      </c>
      <c r="BR13" s="116">
        <v>20.138685412137932</v>
      </c>
      <c r="BS13" s="116">
        <v>24.664229907492313</v>
      </c>
      <c r="BT13" s="117">
        <v>1341.5843685300208</v>
      </c>
      <c r="BU13" s="116">
        <v>54.432960079316672</v>
      </c>
      <c r="BV13" s="118">
        <v>105.49145665262608</v>
      </c>
      <c r="BW13" s="113">
        <v>4.2008281573498962</v>
      </c>
      <c r="BX13" s="113">
        <v>-0.10081503513836676</v>
      </c>
      <c r="BY13" s="113">
        <v>6.3837129054515884E-3</v>
      </c>
      <c r="BZ13" s="108">
        <v>0.47199767374236695</v>
      </c>
      <c r="CA13" s="109">
        <v>-4.4404153054068418E-3</v>
      </c>
      <c r="CB13" s="119">
        <v>-3.4537895951097519E-2</v>
      </c>
    </row>
    <row r="14" spans="1:80">
      <c r="A14" s="88" t="s">
        <v>924</v>
      </c>
      <c r="B14" s="217">
        <v>2443.5740000000001</v>
      </c>
      <c r="C14" s="111">
        <v>1433.9549999999999</v>
      </c>
      <c r="D14" s="112">
        <v>3190.009</v>
      </c>
      <c r="E14" s="217">
        <v>2399.0169999999998</v>
      </c>
      <c r="F14" s="111">
        <v>1574.8710000000001</v>
      </c>
      <c r="G14" s="112">
        <v>3329.9340000000002</v>
      </c>
      <c r="H14" s="105">
        <v>0.95797964764466803</v>
      </c>
      <c r="I14" s="106">
        <v>-6.0593376223024631E-2</v>
      </c>
      <c r="J14" s="107">
        <v>4.7457452493446239E-2</v>
      </c>
      <c r="K14" s="217">
        <v>1437.077</v>
      </c>
      <c r="L14" s="111">
        <v>975.95799999999997</v>
      </c>
      <c r="M14" s="111">
        <v>2101.5300000000002</v>
      </c>
      <c r="N14" s="108">
        <v>0.63110259842987881</v>
      </c>
      <c r="O14" s="109">
        <v>3.2075163442965349E-2</v>
      </c>
      <c r="P14" s="110">
        <v>1.1395968490029773E-2</v>
      </c>
      <c r="Q14" s="217">
        <v>110.01</v>
      </c>
      <c r="R14" s="111">
        <v>71.599999999999994</v>
      </c>
      <c r="S14" s="112">
        <v>116.16499999999999</v>
      </c>
      <c r="T14" s="108">
        <v>3.4885075800301139E-2</v>
      </c>
      <c r="U14" s="109">
        <v>-1.097120616852193E-2</v>
      </c>
      <c r="V14" s="110">
        <v>-1.0578965381484534E-2</v>
      </c>
      <c r="W14" s="217">
        <v>217.57300000000001</v>
      </c>
      <c r="X14" s="111">
        <v>136.934</v>
      </c>
      <c r="Y14" s="112">
        <v>245.072</v>
      </c>
      <c r="Z14" s="108">
        <v>7.3596653867614187E-2</v>
      </c>
      <c r="AA14" s="109">
        <v>-1.709590896124448E-2</v>
      </c>
      <c r="AB14" s="110">
        <v>-1.335268991990872E-2</v>
      </c>
      <c r="AC14" s="217">
        <v>457.14699999999999</v>
      </c>
      <c r="AD14" s="111">
        <v>610.41099999999994</v>
      </c>
      <c r="AE14" s="111">
        <v>553.83799999999997</v>
      </c>
      <c r="AF14" s="111">
        <v>96.690999999999974</v>
      </c>
      <c r="AG14" s="112">
        <v>-56.572999999999979</v>
      </c>
      <c r="AH14" s="217">
        <v>0</v>
      </c>
      <c r="AI14" s="111">
        <v>17.143999999999998</v>
      </c>
      <c r="AJ14" s="111">
        <v>0</v>
      </c>
      <c r="AK14" s="111">
        <v>0</v>
      </c>
      <c r="AL14" s="112">
        <v>-17.143999999999998</v>
      </c>
      <c r="AM14" s="108">
        <v>0.17361643807274524</v>
      </c>
      <c r="AN14" s="109">
        <v>-1.3464861695544977E-2</v>
      </c>
      <c r="AO14" s="110">
        <v>-0.25206707361346525</v>
      </c>
      <c r="AP14" s="108">
        <v>0</v>
      </c>
      <c r="AQ14" s="109">
        <v>0</v>
      </c>
      <c r="AR14" s="110">
        <v>-1.1955744775812351E-2</v>
      </c>
      <c r="AS14" s="109">
        <v>0</v>
      </c>
      <c r="AT14" s="109">
        <v>0</v>
      </c>
      <c r="AU14" s="109">
        <v>-1.0885970977940414E-2</v>
      </c>
      <c r="AV14" s="217">
        <v>1677</v>
      </c>
      <c r="AW14" s="111">
        <v>1139</v>
      </c>
      <c r="AX14" s="112">
        <v>2134</v>
      </c>
      <c r="AY14" s="218">
        <v>36</v>
      </c>
      <c r="AZ14" s="219">
        <v>41</v>
      </c>
      <c r="BA14" s="220">
        <v>41</v>
      </c>
      <c r="BB14" s="218">
        <v>45</v>
      </c>
      <c r="BC14" s="219">
        <v>47</v>
      </c>
      <c r="BD14" s="220">
        <v>47</v>
      </c>
      <c r="BE14" s="113">
        <v>8.6747967479674788</v>
      </c>
      <c r="BF14" s="113">
        <v>0.91090785907858951</v>
      </c>
      <c r="BG14" s="113">
        <v>-0.58536585365853711</v>
      </c>
      <c r="BH14" s="114">
        <v>7.5673758865248226</v>
      </c>
      <c r="BI14" s="113">
        <v>1.3562647754137114</v>
      </c>
      <c r="BJ14" s="115">
        <v>-0.51063829787234116</v>
      </c>
      <c r="BK14" s="111">
        <v>88</v>
      </c>
      <c r="BL14" s="111">
        <v>88</v>
      </c>
      <c r="BM14" s="111">
        <v>88</v>
      </c>
      <c r="BN14" s="217">
        <v>8770</v>
      </c>
      <c r="BO14" s="111">
        <v>5810</v>
      </c>
      <c r="BP14" s="112">
        <v>10872</v>
      </c>
      <c r="BQ14" s="116">
        <v>306.28532008830024</v>
      </c>
      <c r="BR14" s="116">
        <v>32.737201502211292</v>
      </c>
      <c r="BS14" s="116">
        <v>35.223185837009339</v>
      </c>
      <c r="BT14" s="117">
        <v>1560.4189315838801</v>
      </c>
      <c r="BU14" s="116">
        <v>129.87808483373101</v>
      </c>
      <c r="BV14" s="118">
        <v>177.74026608783083</v>
      </c>
      <c r="BW14" s="113">
        <v>5.0946579194001878</v>
      </c>
      <c r="BX14" s="113">
        <v>-0.13491870552527452</v>
      </c>
      <c r="BY14" s="113">
        <v>-6.3078400379161792E-3</v>
      </c>
      <c r="BZ14" s="108">
        <v>0.6825715720743345</v>
      </c>
      <c r="CA14" s="109">
        <v>0.13196885986941231</v>
      </c>
      <c r="CB14" s="119">
        <v>-4.2952903450140911E-2</v>
      </c>
    </row>
    <row r="15" spans="1:80">
      <c r="A15" s="88" t="s">
        <v>925</v>
      </c>
      <c r="B15" s="217">
        <v>4743.4920000000002</v>
      </c>
      <c r="C15" s="111">
        <v>3290.7890000000002</v>
      </c>
      <c r="D15" s="112">
        <v>6470.3180000000002</v>
      </c>
      <c r="E15" s="217">
        <v>4301.8090000000002</v>
      </c>
      <c r="F15" s="111">
        <v>2577.123</v>
      </c>
      <c r="G15" s="112">
        <v>5300.1180000000004</v>
      </c>
      <c r="H15" s="105">
        <v>1.2207875371831343</v>
      </c>
      <c r="I15" s="106">
        <v>0.11811375506031108</v>
      </c>
      <c r="J15" s="107">
        <v>-5.6135993436087217E-2</v>
      </c>
      <c r="K15" s="217">
        <v>3128.634</v>
      </c>
      <c r="L15" s="111">
        <v>1851.36</v>
      </c>
      <c r="M15" s="111">
        <v>3999.1129999999998</v>
      </c>
      <c r="N15" s="108">
        <v>0.75453282360883278</v>
      </c>
      <c r="O15" s="109">
        <v>2.7249487691315299E-2</v>
      </c>
      <c r="P15" s="110">
        <v>3.6150348267143695E-2</v>
      </c>
      <c r="Q15" s="217">
        <v>64.468999999999994</v>
      </c>
      <c r="R15" s="111">
        <v>47.280999999999999</v>
      </c>
      <c r="S15" s="112">
        <v>79.62</v>
      </c>
      <c r="T15" s="108">
        <v>1.5022307050522271E-2</v>
      </c>
      <c r="U15" s="109">
        <v>3.5821132621223148E-5</v>
      </c>
      <c r="V15" s="110">
        <v>-3.3241203415734864E-3</v>
      </c>
      <c r="W15" s="217">
        <v>221.14499999999998</v>
      </c>
      <c r="X15" s="111">
        <v>150.523</v>
      </c>
      <c r="Y15" s="112">
        <v>303.26175000000001</v>
      </c>
      <c r="Z15" s="108">
        <v>5.721792420470638E-2</v>
      </c>
      <c r="AA15" s="109">
        <v>5.8104814288881187E-3</v>
      </c>
      <c r="AB15" s="110">
        <v>-1.1894548765404162E-3</v>
      </c>
      <c r="AC15" s="217">
        <v>1072.7940000000001</v>
      </c>
      <c r="AD15" s="111">
        <v>1312.941</v>
      </c>
      <c r="AE15" s="111">
        <v>1235.4190000000001</v>
      </c>
      <c r="AF15" s="111">
        <v>162.625</v>
      </c>
      <c r="AG15" s="112">
        <v>-77.521999999999935</v>
      </c>
      <c r="AH15" s="217">
        <v>0</v>
      </c>
      <c r="AI15" s="111">
        <v>0</v>
      </c>
      <c r="AJ15" s="111">
        <v>0</v>
      </c>
      <c r="AK15" s="111">
        <v>0</v>
      </c>
      <c r="AL15" s="112">
        <v>0</v>
      </c>
      <c r="AM15" s="108">
        <v>0.19093636510601181</v>
      </c>
      <c r="AN15" s="109">
        <v>-3.522486801085653E-2</v>
      </c>
      <c r="AO15" s="110">
        <v>-0.20803816653366486</v>
      </c>
      <c r="AP15" s="108">
        <v>0</v>
      </c>
      <c r="AQ15" s="109">
        <v>0</v>
      </c>
      <c r="AR15" s="110">
        <v>0</v>
      </c>
      <c r="AS15" s="109">
        <v>0</v>
      </c>
      <c r="AT15" s="109">
        <v>0</v>
      </c>
      <c r="AU15" s="109">
        <v>0</v>
      </c>
      <c r="AV15" s="217">
        <v>3594</v>
      </c>
      <c r="AW15" s="111">
        <v>2188</v>
      </c>
      <c r="AX15" s="112">
        <v>4047</v>
      </c>
      <c r="AY15" s="218">
        <v>57.65</v>
      </c>
      <c r="AZ15" s="219">
        <v>54.82</v>
      </c>
      <c r="BA15" s="220">
        <v>53.75</v>
      </c>
      <c r="BB15" s="218">
        <v>85.63</v>
      </c>
      <c r="BC15" s="219">
        <v>91.52</v>
      </c>
      <c r="BD15" s="220">
        <v>91.44</v>
      </c>
      <c r="BE15" s="113">
        <v>12.548837209302325</v>
      </c>
      <c r="BF15" s="113">
        <v>2.1585509994150751</v>
      </c>
      <c r="BG15" s="113">
        <v>-0.75530969572017348</v>
      </c>
      <c r="BH15" s="114">
        <v>7.3764216972878387</v>
      </c>
      <c r="BI15" s="113">
        <v>0.38120973886205345</v>
      </c>
      <c r="BJ15" s="115">
        <v>-0.59269252182637988</v>
      </c>
      <c r="BK15" s="111">
        <v>205</v>
      </c>
      <c r="BL15" s="111">
        <v>202</v>
      </c>
      <c r="BM15" s="111">
        <v>202</v>
      </c>
      <c r="BN15" s="217">
        <v>15489</v>
      </c>
      <c r="BO15" s="111">
        <v>9133</v>
      </c>
      <c r="BP15" s="112">
        <v>17188</v>
      </c>
      <c r="BQ15" s="116">
        <v>308.36153130090759</v>
      </c>
      <c r="BR15" s="116">
        <v>30.628365828636959</v>
      </c>
      <c r="BS15" s="116">
        <v>26.184481043598907</v>
      </c>
      <c r="BT15" s="117">
        <v>1309.6412157153447</v>
      </c>
      <c r="BU15" s="116">
        <v>112.69936819169425</v>
      </c>
      <c r="BV15" s="118">
        <v>131.79706580675247</v>
      </c>
      <c r="BW15" s="113">
        <v>4.2470966147763773</v>
      </c>
      <c r="BX15" s="113">
        <v>-6.2586189898079958E-2</v>
      </c>
      <c r="BY15" s="113">
        <v>7.2964987719704943E-2</v>
      </c>
      <c r="BZ15" s="108">
        <v>0.47010557409332093</v>
      </c>
      <c r="CA15" s="109">
        <v>5.2668570994008124E-2</v>
      </c>
      <c r="CB15" s="119">
        <v>-2.673916532567594E-2</v>
      </c>
    </row>
    <row r="16" spans="1:80">
      <c r="A16" s="88" t="s">
        <v>271</v>
      </c>
      <c r="B16" s="217">
        <v>466.55900000000003</v>
      </c>
      <c r="C16" s="111">
        <v>338.541</v>
      </c>
      <c r="D16" s="112">
        <v>993.29300000000001</v>
      </c>
      <c r="E16" s="217">
        <v>516.86500000000001</v>
      </c>
      <c r="F16" s="111">
        <v>297.517</v>
      </c>
      <c r="G16" s="112">
        <v>611.89800000000002</v>
      </c>
      <c r="H16" s="105">
        <v>1.6232983274990276</v>
      </c>
      <c r="I16" s="106">
        <v>0.72062741730003943</v>
      </c>
      <c r="J16" s="107">
        <v>0.48541040848935757</v>
      </c>
      <c r="K16" s="217">
        <v>405.23500000000001</v>
      </c>
      <c r="L16" s="111">
        <v>241.47800000000001</v>
      </c>
      <c r="M16" s="111">
        <v>476.79599999999999</v>
      </c>
      <c r="N16" s="108">
        <v>0.77920829942245273</v>
      </c>
      <c r="O16" s="109">
        <v>-4.816542654298428E-3</v>
      </c>
      <c r="P16" s="110">
        <v>-3.2436077201404068E-2</v>
      </c>
      <c r="Q16" s="217">
        <v>12.561999999999999</v>
      </c>
      <c r="R16" s="111">
        <v>6.63</v>
      </c>
      <c r="S16" s="112">
        <v>43.545000000000002</v>
      </c>
      <c r="T16" s="108">
        <v>7.1163821421217258E-2</v>
      </c>
      <c r="U16" s="109">
        <v>4.6859602718074274E-2</v>
      </c>
      <c r="V16" s="110">
        <v>4.8879380532125205E-2</v>
      </c>
      <c r="W16" s="217">
        <v>18.356999999999999</v>
      </c>
      <c r="X16" s="111">
        <v>9.42</v>
      </c>
      <c r="Y16" s="112">
        <v>17.452000000000002</v>
      </c>
      <c r="Z16" s="108">
        <v>2.8521093384845188E-2</v>
      </c>
      <c r="AA16" s="109">
        <v>-6.9949504563899464E-3</v>
      </c>
      <c r="AB16" s="110">
        <v>-3.1409629010141077E-3</v>
      </c>
      <c r="AC16" s="217">
        <v>1024.2619999999999</v>
      </c>
      <c r="AD16" s="111">
        <v>839.43100000000004</v>
      </c>
      <c r="AE16" s="111">
        <v>858.88099999999997</v>
      </c>
      <c r="AF16" s="111">
        <v>-165.38099999999997</v>
      </c>
      <c r="AG16" s="112">
        <v>19.449999999999932</v>
      </c>
      <c r="AH16" s="217">
        <v>977.71500000000003</v>
      </c>
      <c r="AI16" s="111">
        <v>794.774</v>
      </c>
      <c r="AJ16" s="111">
        <v>817.71400000000006</v>
      </c>
      <c r="AK16" s="111">
        <v>-160.00099999999998</v>
      </c>
      <c r="AL16" s="112">
        <v>22.940000000000055</v>
      </c>
      <c r="AM16" s="108">
        <v>0.86468041152006503</v>
      </c>
      <c r="AN16" s="109">
        <v>-1.3306732307845524</v>
      </c>
      <c r="AO16" s="110">
        <v>-1.6148745020649957</v>
      </c>
      <c r="AP16" s="108">
        <v>0.82323544009672878</v>
      </c>
      <c r="AQ16" s="109">
        <v>-1.2723516132019967</v>
      </c>
      <c r="AR16" s="110">
        <v>-1.5244093060344635</v>
      </c>
      <c r="AS16" s="109">
        <v>1.3363567130469458</v>
      </c>
      <c r="AT16" s="109">
        <v>-0.55526875975543</v>
      </c>
      <c r="AU16" s="109">
        <v>-1.3349998817022617</v>
      </c>
      <c r="AV16" s="217">
        <v>330</v>
      </c>
      <c r="AW16" s="111">
        <v>169</v>
      </c>
      <c r="AX16" s="112">
        <v>315</v>
      </c>
      <c r="AY16" s="218">
        <v>14</v>
      </c>
      <c r="AZ16" s="219">
        <v>13</v>
      </c>
      <c r="BA16" s="220">
        <v>13</v>
      </c>
      <c r="BB16" s="218">
        <v>16</v>
      </c>
      <c r="BC16" s="219">
        <v>16</v>
      </c>
      <c r="BD16" s="220">
        <v>16</v>
      </c>
      <c r="BE16" s="113">
        <v>4.0384615384615383</v>
      </c>
      <c r="BF16" s="113">
        <v>0.1098901098901095</v>
      </c>
      <c r="BG16" s="113">
        <v>-0.29487179487179471</v>
      </c>
      <c r="BH16" s="114">
        <v>3.28125</v>
      </c>
      <c r="BI16" s="113">
        <v>-0.15625</v>
      </c>
      <c r="BJ16" s="115">
        <v>-0.23958333333333348</v>
      </c>
      <c r="BK16" s="111">
        <v>50</v>
      </c>
      <c r="BL16" s="111">
        <v>35</v>
      </c>
      <c r="BM16" s="111">
        <v>35</v>
      </c>
      <c r="BN16" s="217">
        <v>1708</v>
      </c>
      <c r="BO16" s="111">
        <v>869</v>
      </c>
      <c r="BP16" s="112">
        <v>1565</v>
      </c>
      <c r="BQ16" s="116">
        <v>390.98913738019172</v>
      </c>
      <c r="BR16" s="116">
        <v>88.37496876192472</v>
      </c>
      <c r="BS16" s="116">
        <v>48.62204877259677</v>
      </c>
      <c r="BT16" s="117">
        <v>1942.5333333333333</v>
      </c>
      <c r="BU16" s="116">
        <v>376.27575757575755</v>
      </c>
      <c r="BV16" s="118">
        <v>182.07771203155812</v>
      </c>
      <c r="BW16" s="113">
        <v>4.9682539682539684</v>
      </c>
      <c r="BX16" s="113">
        <v>-0.20750360750360741</v>
      </c>
      <c r="BY16" s="113">
        <v>-0.1737578660655581</v>
      </c>
      <c r="BZ16" s="108">
        <v>0.24704025256511444</v>
      </c>
      <c r="CA16" s="109">
        <v>5.8310970797158662E-2</v>
      </c>
      <c r="CB16" s="119">
        <v>-2.5801191704901277E-2</v>
      </c>
    </row>
    <row r="17" spans="1:80">
      <c r="A17" s="88" t="s">
        <v>926</v>
      </c>
      <c r="B17" s="217">
        <v>2237.848</v>
      </c>
      <c r="C17" s="111">
        <v>1216.874</v>
      </c>
      <c r="D17" s="112">
        <v>2636.8359999999998</v>
      </c>
      <c r="E17" s="217">
        <v>2626.413</v>
      </c>
      <c r="F17" s="111">
        <v>1226.751</v>
      </c>
      <c r="G17" s="112">
        <v>2516.8449999999998</v>
      </c>
      <c r="H17" s="105">
        <v>1.047675164739982</v>
      </c>
      <c r="I17" s="106">
        <v>0.19562028989737346</v>
      </c>
      <c r="J17" s="107">
        <v>5.5726513383675735E-2</v>
      </c>
      <c r="K17" s="217">
        <v>2116.19</v>
      </c>
      <c r="L17" s="111">
        <v>798.69799999999998</v>
      </c>
      <c r="M17" s="111">
        <v>1855.866</v>
      </c>
      <c r="N17" s="108">
        <v>0.73737794739048301</v>
      </c>
      <c r="O17" s="109">
        <v>-6.8355956607098478E-2</v>
      </c>
      <c r="P17" s="110">
        <v>8.6310208297545654E-2</v>
      </c>
      <c r="Q17" s="217">
        <v>259.411</v>
      </c>
      <c r="R17" s="111">
        <v>174.78400000000002</v>
      </c>
      <c r="S17" s="112">
        <v>167.851</v>
      </c>
      <c r="T17" s="108">
        <v>6.6691035800774387E-2</v>
      </c>
      <c r="U17" s="109">
        <v>-3.2079035775934989E-2</v>
      </c>
      <c r="V17" s="110">
        <v>-7.5786125416131098E-2</v>
      </c>
      <c r="W17" s="217">
        <v>108.041</v>
      </c>
      <c r="X17" s="111">
        <v>71.518000000000001</v>
      </c>
      <c r="Y17" s="112">
        <v>134.15600000000001</v>
      </c>
      <c r="Z17" s="108">
        <v>5.3303242750348159E-2</v>
      </c>
      <c r="AA17" s="109">
        <v>1.2166909660312433E-2</v>
      </c>
      <c r="AB17" s="110">
        <v>-4.9954666046880328E-3</v>
      </c>
      <c r="AC17" s="217">
        <v>1426.232</v>
      </c>
      <c r="AD17" s="111">
        <v>1266.827</v>
      </c>
      <c r="AE17" s="111">
        <v>905.476</v>
      </c>
      <c r="AF17" s="111">
        <v>-520.75599999999997</v>
      </c>
      <c r="AG17" s="112">
        <v>-361.351</v>
      </c>
      <c r="AH17" s="217">
        <v>670.90599999999995</v>
      </c>
      <c r="AI17" s="111">
        <v>849.08799999999997</v>
      </c>
      <c r="AJ17" s="111">
        <v>496.57</v>
      </c>
      <c r="AK17" s="111">
        <v>-174.33599999999996</v>
      </c>
      <c r="AL17" s="112">
        <v>-352.51799999999997</v>
      </c>
      <c r="AM17" s="108">
        <v>0.343394886902333</v>
      </c>
      <c r="AN17" s="109">
        <v>-0.29392811269370744</v>
      </c>
      <c r="AO17" s="110">
        <v>-0.69765537795664179</v>
      </c>
      <c r="AP17" s="108">
        <v>0.1883203961110968</v>
      </c>
      <c r="AQ17" s="109">
        <v>-0.1114792328181245</v>
      </c>
      <c r="AR17" s="110">
        <v>-0.50944124560365744</v>
      </c>
      <c r="AS17" s="109">
        <v>0.19729860201959201</v>
      </c>
      <c r="AT17" s="109">
        <v>-5.8147133285556069E-2</v>
      </c>
      <c r="AU17" s="109">
        <v>-0.49484511744752069</v>
      </c>
      <c r="AV17" s="217">
        <v>1564</v>
      </c>
      <c r="AW17" s="111">
        <v>891</v>
      </c>
      <c r="AX17" s="112">
        <v>1694</v>
      </c>
      <c r="AY17" s="218">
        <v>31</v>
      </c>
      <c r="AZ17" s="219">
        <v>30</v>
      </c>
      <c r="BA17" s="220">
        <v>30</v>
      </c>
      <c r="BB17" s="218">
        <v>50</v>
      </c>
      <c r="BC17" s="219">
        <v>44</v>
      </c>
      <c r="BD17" s="220">
        <v>45</v>
      </c>
      <c r="BE17" s="113">
        <v>9.4111111111111114</v>
      </c>
      <c r="BF17" s="113">
        <v>1.0025089605734774</v>
      </c>
      <c r="BG17" s="113">
        <v>-0.48888888888888893</v>
      </c>
      <c r="BH17" s="114">
        <v>6.2740740740740746</v>
      </c>
      <c r="BI17" s="113">
        <v>1.0607407407407408</v>
      </c>
      <c r="BJ17" s="115">
        <v>-0.47592592592592542</v>
      </c>
      <c r="BK17" s="111">
        <v>105</v>
      </c>
      <c r="BL17" s="111">
        <v>105</v>
      </c>
      <c r="BM17" s="111">
        <v>105</v>
      </c>
      <c r="BN17" s="217">
        <v>7114</v>
      </c>
      <c r="BO17" s="111">
        <v>4268</v>
      </c>
      <c r="BP17" s="112">
        <v>8437</v>
      </c>
      <c r="BQ17" s="116">
        <v>298.31041839516416</v>
      </c>
      <c r="BR17" s="116">
        <v>-70.878926558448427</v>
      </c>
      <c r="BS17" s="116">
        <v>10.880474627591525</v>
      </c>
      <c r="BT17" s="117">
        <v>1485.7408500590318</v>
      </c>
      <c r="BU17" s="116">
        <v>-193.55134942945915</v>
      </c>
      <c r="BV17" s="118">
        <v>108.91593423411587</v>
      </c>
      <c r="BW17" s="113">
        <v>4.9805194805194803</v>
      </c>
      <c r="BX17" s="113">
        <v>0.43192613013584857</v>
      </c>
      <c r="BY17" s="113">
        <v>0.19039602372935693</v>
      </c>
      <c r="BZ17" s="108">
        <v>0.44393580636674562</v>
      </c>
      <c r="CA17" s="109">
        <v>6.9613259668508343E-2</v>
      </c>
      <c r="CB17" s="119">
        <v>-2.7413260246724747E-3</v>
      </c>
    </row>
    <row r="18" spans="1:80">
      <c r="A18" s="88" t="s">
        <v>927</v>
      </c>
      <c r="B18" s="217">
        <v>2210.2483999999999</v>
      </c>
      <c r="C18" s="111">
        <v>1255.5298099999998</v>
      </c>
      <c r="D18" s="112">
        <v>2582.7269500000002</v>
      </c>
      <c r="E18" s="217">
        <v>2102.0660700000003</v>
      </c>
      <c r="F18" s="111">
        <v>1200.02574</v>
      </c>
      <c r="G18" s="112">
        <v>2363.0849800000001</v>
      </c>
      <c r="H18" s="105">
        <v>1.0929471313384591</v>
      </c>
      <c r="I18" s="106">
        <v>4.1482369338851965E-2</v>
      </c>
      <c r="J18" s="107">
        <v>4.6694731785763111E-2</v>
      </c>
      <c r="K18" s="217">
        <v>1574.9807800000001</v>
      </c>
      <c r="L18" s="111">
        <v>967.69849999999997</v>
      </c>
      <c r="M18" s="111">
        <v>1931.43641</v>
      </c>
      <c r="N18" s="108">
        <v>0.81733683991339146</v>
      </c>
      <c r="O18" s="109">
        <v>6.8083140194999725E-2</v>
      </c>
      <c r="P18" s="110">
        <v>1.0938720486386555E-2</v>
      </c>
      <c r="Q18" s="217">
        <v>54.313069999999996</v>
      </c>
      <c r="R18" s="111">
        <v>17.15672</v>
      </c>
      <c r="S18" s="112">
        <v>35.2774</v>
      </c>
      <c r="T18" s="108">
        <v>1.4928536340660926E-2</v>
      </c>
      <c r="U18" s="109">
        <v>-1.0909409847205561E-2</v>
      </c>
      <c r="V18" s="110">
        <v>6.3157634378619223E-4</v>
      </c>
      <c r="W18" s="217">
        <v>104.27227999999999</v>
      </c>
      <c r="X18" s="111">
        <v>52.987279999999998</v>
      </c>
      <c r="Y18" s="112">
        <v>104.52278</v>
      </c>
      <c r="Z18" s="108">
        <v>4.4231494374781223E-2</v>
      </c>
      <c r="AA18" s="109">
        <v>-5.3731690980467137E-3</v>
      </c>
      <c r="AB18" s="110">
        <v>7.6374835428681676E-5</v>
      </c>
      <c r="AC18" s="217">
        <v>434.13213000000002</v>
      </c>
      <c r="AD18" s="111">
        <v>608.39506000000006</v>
      </c>
      <c r="AE18" s="111">
        <v>462.55703000000005</v>
      </c>
      <c r="AF18" s="111">
        <v>28.424900000000036</v>
      </c>
      <c r="AG18" s="112">
        <v>-145.83803</v>
      </c>
      <c r="AH18" s="217">
        <v>0</v>
      </c>
      <c r="AI18" s="111">
        <v>0</v>
      </c>
      <c r="AJ18" s="111">
        <v>0</v>
      </c>
      <c r="AK18" s="111">
        <v>0</v>
      </c>
      <c r="AL18" s="112">
        <v>0</v>
      </c>
      <c r="AM18" s="108">
        <v>0.17909637331193684</v>
      </c>
      <c r="AN18" s="109">
        <v>-1.7321427510812337E-2</v>
      </c>
      <c r="AO18" s="110">
        <v>-0.30547600016281179</v>
      </c>
      <c r="AP18" s="108">
        <v>0</v>
      </c>
      <c r="AQ18" s="109">
        <v>0</v>
      </c>
      <c r="AR18" s="110">
        <v>0</v>
      </c>
      <c r="AS18" s="109">
        <v>0</v>
      </c>
      <c r="AT18" s="109">
        <v>0</v>
      </c>
      <c r="AU18" s="109">
        <v>0</v>
      </c>
      <c r="AV18" s="217">
        <v>1773</v>
      </c>
      <c r="AW18" s="111">
        <v>882</v>
      </c>
      <c r="AX18" s="112">
        <v>1729</v>
      </c>
      <c r="AY18" s="218">
        <v>32</v>
      </c>
      <c r="AZ18" s="219">
        <v>32.5</v>
      </c>
      <c r="BA18" s="220">
        <v>32.659999999999997</v>
      </c>
      <c r="BB18" s="218">
        <v>54</v>
      </c>
      <c r="BC18" s="219">
        <v>53.66</v>
      </c>
      <c r="BD18" s="220">
        <v>53.15</v>
      </c>
      <c r="BE18" s="113">
        <v>8.8232292304551958</v>
      </c>
      <c r="BF18" s="113">
        <v>-0.4111457695448042</v>
      </c>
      <c r="BG18" s="113">
        <v>-0.22292461569865019</v>
      </c>
      <c r="BH18" s="114">
        <v>5.4217623079335224</v>
      </c>
      <c r="BI18" s="113">
        <v>-5.0459914288699892E-2</v>
      </c>
      <c r="BJ18" s="115">
        <v>-5.7179175480566613E-2</v>
      </c>
      <c r="BK18" s="111">
        <v>82</v>
      </c>
      <c r="BL18" s="111">
        <v>82</v>
      </c>
      <c r="BM18" s="111">
        <v>82</v>
      </c>
      <c r="BN18" s="217">
        <v>7534</v>
      </c>
      <c r="BO18" s="111">
        <v>3736</v>
      </c>
      <c r="BP18" s="112">
        <v>7413</v>
      </c>
      <c r="BQ18" s="116">
        <v>318.77579657358694</v>
      </c>
      <c r="BR18" s="116">
        <v>39.76516875304003</v>
      </c>
      <c r="BS18" s="116">
        <v>-2.4302366169912375</v>
      </c>
      <c r="BT18" s="117">
        <v>1366.7350954308849</v>
      </c>
      <c r="BU18" s="116">
        <v>181.13663519399825</v>
      </c>
      <c r="BV18" s="118">
        <v>6.1616940703406726</v>
      </c>
      <c r="BW18" s="113">
        <v>4.287449392712551</v>
      </c>
      <c r="BX18" s="113">
        <v>3.8154412453104136E-2</v>
      </c>
      <c r="BY18" s="113">
        <v>5.1621728313458348E-2</v>
      </c>
      <c r="BZ18" s="108">
        <v>0.49946098908502901</v>
      </c>
      <c r="CA18" s="109">
        <v>-8.1525400889367328E-3</v>
      </c>
      <c r="CB18" s="119">
        <v>-1.2090725606423991E-3</v>
      </c>
    </row>
    <row r="19" spans="1:80">
      <c r="A19" s="88" t="s">
        <v>278</v>
      </c>
      <c r="B19" s="217">
        <v>3152.1610000000001</v>
      </c>
      <c r="C19" s="111">
        <v>1712.713</v>
      </c>
      <c r="D19" s="112">
        <v>3622.8649999999998</v>
      </c>
      <c r="E19" s="217">
        <v>2917.9360000000001</v>
      </c>
      <c r="F19" s="111">
        <v>1545.288</v>
      </c>
      <c r="G19" s="112">
        <v>3176.9839999999999</v>
      </c>
      <c r="H19" s="105">
        <v>1.1403472601687639</v>
      </c>
      <c r="I19" s="106">
        <v>6.007647972669794E-2</v>
      </c>
      <c r="J19" s="107">
        <v>3.2001760818481051E-2</v>
      </c>
      <c r="K19" s="217">
        <v>2212.5360000000001</v>
      </c>
      <c r="L19" s="111">
        <v>1179.4190000000001</v>
      </c>
      <c r="M19" s="111">
        <v>2544.31</v>
      </c>
      <c r="N19" s="108">
        <v>0.80085703925484042</v>
      </c>
      <c r="O19" s="109">
        <v>4.2603259871056842E-2</v>
      </c>
      <c r="P19" s="110">
        <v>3.7621318793670699E-2</v>
      </c>
      <c r="Q19" s="217">
        <v>83.117999999999995</v>
      </c>
      <c r="R19" s="111">
        <v>33.784999999999997</v>
      </c>
      <c r="S19" s="112">
        <v>82.507999999999996</v>
      </c>
      <c r="T19" s="108">
        <v>2.5970543131473119E-2</v>
      </c>
      <c r="U19" s="109">
        <v>-2.5146601080770249E-3</v>
      </c>
      <c r="V19" s="110">
        <v>4.1073046930719948E-3</v>
      </c>
      <c r="W19" s="217">
        <v>225.703</v>
      </c>
      <c r="X19" s="111">
        <v>109.58799999999999</v>
      </c>
      <c r="Y19" s="112">
        <v>211.57499999999999</v>
      </c>
      <c r="Z19" s="108">
        <v>6.6596180528450885E-2</v>
      </c>
      <c r="AA19" s="109">
        <v>-1.075404236882993E-2</v>
      </c>
      <c r="AB19" s="110">
        <v>-4.3213442306878624E-3</v>
      </c>
      <c r="AC19" s="217">
        <v>473.65699999999998</v>
      </c>
      <c r="AD19" s="111">
        <v>610.35</v>
      </c>
      <c r="AE19" s="111">
        <v>540.83699999999999</v>
      </c>
      <c r="AF19" s="111">
        <v>67.180000000000007</v>
      </c>
      <c r="AG19" s="112">
        <v>-69.513000000000034</v>
      </c>
      <c r="AH19" s="217">
        <v>0</v>
      </c>
      <c r="AI19" s="111">
        <v>0</v>
      </c>
      <c r="AJ19" s="111">
        <v>0</v>
      </c>
      <c r="AK19" s="111">
        <v>0</v>
      </c>
      <c r="AL19" s="112">
        <v>0</v>
      </c>
      <c r="AM19" s="108">
        <v>0.14928433711993133</v>
      </c>
      <c r="AN19" s="109">
        <v>-9.7987844520000533E-4</v>
      </c>
      <c r="AO19" s="110">
        <v>-0.20708009755184381</v>
      </c>
      <c r="AP19" s="108">
        <v>0</v>
      </c>
      <c r="AQ19" s="109">
        <v>0</v>
      </c>
      <c r="AR19" s="110">
        <v>0</v>
      </c>
      <c r="AS19" s="109">
        <v>0</v>
      </c>
      <c r="AT19" s="109">
        <v>0</v>
      </c>
      <c r="AU19" s="109">
        <v>0</v>
      </c>
      <c r="AV19" s="217">
        <v>1979</v>
      </c>
      <c r="AW19" s="111">
        <v>988</v>
      </c>
      <c r="AX19" s="112">
        <v>1960</v>
      </c>
      <c r="AY19" s="218">
        <v>33</v>
      </c>
      <c r="AZ19" s="219">
        <v>33</v>
      </c>
      <c r="BA19" s="220">
        <v>33</v>
      </c>
      <c r="BB19" s="218">
        <v>63</v>
      </c>
      <c r="BC19" s="219">
        <v>62</v>
      </c>
      <c r="BD19" s="220">
        <v>61</v>
      </c>
      <c r="BE19" s="113">
        <v>9.8989898989898979</v>
      </c>
      <c r="BF19" s="113">
        <v>-9.5959595959596911E-2</v>
      </c>
      <c r="BG19" s="113">
        <v>-8.0808080808081328E-2</v>
      </c>
      <c r="BH19" s="114">
        <v>5.3551912568306008</v>
      </c>
      <c r="BI19" s="113">
        <v>0.11974152138086591</v>
      </c>
      <c r="BJ19" s="115">
        <v>4.3363299841353786E-2</v>
      </c>
      <c r="BK19" s="111">
        <v>90</v>
      </c>
      <c r="BL19" s="111">
        <v>90</v>
      </c>
      <c r="BM19" s="111">
        <v>90</v>
      </c>
      <c r="BN19" s="217">
        <v>8912</v>
      </c>
      <c r="BO19" s="111">
        <v>4349</v>
      </c>
      <c r="BP19" s="112">
        <v>8481</v>
      </c>
      <c r="BQ19" s="116">
        <v>374.60016507487325</v>
      </c>
      <c r="BR19" s="116">
        <v>47.183648019217969</v>
      </c>
      <c r="BS19" s="116">
        <v>19.279861556823107</v>
      </c>
      <c r="BT19" s="117">
        <v>1620.9102040816326</v>
      </c>
      <c r="BU19" s="116">
        <v>146.46048199977304</v>
      </c>
      <c r="BV19" s="118">
        <v>56.853523919689223</v>
      </c>
      <c r="BW19" s="113">
        <v>4.327040816326531</v>
      </c>
      <c r="BX19" s="113">
        <v>-0.17624367078817293</v>
      </c>
      <c r="BY19" s="113">
        <v>-7.4781046021646702E-2</v>
      </c>
      <c r="BZ19" s="108">
        <v>0.52062615101289134</v>
      </c>
      <c r="CA19" s="109">
        <v>-2.6457949662369584E-2</v>
      </c>
      <c r="CB19" s="119">
        <v>-1.0387280000539678E-2</v>
      </c>
    </row>
    <row r="20" spans="1:80">
      <c r="A20" s="88" t="s">
        <v>928</v>
      </c>
      <c r="B20" s="217">
        <v>1307.6279999999999</v>
      </c>
      <c r="C20" s="111">
        <v>690.86</v>
      </c>
      <c r="D20" s="112">
        <v>1337.6225200000001</v>
      </c>
      <c r="E20" s="217">
        <v>1281.905</v>
      </c>
      <c r="F20" s="111">
        <v>686.13752999999986</v>
      </c>
      <c r="G20" s="112">
        <v>1327.52188</v>
      </c>
      <c r="H20" s="105">
        <v>1.0076086429550977</v>
      </c>
      <c r="I20" s="106">
        <v>-1.2457586601694715E-2</v>
      </c>
      <c r="J20" s="107">
        <v>7.2595574805900398E-4</v>
      </c>
      <c r="K20" s="217">
        <v>754.68299999999999</v>
      </c>
      <c r="L20" s="111">
        <v>407.89800000000002</v>
      </c>
      <c r="M20" s="111">
        <v>849.39800000000002</v>
      </c>
      <c r="N20" s="108">
        <v>0.63983728840687737</v>
      </c>
      <c r="O20" s="109">
        <v>5.1117375464810655E-2</v>
      </c>
      <c r="P20" s="110">
        <v>4.535297270416383E-2</v>
      </c>
      <c r="Q20" s="217">
        <v>131.245</v>
      </c>
      <c r="R20" s="111">
        <v>86.657330000000002</v>
      </c>
      <c r="S20" s="112">
        <v>138.94899999999998</v>
      </c>
      <c r="T20" s="108">
        <v>0.10466795470067881</v>
      </c>
      <c r="U20" s="109">
        <v>2.2851728252668291E-3</v>
      </c>
      <c r="V20" s="110">
        <v>-2.1629363564363499E-2</v>
      </c>
      <c r="W20" s="217">
        <v>99.173000000000002</v>
      </c>
      <c r="X20" s="111">
        <v>46.667000000000002</v>
      </c>
      <c r="Y20" s="112">
        <v>97.738</v>
      </c>
      <c r="Z20" s="108">
        <v>7.3624398567351673E-2</v>
      </c>
      <c r="AA20" s="109">
        <v>-3.7393686384865205E-3</v>
      </c>
      <c r="AB20" s="110">
        <v>5.610337304735688E-3</v>
      </c>
      <c r="AC20" s="217">
        <v>196.86099999999999</v>
      </c>
      <c r="AD20" s="111">
        <v>251.07400000000001</v>
      </c>
      <c r="AE20" s="111">
        <v>184.49719999999999</v>
      </c>
      <c r="AF20" s="111">
        <v>-12.363799999999998</v>
      </c>
      <c r="AG20" s="112">
        <v>-66.57680000000002</v>
      </c>
      <c r="AH20" s="217">
        <v>0</v>
      </c>
      <c r="AI20" s="111">
        <v>0</v>
      </c>
      <c r="AJ20" s="111">
        <v>0</v>
      </c>
      <c r="AK20" s="111">
        <v>0</v>
      </c>
      <c r="AL20" s="112">
        <v>0</v>
      </c>
      <c r="AM20" s="108">
        <v>0.13792919694563752</v>
      </c>
      <c r="AN20" s="109">
        <v>-1.2618971187807165E-2</v>
      </c>
      <c r="AO20" s="110">
        <v>-0.22549320411970133</v>
      </c>
      <c r="AP20" s="108">
        <v>0</v>
      </c>
      <c r="AQ20" s="109">
        <v>0</v>
      </c>
      <c r="AR20" s="110">
        <v>0</v>
      </c>
      <c r="AS20" s="109">
        <v>0</v>
      </c>
      <c r="AT20" s="109">
        <v>0</v>
      </c>
      <c r="AU20" s="109">
        <v>0</v>
      </c>
      <c r="AV20" s="217">
        <v>751</v>
      </c>
      <c r="AW20" s="111">
        <v>391</v>
      </c>
      <c r="AX20" s="112">
        <v>692</v>
      </c>
      <c r="AY20" s="218">
        <v>22</v>
      </c>
      <c r="AZ20" s="219">
        <v>20</v>
      </c>
      <c r="BA20" s="219">
        <v>20</v>
      </c>
      <c r="BB20" s="218">
        <v>30</v>
      </c>
      <c r="BC20" s="219">
        <v>31</v>
      </c>
      <c r="BD20" s="220">
        <v>31</v>
      </c>
      <c r="BE20" s="113">
        <v>5.7666666666666666</v>
      </c>
      <c r="BF20" s="113">
        <v>7.7272727272728048E-2</v>
      </c>
      <c r="BG20" s="113">
        <v>-0.75</v>
      </c>
      <c r="BH20" s="114">
        <v>3.720430107526882</v>
      </c>
      <c r="BI20" s="113">
        <v>-0.45179211469534053</v>
      </c>
      <c r="BJ20" s="115">
        <v>-0.48387096774193505</v>
      </c>
      <c r="BK20" s="111">
        <v>70</v>
      </c>
      <c r="BL20" s="111">
        <v>70</v>
      </c>
      <c r="BM20" s="111">
        <v>70</v>
      </c>
      <c r="BN20" s="217">
        <v>3877</v>
      </c>
      <c r="BO20" s="111">
        <v>2110</v>
      </c>
      <c r="BP20" s="112">
        <v>3703</v>
      </c>
      <c r="BQ20" s="116">
        <v>358.49902241425872</v>
      </c>
      <c r="BR20" s="116">
        <v>27.855483595584474</v>
      </c>
      <c r="BS20" s="116">
        <v>33.315358907149744</v>
      </c>
      <c r="BT20" s="117">
        <v>1918.3842196531793</v>
      </c>
      <c r="BU20" s="116">
        <v>211.45346066516345</v>
      </c>
      <c r="BV20" s="118">
        <v>163.55677719793653</v>
      </c>
      <c r="BW20" s="113">
        <v>5.351156069364162</v>
      </c>
      <c r="BX20" s="113">
        <v>0.18870600278626615</v>
      </c>
      <c r="BY20" s="113">
        <v>-4.5263367975991287E-2</v>
      </c>
      <c r="BZ20" s="108">
        <v>0.29226519337016577</v>
      </c>
      <c r="CA20" s="109">
        <v>-1.3733228097868977E-2</v>
      </c>
      <c r="CB20" s="119">
        <v>-3.8974995012879765E-2</v>
      </c>
    </row>
    <row r="21" spans="1:80">
      <c r="A21" s="88" t="s">
        <v>929</v>
      </c>
      <c r="B21" s="217">
        <v>4042.857</v>
      </c>
      <c r="C21" s="111">
        <v>2368.0239999999999</v>
      </c>
      <c r="D21" s="112">
        <v>4908.21</v>
      </c>
      <c r="E21" s="217">
        <v>3863.3359999999998</v>
      </c>
      <c r="F21" s="111">
        <v>2247.5360000000001</v>
      </c>
      <c r="G21" s="112">
        <v>4661.7049999999999</v>
      </c>
      <c r="H21" s="105">
        <v>1.0528787214120157</v>
      </c>
      <c r="I21" s="106">
        <v>6.410850121503886E-3</v>
      </c>
      <c r="J21" s="107">
        <v>-7.3020854505734256E-4</v>
      </c>
      <c r="K21" s="217">
        <v>2553.5639999999999</v>
      </c>
      <c r="L21" s="111">
        <v>1651.2940000000001</v>
      </c>
      <c r="M21" s="111">
        <v>3418.8209999999999</v>
      </c>
      <c r="N21" s="108">
        <v>0.73338424460578266</v>
      </c>
      <c r="O21" s="109">
        <v>7.2410412663647672E-2</v>
      </c>
      <c r="P21" s="110">
        <v>-1.3287922487994486E-3</v>
      </c>
      <c r="Q21" s="217">
        <v>188.66300000000001</v>
      </c>
      <c r="R21" s="111">
        <v>43.505000000000003</v>
      </c>
      <c r="S21" s="112">
        <v>109.47</v>
      </c>
      <c r="T21" s="108">
        <v>2.348282441724648E-2</v>
      </c>
      <c r="U21" s="109">
        <v>-2.5351395541876938E-2</v>
      </c>
      <c r="V21" s="110">
        <v>4.1260710660209581E-3</v>
      </c>
      <c r="W21" s="217">
        <v>335.822</v>
      </c>
      <c r="X21" s="111">
        <v>213.75500000000002</v>
      </c>
      <c r="Y21" s="112">
        <v>403.50200000000001</v>
      </c>
      <c r="Z21" s="108">
        <v>8.6556742651025753E-2</v>
      </c>
      <c r="AA21" s="109">
        <v>-3.6865032540706055E-4</v>
      </c>
      <c r="AB21" s="110">
        <v>-8.5496316183964194E-3</v>
      </c>
      <c r="AC21" s="217">
        <v>1258.9390000000001</v>
      </c>
      <c r="AD21" s="111">
        <v>1291.4290000000001</v>
      </c>
      <c r="AE21" s="111">
        <v>1228.96263</v>
      </c>
      <c r="AF21" s="111">
        <v>-29.976370000000088</v>
      </c>
      <c r="AG21" s="112">
        <v>-62.466370000000097</v>
      </c>
      <c r="AH21" s="217">
        <v>0</v>
      </c>
      <c r="AI21" s="111">
        <v>0</v>
      </c>
      <c r="AJ21" s="111">
        <v>0</v>
      </c>
      <c r="AK21" s="111">
        <v>0</v>
      </c>
      <c r="AL21" s="112">
        <v>0</v>
      </c>
      <c r="AM21" s="108">
        <v>0.25038917039002001</v>
      </c>
      <c r="AN21" s="109">
        <v>-6.1009179836070127E-2</v>
      </c>
      <c r="AO21" s="110">
        <v>-0.29497227864934789</v>
      </c>
      <c r="AP21" s="108">
        <v>0</v>
      </c>
      <c r="AQ21" s="109">
        <v>0</v>
      </c>
      <c r="AR21" s="110">
        <v>0</v>
      </c>
      <c r="AS21" s="109">
        <v>0</v>
      </c>
      <c r="AT21" s="109">
        <v>0</v>
      </c>
      <c r="AU21" s="109">
        <v>0</v>
      </c>
      <c r="AV21" s="217">
        <v>2659</v>
      </c>
      <c r="AW21" s="111">
        <v>1398</v>
      </c>
      <c r="AX21" s="112">
        <v>2739</v>
      </c>
      <c r="AY21" s="218">
        <v>54</v>
      </c>
      <c r="AZ21" s="219">
        <v>58</v>
      </c>
      <c r="BA21" s="219">
        <v>58</v>
      </c>
      <c r="BB21" s="218">
        <v>68</v>
      </c>
      <c r="BC21" s="219">
        <v>68</v>
      </c>
      <c r="BD21" s="220">
        <v>68</v>
      </c>
      <c r="BE21" s="113">
        <v>7.8706896551724137</v>
      </c>
      <c r="BF21" s="113">
        <v>-0.33610046828437579</v>
      </c>
      <c r="BG21" s="113">
        <v>-0.16379310344827491</v>
      </c>
      <c r="BH21" s="114">
        <v>6.7132352941176476</v>
      </c>
      <c r="BI21" s="113">
        <v>0.1960784313725501</v>
      </c>
      <c r="BJ21" s="115">
        <v>-0.13970588235294024</v>
      </c>
      <c r="BK21" s="111">
        <v>122</v>
      </c>
      <c r="BL21" s="111">
        <v>122</v>
      </c>
      <c r="BM21" s="111">
        <v>122</v>
      </c>
      <c r="BN21" s="217">
        <v>11227</v>
      </c>
      <c r="BO21" s="111">
        <v>5904</v>
      </c>
      <c r="BP21" s="112">
        <v>11968</v>
      </c>
      <c r="BQ21" s="116">
        <v>389.51412098930479</v>
      </c>
      <c r="BR21" s="116">
        <v>45.402960394310583</v>
      </c>
      <c r="BS21" s="116">
        <v>8.8339041871367385</v>
      </c>
      <c r="BT21" s="117">
        <v>1701.9733479372035</v>
      </c>
      <c r="BU21" s="116">
        <v>249.04517945281077</v>
      </c>
      <c r="BV21" s="118">
        <v>94.29380573405615</v>
      </c>
      <c r="BW21" s="113">
        <v>4.3694779116465865</v>
      </c>
      <c r="BX21" s="113">
        <v>0.14721390262063672</v>
      </c>
      <c r="BY21" s="113">
        <v>0.14630194598135038</v>
      </c>
      <c r="BZ21" s="108">
        <v>0.54197989312562267</v>
      </c>
      <c r="CA21" s="109">
        <v>3.3556743048636872E-2</v>
      </c>
      <c r="CB21" s="119">
        <v>1.018382034594334E-2</v>
      </c>
    </row>
    <row r="22" spans="1:80">
      <c r="A22" s="88" t="s">
        <v>930</v>
      </c>
      <c r="B22" s="217">
        <v>937.41600000000005</v>
      </c>
      <c r="C22" s="111">
        <v>528.298</v>
      </c>
      <c r="D22" s="112">
        <v>1077.46</v>
      </c>
      <c r="E22" s="217">
        <v>926.77099999999996</v>
      </c>
      <c r="F22" s="111">
        <v>538.36400000000003</v>
      </c>
      <c r="G22" s="112">
        <v>1101.7380000000001</v>
      </c>
      <c r="H22" s="105">
        <v>0.97796390793455434</v>
      </c>
      <c r="I22" s="106">
        <v>-3.3522208916318297E-2</v>
      </c>
      <c r="J22" s="107">
        <v>-3.3387051673617885E-3</v>
      </c>
      <c r="K22" s="217">
        <v>715.33</v>
      </c>
      <c r="L22" s="111">
        <v>423.73599999999999</v>
      </c>
      <c r="M22" s="111">
        <v>886.09100000000001</v>
      </c>
      <c r="N22" s="108">
        <v>0.80426653160733308</v>
      </c>
      <c r="O22" s="109">
        <v>3.2414585441559618E-2</v>
      </c>
      <c r="P22" s="110">
        <v>1.7185671817302572E-2</v>
      </c>
      <c r="Q22" s="217">
        <v>14.795999999999999</v>
      </c>
      <c r="R22" s="111">
        <v>1.2789999999999999</v>
      </c>
      <c r="S22" s="112">
        <v>5.59</v>
      </c>
      <c r="T22" s="108">
        <v>5.0738015753291612E-3</v>
      </c>
      <c r="U22" s="109">
        <v>-1.0891307389021256E-2</v>
      </c>
      <c r="V22" s="110">
        <v>2.6980855170488901E-3</v>
      </c>
      <c r="W22" s="217">
        <v>39.432000000000002</v>
      </c>
      <c r="X22" s="111">
        <v>21.678999999999998</v>
      </c>
      <c r="Y22" s="112">
        <v>39.593000000000004</v>
      </c>
      <c r="Z22" s="108">
        <v>3.5936856130949463E-2</v>
      </c>
      <c r="AA22" s="109">
        <v>-6.6108714090793094E-3</v>
      </c>
      <c r="AB22" s="110">
        <v>-4.33143818293482E-3</v>
      </c>
      <c r="AC22" s="217">
        <v>181.58774</v>
      </c>
      <c r="AD22" s="111">
        <v>239.21100000000001</v>
      </c>
      <c r="AE22" s="111">
        <v>219.191</v>
      </c>
      <c r="AF22" s="111">
        <v>37.603260000000006</v>
      </c>
      <c r="AG22" s="112">
        <v>-20.02000000000001</v>
      </c>
      <c r="AH22" s="217">
        <v>0</v>
      </c>
      <c r="AI22" s="111">
        <v>0</v>
      </c>
      <c r="AJ22" s="111">
        <v>0</v>
      </c>
      <c r="AK22" s="111">
        <v>0</v>
      </c>
      <c r="AL22" s="112">
        <v>0</v>
      </c>
      <c r="AM22" s="108">
        <v>0.20343307408163644</v>
      </c>
      <c r="AN22" s="109">
        <v>9.7221282475563886E-3</v>
      </c>
      <c r="AO22" s="110">
        <v>-0.24936250720014017</v>
      </c>
      <c r="AP22" s="108">
        <v>0</v>
      </c>
      <c r="AQ22" s="109">
        <v>0</v>
      </c>
      <c r="AR22" s="110">
        <v>0</v>
      </c>
      <c r="AS22" s="109">
        <v>0</v>
      </c>
      <c r="AT22" s="109">
        <v>0</v>
      </c>
      <c r="AU22" s="109">
        <v>0</v>
      </c>
      <c r="AV22" s="217">
        <v>577</v>
      </c>
      <c r="AW22" s="111">
        <v>251</v>
      </c>
      <c r="AX22" s="112">
        <v>512</v>
      </c>
      <c r="AY22" s="218">
        <v>12</v>
      </c>
      <c r="AZ22" s="219">
        <v>14</v>
      </c>
      <c r="BA22" s="220">
        <v>14</v>
      </c>
      <c r="BB22" s="218">
        <v>16</v>
      </c>
      <c r="BC22" s="219">
        <v>17</v>
      </c>
      <c r="BD22" s="220">
        <v>19</v>
      </c>
      <c r="BE22" s="113">
        <v>6.0952380952380949</v>
      </c>
      <c r="BF22" s="113">
        <v>-1.9186507936507944</v>
      </c>
      <c r="BG22" s="113">
        <v>0.11904761904761951</v>
      </c>
      <c r="BH22" s="114">
        <v>4.4912280701754383</v>
      </c>
      <c r="BI22" s="113">
        <v>-1.5191885964912286</v>
      </c>
      <c r="BJ22" s="115">
        <v>-0.43034055727554232</v>
      </c>
      <c r="BK22" s="111">
        <v>35</v>
      </c>
      <c r="BL22" s="111">
        <v>34</v>
      </c>
      <c r="BM22" s="111">
        <v>34</v>
      </c>
      <c r="BN22" s="217">
        <v>3125</v>
      </c>
      <c r="BO22" s="111">
        <v>1360</v>
      </c>
      <c r="BP22" s="112">
        <v>2854</v>
      </c>
      <c r="BQ22" s="116">
        <v>386.03293622985285</v>
      </c>
      <c r="BR22" s="116">
        <v>89.466216229852876</v>
      </c>
      <c r="BS22" s="116">
        <v>-9.822946123088343</v>
      </c>
      <c r="BT22" s="117">
        <v>2151.83203125</v>
      </c>
      <c r="BU22" s="116">
        <v>545.64312310441937</v>
      </c>
      <c r="BV22" s="118">
        <v>6.9555372260956574</v>
      </c>
      <c r="BW22" s="113">
        <v>5.57421875</v>
      </c>
      <c r="BX22" s="113">
        <v>0.15827420927209701</v>
      </c>
      <c r="BY22" s="113">
        <v>0.15589205677290874</v>
      </c>
      <c r="BZ22" s="108">
        <v>0.4637634059148521</v>
      </c>
      <c r="CA22" s="109">
        <v>-2.9527833232740663E-2</v>
      </c>
      <c r="CB22" s="119">
        <v>2.4202966354412547E-2</v>
      </c>
    </row>
    <row r="23" spans="1:80">
      <c r="A23" s="88" t="s">
        <v>931</v>
      </c>
      <c r="B23" s="217">
        <v>1744.319</v>
      </c>
      <c r="C23" s="111">
        <v>929.86400000000003</v>
      </c>
      <c r="D23" s="112">
        <v>1871.902</v>
      </c>
      <c r="E23" s="217">
        <v>1823.415</v>
      </c>
      <c r="F23" s="111">
        <v>981.63499999999999</v>
      </c>
      <c r="G23" s="112">
        <v>1961.5509999999999</v>
      </c>
      <c r="H23" s="105">
        <v>0.95429688037680394</v>
      </c>
      <c r="I23" s="106">
        <v>-2.325172200365877E-3</v>
      </c>
      <c r="J23" s="107">
        <v>7.036442433984047E-3</v>
      </c>
      <c r="K23" s="217">
        <v>1330.5540000000001</v>
      </c>
      <c r="L23" s="111">
        <v>741.08900000000006</v>
      </c>
      <c r="M23" s="111">
        <v>1515.7059999999999</v>
      </c>
      <c r="N23" s="108">
        <v>0.77270792347484207</v>
      </c>
      <c r="O23" s="109">
        <v>4.3003495245393375E-2</v>
      </c>
      <c r="P23" s="110">
        <v>1.7754198312230685E-2</v>
      </c>
      <c r="Q23" s="217">
        <v>17.908000000000001</v>
      </c>
      <c r="R23" s="111">
        <v>5.1520000000000001</v>
      </c>
      <c r="S23" s="112">
        <v>12.644</v>
      </c>
      <c r="T23" s="108">
        <v>6.4459195809846393E-3</v>
      </c>
      <c r="U23" s="109">
        <v>-3.3752127448983893E-3</v>
      </c>
      <c r="V23" s="110">
        <v>1.1975329607031701E-3</v>
      </c>
      <c r="W23" s="217">
        <v>131.57</v>
      </c>
      <c r="X23" s="111">
        <v>67.8</v>
      </c>
      <c r="Y23" s="112">
        <v>143.94</v>
      </c>
      <c r="Z23" s="108">
        <v>7.3380707409595777E-2</v>
      </c>
      <c r="AA23" s="109">
        <v>1.2248898913676254E-3</v>
      </c>
      <c r="AB23" s="110">
        <v>4.3122654734382426E-3</v>
      </c>
      <c r="AC23" s="217">
        <v>418.43099999999998</v>
      </c>
      <c r="AD23" s="111">
        <v>511.38400000000001</v>
      </c>
      <c r="AE23" s="111">
        <v>531.56899999999996</v>
      </c>
      <c r="AF23" s="111">
        <v>113.13799999999998</v>
      </c>
      <c r="AG23" s="112">
        <v>20.184999999999945</v>
      </c>
      <c r="AH23" s="217">
        <v>0</v>
      </c>
      <c r="AI23" s="111">
        <v>0</v>
      </c>
      <c r="AJ23" s="111">
        <v>0</v>
      </c>
      <c r="AK23" s="111">
        <v>0</v>
      </c>
      <c r="AL23" s="112">
        <v>0</v>
      </c>
      <c r="AM23" s="108">
        <v>0.28397266523568004</v>
      </c>
      <c r="AN23" s="109">
        <v>4.4090510652716713E-2</v>
      </c>
      <c r="AO23" s="110">
        <v>-0.26598302720966677</v>
      </c>
      <c r="AP23" s="108">
        <v>0</v>
      </c>
      <c r="AQ23" s="109">
        <v>0</v>
      </c>
      <c r="AR23" s="110">
        <v>0</v>
      </c>
      <c r="AS23" s="109">
        <v>0</v>
      </c>
      <c r="AT23" s="109">
        <v>0</v>
      </c>
      <c r="AU23" s="109">
        <v>0</v>
      </c>
      <c r="AV23" s="217">
        <v>1172</v>
      </c>
      <c r="AW23" s="111">
        <v>548</v>
      </c>
      <c r="AX23" s="112">
        <v>1081</v>
      </c>
      <c r="AY23" s="218">
        <v>24</v>
      </c>
      <c r="AZ23" s="219">
        <v>23</v>
      </c>
      <c r="BA23" s="220">
        <v>24</v>
      </c>
      <c r="BB23" s="218">
        <v>39</v>
      </c>
      <c r="BC23" s="219">
        <v>36</v>
      </c>
      <c r="BD23" s="220">
        <v>35</v>
      </c>
      <c r="BE23" s="113">
        <v>7.5069444444444438</v>
      </c>
      <c r="BF23" s="113">
        <v>-0.63194444444444553</v>
      </c>
      <c r="BG23" s="113">
        <v>-0.43508454106280237</v>
      </c>
      <c r="BH23" s="114">
        <v>5.147619047619048</v>
      </c>
      <c r="BI23" s="113">
        <v>0.13907203907203947</v>
      </c>
      <c r="BJ23" s="115">
        <v>7.3544973544974468E-2</v>
      </c>
      <c r="BK23" s="111">
        <v>92</v>
      </c>
      <c r="BL23" s="111">
        <v>92</v>
      </c>
      <c r="BM23" s="111">
        <v>92</v>
      </c>
      <c r="BN23" s="217">
        <v>6218</v>
      </c>
      <c r="BO23" s="111">
        <v>2863</v>
      </c>
      <c r="BP23" s="112">
        <v>5880</v>
      </c>
      <c r="BQ23" s="116">
        <v>333.5971088435374</v>
      </c>
      <c r="BR23" s="116">
        <v>40.349279959651881</v>
      </c>
      <c r="BS23" s="116">
        <v>-9.2722589524807404</v>
      </c>
      <c r="BT23" s="117">
        <v>1814.5707678075855</v>
      </c>
      <c r="BU23" s="116">
        <v>258.75592139120317</v>
      </c>
      <c r="BV23" s="118">
        <v>23.266023282038077</v>
      </c>
      <c r="BW23" s="113">
        <v>5.4394079555966695</v>
      </c>
      <c r="BX23" s="113">
        <v>0.1339472047434267</v>
      </c>
      <c r="BY23" s="113">
        <v>0.21495540085214415</v>
      </c>
      <c r="BZ23" s="108">
        <v>0.35311073744895505</v>
      </c>
      <c r="CA23" s="109">
        <v>-2.0297862118664411E-2</v>
      </c>
      <c r="CB23" s="119">
        <v>1.1137493301797863E-2</v>
      </c>
    </row>
    <row r="24" spans="1:80">
      <c r="A24" s="104" t="s">
        <v>341</v>
      </c>
      <c r="B24" s="213">
        <v>1457.2159999999999</v>
      </c>
      <c r="C24" s="95">
        <v>790.82799999999997</v>
      </c>
      <c r="D24" s="96">
        <v>1541.7570000000001</v>
      </c>
      <c r="E24" s="213">
        <v>1142.5530000000001</v>
      </c>
      <c r="F24" s="95">
        <v>649.60299999999995</v>
      </c>
      <c r="G24" s="96">
        <v>1276.568</v>
      </c>
      <c r="H24" s="89">
        <v>1.2077358981268527</v>
      </c>
      <c r="I24" s="90">
        <v>-6.7667518607425592E-2</v>
      </c>
      <c r="J24" s="91">
        <v>-9.6661151027661596E-3</v>
      </c>
      <c r="K24" s="213">
        <v>840.93299999999999</v>
      </c>
      <c r="L24" s="95">
        <v>530.93600000000004</v>
      </c>
      <c r="M24" s="95">
        <v>1023.681</v>
      </c>
      <c r="N24" s="92">
        <v>0.80190087797908149</v>
      </c>
      <c r="O24" s="93">
        <v>6.5888631720045887E-2</v>
      </c>
      <c r="P24" s="94">
        <v>-1.5422933641246694E-2</v>
      </c>
      <c r="Q24" s="213">
        <v>14.692</v>
      </c>
      <c r="R24" s="95">
        <v>0.95</v>
      </c>
      <c r="S24" s="96">
        <v>21.913</v>
      </c>
      <c r="T24" s="92">
        <v>1.7165556398092384E-2</v>
      </c>
      <c r="U24" s="93">
        <v>4.3066343174536746E-3</v>
      </c>
      <c r="V24" s="94">
        <v>1.5703124728287905E-2</v>
      </c>
      <c r="W24" s="213">
        <v>69.47</v>
      </c>
      <c r="X24" s="95">
        <v>32.341999999999999</v>
      </c>
      <c r="Y24" s="96">
        <v>67.977000000000004</v>
      </c>
      <c r="Z24" s="92">
        <v>5.3249807295811899E-2</v>
      </c>
      <c r="AA24" s="93">
        <v>-7.5526237511504696E-3</v>
      </c>
      <c r="AB24" s="94">
        <v>3.4624756486366232E-3</v>
      </c>
      <c r="AC24" s="213">
        <v>268.19200000000001</v>
      </c>
      <c r="AD24" s="95">
        <v>331.00700000000001</v>
      </c>
      <c r="AE24" s="95">
        <v>299.35599999999999</v>
      </c>
      <c r="AF24" s="95">
        <v>31.163999999999987</v>
      </c>
      <c r="AG24" s="96">
        <v>-31.65100000000001</v>
      </c>
      <c r="AH24" s="213">
        <v>0</v>
      </c>
      <c r="AI24" s="95">
        <v>0</v>
      </c>
      <c r="AJ24" s="95">
        <v>0</v>
      </c>
      <c r="AK24" s="95">
        <v>0</v>
      </c>
      <c r="AL24" s="96">
        <v>0</v>
      </c>
      <c r="AM24" s="92">
        <v>0.19416548781682197</v>
      </c>
      <c r="AN24" s="93">
        <v>1.012139277531815E-2</v>
      </c>
      <c r="AO24" s="94">
        <v>-0.22439202405680925</v>
      </c>
      <c r="AP24" s="92">
        <v>0</v>
      </c>
      <c r="AQ24" s="93">
        <v>0</v>
      </c>
      <c r="AR24" s="94">
        <v>0</v>
      </c>
      <c r="AS24" s="93">
        <v>0</v>
      </c>
      <c r="AT24" s="93">
        <v>0</v>
      </c>
      <c r="AU24" s="93">
        <v>0</v>
      </c>
      <c r="AV24" s="213">
        <v>961</v>
      </c>
      <c r="AW24" s="95">
        <v>524</v>
      </c>
      <c r="AX24" s="96">
        <v>1024</v>
      </c>
      <c r="AY24" s="214">
        <v>21</v>
      </c>
      <c r="AZ24" s="215">
        <v>21</v>
      </c>
      <c r="BA24" s="216">
        <v>21</v>
      </c>
      <c r="BB24" s="214">
        <v>34</v>
      </c>
      <c r="BC24" s="215">
        <v>34</v>
      </c>
      <c r="BD24" s="216">
        <v>30</v>
      </c>
      <c r="BE24" s="97">
        <v>8.1269841269841265</v>
      </c>
      <c r="BF24" s="97">
        <v>0.5</v>
      </c>
      <c r="BG24" s="97">
        <v>-0.19047619047619158</v>
      </c>
      <c r="BH24" s="98">
        <v>5.6888888888888891</v>
      </c>
      <c r="BI24" s="97">
        <v>0.97810457516339877</v>
      </c>
      <c r="BJ24" s="99">
        <v>0.55163398692810439</v>
      </c>
      <c r="BK24" s="95">
        <v>59</v>
      </c>
      <c r="BL24" s="95">
        <v>59</v>
      </c>
      <c r="BM24" s="95">
        <v>59</v>
      </c>
      <c r="BN24" s="213">
        <v>4533</v>
      </c>
      <c r="BO24" s="95">
        <v>2417</v>
      </c>
      <c r="BP24" s="96">
        <v>4659</v>
      </c>
      <c r="BQ24" s="100">
        <v>274.0004292766688</v>
      </c>
      <c r="BR24" s="100">
        <v>21.948146020547028</v>
      </c>
      <c r="BS24" s="100">
        <v>5.236258817421799</v>
      </c>
      <c r="BT24" s="101">
        <v>1246.6484375</v>
      </c>
      <c r="BU24" s="100">
        <v>57.727521787200885</v>
      </c>
      <c r="BV24" s="102">
        <v>6.9480558206107617</v>
      </c>
      <c r="BW24" s="97">
        <v>4.5498046875</v>
      </c>
      <c r="BX24" s="97">
        <v>-0.16715681093912593</v>
      </c>
      <c r="BY24" s="97">
        <v>-6.2790732347328237E-2</v>
      </c>
      <c r="BZ24" s="92">
        <v>0.43627680494428317</v>
      </c>
      <c r="CA24" s="93">
        <v>1.1798857570933574E-2</v>
      </c>
      <c r="CB24" s="103">
        <v>-1.3900136758082215E-2</v>
      </c>
    </row>
    <row r="25" spans="1:80">
      <c r="A25" s="88" t="s">
        <v>335</v>
      </c>
      <c r="B25" s="217">
        <v>987.38599999999997</v>
      </c>
      <c r="C25" s="111">
        <v>663.92499999999995</v>
      </c>
      <c r="D25" s="112">
        <v>1332.88</v>
      </c>
      <c r="E25" s="217">
        <v>1101.143</v>
      </c>
      <c r="F25" s="111">
        <v>638.51400000000001</v>
      </c>
      <c r="G25" s="112">
        <v>1281.848</v>
      </c>
      <c r="H25" s="105">
        <v>1.0398112724753639</v>
      </c>
      <c r="I25" s="106">
        <v>0.14311938050492956</v>
      </c>
      <c r="J25" s="107">
        <v>1.4181103835664288E-5</v>
      </c>
      <c r="K25" s="217">
        <v>831.80399999999997</v>
      </c>
      <c r="L25" s="111">
        <v>490.84</v>
      </c>
      <c r="M25" s="111">
        <v>1005.718</v>
      </c>
      <c r="N25" s="108">
        <v>0.78458444370939451</v>
      </c>
      <c r="O25" s="109">
        <v>2.9183918981906865E-2</v>
      </c>
      <c r="P25" s="110">
        <v>1.5862066439671474E-2</v>
      </c>
      <c r="Q25" s="217">
        <v>31.462000000000003</v>
      </c>
      <c r="R25" s="111">
        <v>21.670999999999999</v>
      </c>
      <c r="S25" s="112">
        <v>40.290999999999997</v>
      </c>
      <c r="T25" s="108">
        <v>3.1431963852188403E-2</v>
      </c>
      <c r="U25" s="109">
        <v>2.8598347100152223E-3</v>
      </c>
      <c r="V25" s="110">
        <v>-2.5077774847282464E-3</v>
      </c>
      <c r="W25" s="217">
        <v>37.466999999999999</v>
      </c>
      <c r="X25" s="111">
        <v>27.925000000000001</v>
      </c>
      <c r="Y25" s="112">
        <v>50.829000000000001</v>
      </c>
      <c r="Z25" s="108">
        <v>3.9652907364991795E-2</v>
      </c>
      <c r="AA25" s="109">
        <v>5.6273539173469431E-3</v>
      </c>
      <c r="AB25" s="110">
        <v>-4.0814508479839612E-3</v>
      </c>
      <c r="AC25" s="217">
        <v>355.13799999999998</v>
      </c>
      <c r="AD25" s="111">
        <v>379.11599999999999</v>
      </c>
      <c r="AE25" s="111">
        <v>358.41399999999999</v>
      </c>
      <c r="AF25" s="111">
        <v>3.2760000000000105</v>
      </c>
      <c r="AG25" s="112">
        <v>-20.701999999999998</v>
      </c>
      <c r="AH25" s="217">
        <v>0</v>
      </c>
      <c r="AI25" s="111">
        <v>0</v>
      </c>
      <c r="AJ25" s="111">
        <v>0</v>
      </c>
      <c r="AK25" s="111">
        <v>0</v>
      </c>
      <c r="AL25" s="112">
        <v>0</v>
      </c>
      <c r="AM25" s="108">
        <v>0.26890192665506268</v>
      </c>
      <c r="AN25" s="109">
        <v>-9.0773013034177397E-2</v>
      </c>
      <c r="AO25" s="110">
        <v>-0.30212040267430434</v>
      </c>
      <c r="AP25" s="108">
        <v>0</v>
      </c>
      <c r="AQ25" s="109">
        <v>0</v>
      </c>
      <c r="AR25" s="110">
        <v>0</v>
      </c>
      <c r="AS25" s="109">
        <v>0</v>
      </c>
      <c r="AT25" s="109">
        <v>0</v>
      </c>
      <c r="AU25" s="109">
        <v>0</v>
      </c>
      <c r="AV25" s="217">
        <v>468</v>
      </c>
      <c r="AW25" s="111">
        <v>412</v>
      </c>
      <c r="AX25" s="112">
        <v>697</v>
      </c>
      <c r="AY25" s="218">
        <v>15.33</v>
      </c>
      <c r="AZ25" s="219">
        <v>16.079999999999998</v>
      </c>
      <c r="BA25" s="220">
        <v>15.68</v>
      </c>
      <c r="BB25" s="218">
        <v>23.22</v>
      </c>
      <c r="BC25" s="219">
        <v>23.93</v>
      </c>
      <c r="BD25" s="219">
        <v>24.58</v>
      </c>
      <c r="BE25" s="114">
        <v>7.40858843537415</v>
      </c>
      <c r="BF25" s="113">
        <v>2.3205258130649522</v>
      </c>
      <c r="BG25" s="113">
        <v>-1.1320417470470785</v>
      </c>
      <c r="BH25" s="114">
        <v>4.7260645511255772</v>
      </c>
      <c r="BI25" s="113">
        <v>1.3668914245105901</v>
      </c>
      <c r="BJ25" s="115">
        <v>-1.0128963069326478</v>
      </c>
      <c r="BK25" s="111">
        <v>38</v>
      </c>
      <c r="BL25" s="111">
        <v>38</v>
      </c>
      <c r="BM25" s="111">
        <v>38</v>
      </c>
      <c r="BN25" s="217">
        <v>2529</v>
      </c>
      <c r="BO25" s="111">
        <v>2140</v>
      </c>
      <c r="BP25" s="112">
        <v>3874</v>
      </c>
      <c r="BQ25" s="116">
        <v>330.88487351574599</v>
      </c>
      <c r="BR25" s="116">
        <v>-104.52161126084553</v>
      </c>
      <c r="BS25" s="116">
        <v>32.513845478362839</v>
      </c>
      <c r="BT25" s="117">
        <v>1839.093256814921</v>
      </c>
      <c r="BU25" s="116">
        <v>-513.77640130473719</v>
      </c>
      <c r="BV25" s="118">
        <v>289.30199467899865</v>
      </c>
      <c r="BW25" s="113">
        <v>5.5581061692969875</v>
      </c>
      <c r="BX25" s="113">
        <v>0.15426001545083334</v>
      </c>
      <c r="BY25" s="113">
        <v>0.36393141201543422</v>
      </c>
      <c r="BZ25" s="92">
        <v>0.5632451293980808</v>
      </c>
      <c r="CA25" s="93">
        <v>0.19555103227682463</v>
      </c>
      <c r="CB25" s="119">
        <v>-5.560969998306442E-2</v>
      </c>
    </row>
    <row r="26" spans="1:80">
      <c r="A26" s="88" t="s">
        <v>333</v>
      </c>
      <c r="B26" s="217">
        <v>966.53200000000004</v>
      </c>
      <c r="C26" s="111">
        <v>488.18400000000003</v>
      </c>
      <c r="D26" s="112">
        <v>1000.1369999999999</v>
      </c>
      <c r="E26" s="217">
        <v>775.57399999999996</v>
      </c>
      <c r="F26" s="111">
        <v>425.65499999999997</v>
      </c>
      <c r="G26" s="112">
        <v>948.89200000000005</v>
      </c>
      <c r="H26" s="105">
        <v>1.0540050922549666</v>
      </c>
      <c r="I26" s="106">
        <v>-0.19220996910603838</v>
      </c>
      <c r="J26" s="107">
        <v>-9.289556672942223E-2</v>
      </c>
      <c r="K26" s="217">
        <v>592.46199999999999</v>
      </c>
      <c r="L26" s="111">
        <v>369.375</v>
      </c>
      <c r="M26" s="111">
        <v>782.78700000000003</v>
      </c>
      <c r="N26" s="108">
        <v>0.82494846621111784</v>
      </c>
      <c r="O26" s="109">
        <v>6.104714925103405E-2</v>
      </c>
      <c r="P26" s="110">
        <v>-4.2831778353142003E-2</v>
      </c>
      <c r="Q26" s="217">
        <v>18.234000000000002</v>
      </c>
      <c r="R26" s="111">
        <v>21.349</v>
      </c>
      <c r="S26" s="112">
        <v>28.883000000000003</v>
      </c>
      <c r="T26" s="108">
        <v>3.0438658983319492E-2</v>
      </c>
      <c r="U26" s="109">
        <v>6.928329859341633E-3</v>
      </c>
      <c r="V26" s="110">
        <v>-1.9716983497093051E-2</v>
      </c>
      <c r="W26" s="217">
        <v>33.787999999999997</v>
      </c>
      <c r="X26" s="111">
        <v>15.313000000000001</v>
      </c>
      <c r="Y26" s="112">
        <v>31.381</v>
      </c>
      <c r="Z26" s="108">
        <v>3.3071203045235913E-2</v>
      </c>
      <c r="AA26" s="109">
        <v>-1.0493949989806517E-2</v>
      </c>
      <c r="AB26" s="110">
        <v>-2.9039411443072677E-3</v>
      </c>
      <c r="AC26" s="217">
        <v>140.30099999999999</v>
      </c>
      <c r="AD26" s="111">
        <v>163.00299999999999</v>
      </c>
      <c r="AE26" s="111">
        <v>152.65799999999999</v>
      </c>
      <c r="AF26" s="111">
        <v>12.356999999999999</v>
      </c>
      <c r="AG26" s="112">
        <v>-10.344999999999999</v>
      </c>
      <c r="AH26" s="217">
        <v>0</v>
      </c>
      <c r="AI26" s="111">
        <v>0</v>
      </c>
      <c r="AJ26" s="111">
        <v>0</v>
      </c>
      <c r="AK26" s="111">
        <v>0</v>
      </c>
      <c r="AL26" s="112">
        <v>0</v>
      </c>
      <c r="AM26" s="108">
        <v>0.15263708871884551</v>
      </c>
      <c r="AN26" s="109">
        <v>7.477901025111644E-3</v>
      </c>
      <c r="AO26" s="110">
        <v>-0.18125955680825079</v>
      </c>
      <c r="AP26" s="108">
        <v>0</v>
      </c>
      <c r="AQ26" s="109">
        <v>0</v>
      </c>
      <c r="AR26" s="110">
        <v>0</v>
      </c>
      <c r="AS26" s="109">
        <v>0</v>
      </c>
      <c r="AT26" s="109">
        <v>0</v>
      </c>
      <c r="AU26" s="109">
        <v>0</v>
      </c>
      <c r="AV26" s="217">
        <v>534</v>
      </c>
      <c r="AW26" s="111">
        <v>273</v>
      </c>
      <c r="AX26" s="112">
        <v>522</v>
      </c>
      <c r="AY26" s="218">
        <v>14</v>
      </c>
      <c r="AZ26" s="219">
        <v>14</v>
      </c>
      <c r="BA26" s="220">
        <v>15</v>
      </c>
      <c r="BB26" s="218">
        <v>24</v>
      </c>
      <c r="BC26" s="219">
        <v>21</v>
      </c>
      <c r="BD26" s="219">
        <v>21</v>
      </c>
      <c r="BE26" s="114">
        <v>5.8</v>
      </c>
      <c r="BF26" s="113">
        <v>-0.55714285714285783</v>
      </c>
      <c r="BG26" s="113">
        <v>-0.70000000000000018</v>
      </c>
      <c r="BH26" s="114">
        <v>4.1428571428571432</v>
      </c>
      <c r="BI26" s="113">
        <v>0.43452380952380976</v>
      </c>
      <c r="BJ26" s="115">
        <v>-0.1904761904761898</v>
      </c>
      <c r="BK26" s="111">
        <v>37</v>
      </c>
      <c r="BL26" s="111">
        <v>37</v>
      </c>
      <c r="BM26" s="111">
        <v>37</v>
      </c>
      <c r="BN26" s="217">
        <v>2424</v>
      </c>
      <c r="BO26" s="111">
        <v>1219</v>
      </c>
      <c r="BP26" s="112">
        <v>2280</v>
      </c>
      <c r="BQ26" s="116">
        <v>416.18070175438595</v>
      </c>
      <c r="BR26" s="116">
        <v>96.224431127323271</v>
      </c>
      <c r="BS26" s="116">
        <v>66.996944576371163</v>
      </c>
      <c r="BT26" s="117">
        <v>1817.8007662835248</v>
      </c>
      <c r="BU26" s="116">
        <v>365.4149984932626</v>
      </c>
      <c r="BV26" s="118">
        <v>258.62494210770069</v>
      </c>
      <c r="BW26" s="113">
        <v>4.3678160919540234</v>
      </c>
      <c r="BX26" s="113">
        <v>-0.17150975074260622</v>
      </c>
      <c r="BY26" s="113">
        <v>-9.7385373247441898E-2</v>
      </c>
      <c r="BZ26" s="108">
        <v>0.34045094818575483</v>
      </c>
      <c r="CA26" s="109">
        <v>-2.1502165148574004E-2</v>
      </c>
      <c r="CB26" s="119">
        <v>-2.1592413857607184E-2</v>
      </c>
    </row>
    <row r="27" spans="1:80">
      <c r="A27" s="88" t="s">
        <v>932</v>
      </c>
      <c r="B27" s="217">
        <v>3901.3490000000002</v>
      </c>
      <c r="C27" s="111">
        <v>2035.9834599999999</v>
      </c>
      <c r="D27" s="112">
        <v>4042.6836800000001</v>
      </c>
      <c r="E27" s="217">
        <v>3400.1907700000002</v>
      </c>
      <c r="F27" s="111">
        <v>1801.0937799999997</v>
      </c>
      <c r="G27" s="112">
        <v>3804.7980300000004</v>
      </c>
      <c r="H27" s="105">
        <v>1.0625225434107997</v>
      </c>
      <c r="I27" s="106">
        <v>-8.4868666053603325E-2</v>
      </c>
      <c r="J27" s="107">
        <v>-6.7892475844888445E-2</v>
      </c>
      <c r="K27" s="217">
        <v>2470.9027700000001</v>
      </c>
      <c r="L27" s="111">
        <v>1311.84548</v>
      </c>
      <c r="M27" s="111">
        <v>2733.9617899999998</v>
      </c>
      <c r="N27" s="108">
        <v>0.71855635133410733</v>
      </c>
      <c r="O27" s="109">
        <v>-8.1389834691220075E-3</v>
      </c>
      <c r="P27" s="110">
        <v>-9.8041008351296144E-3</v>
      </c>
      <c r="Q27" s="217">
        <v>40.584000000000003</v>
      </c>
      <c r="R27" s="111">
        <v>10.558579999999999</v>
      </c>
      <c r="S27" s="112">
        <v>263.87580000000003</v>
      </c>
      <c r="T27" s="108">
        <v>6.9353431619601627E-2</v>
      </c>
      <c r="U27" s="109">
        <v>5.7417630735111844E-2</v>
      </c>
      <c r="V27" s="110">
        <v>6.349111611041143E-2</v>
      </c>
      <c r="W27" s="217">
        <v>137.304</v>
      </c>
      <c r="X27" s="111">
        <v>95.56692000000001</v>
      </c>
      <c r="Y27" s="112">
        <v>266.84355999999997</v>
      </c>
      <c r="Z27" s="108">
        <v>7.0133436228676752E-2</v>
      </c>
      <c r="AA27" s="109">
        <v>2.9752172562109012E-2</v>
      </c>
      <c r="AB27" s="110">
        <v>1.7072945397377547E-2</v>
      </c>
      <c r="AC27" s="217">
        <v>538.91953999999998</v>
      </c>
      <c r="AD27" s="111">
        <v>758.59253999999999</v>
      </c>
      <c r="AE27" s="111">
        <v>891.08138000000008</v>
      </c>
      <c r="AF27" s="111">
        <v>352.1618400000001</v>
      </c>
      <c r="AG27" s="112">
        <v>132.4888400000001</v>
      </c>
      <c r="AH27" s="217">
        <v>27.193150000000003</v>
      </c>
      <c r="AI27" s="111">
        <v>0</v>
      </c>
      <c r="AJ27" s="111">
        <v>27.960139999999999</v>
      </c>
      <c r="AK27" s="111">
        <v>0.76698999999999629</v>
      </c>
      <c r="AL27" s="112">
        <v>27.960139999999999</v>
      </c>
      <c r="AM27" s="108">
        <v>0.2204182791763713</v>
      </c>
      <c r="AN27" s="109">
        <v>8.2281562876445308E-2</v>
      </c>
      <c r="AO27" s="110">
        <v>-0.15217440387027781</v>
      </c>
      <c r="AP27" s="108">
        <v>6.9162324369637547E-3</v>
      </c>
      <c r="AQ27" s="109">
        <v>-5.3959155739180358E-5</v>
      </c>
      <c r="AR27" s="110">
        <v>6.9162324369637547E-3</v>
      </c>
      <c r="AS27" s="109">
        <v>7.3486528797430005E-3</v>
      </c>
      <c r="AT27" s="109">
        <v>-6.4888368200703445E-4</v>
      </c>
      <c r="AU27" s="109">
        <v>7.3486528797430005E-3</v>
      </c>
      <c r="AV27" s="217">
        <v>2888</v>
      </c>
      <c r="AW27" s="111">
        <v>1557</v>
      </c>
      <c r="AX27" s="112">
        <v>2966</v>
      </c>
      <c r="AY27" s="218">
        <v>52.7</v>
      </c>
      <c r="AZ27" s="219">
        <v>50.6</v>
      </c>
      <c r="BA27" s="220">
        <v>49.1</v>
      </c>
      <c r="BB27" s="218">
        <v>68.599999999999994</v>
      </c>
      <c r="BC27" s="219">
        <v>65.2</v>
      </c>
      <c r="BD27" s="219">
        <v>63.5</v>
      </c>
      <c r="BE27" s="114">
        <v>10.067888662593345</v>
      </c>
      <c r="BF27" s="113">
        <v>0.93442882704622399</v>
      </c>
      <c r="BG27" s="113">
        <v>-0.18902833345408609</v>
      </c>
      <c r="BH27" s="114">
        <v>7.7847769028871392</v>
      </c>
      <c r="BI27" s="113">
        <v>0.76825600881522327</v>
      </c>
      <c r="BJ27" s="115">
        <v>-0.17534579649936344</v>
      </c>
      <c r="BK27" s="111">
        <v>162</v>
      </c>
      <c r="BL27" s="111">
        <v>162</v>
      </c>
      <c r="BM27" s="111">
        <v>162</v>
      </c>
      <c r="BN27" s="217">
        <v>16242</v>
      </c>
      <c r="BO27" s="111">
        <v>8896</v>
      </c>
      <c r="BP27" s="112">
        <v>17275</v>
      </c>
      <c r="BQ27" s="116">
        <v>220.24880057887123</v>
      </c>
      <c r="BR27" s="116">
        <v>10.903229220664116</v>
      </c>
      <c r="BS27" s="116">
        <v>17.787719193979171</v>
      </c>
      <c r="BT27" s="117">
        <v>1282.8044605529333</v>
      </c>
      <c r="BU27" s="116">
        <v>105.45308589919364</v>
      </c>
      <c r="BV27" s="118">
        <v>126.03260441934322</v>
      </c>
      <c r="BW27" s="113">
        <v>5.8243425488873903</v>
      </c>
      <c r="BX27" s="113">
        <v>0.20038133005082504</v>
      </c>
      <c r="BY27" s="113">
        <v>0.11079084689638208</v>
      </c>
      <c r="BZ27" s="108">
        <v>0.58914807993997675</v>
      </c>
      <c r="CA27" s="109">
        <v>3.5229520496555478E-2</v>
      </c>
      <c r="CB27" s="119">
        <v>-1.429785683929341E-2</v>
      </c>
    </row>
    <row r="28" spans="1:80">
      <c r="A28" s="88" t="s">
        <v>933</v>
      </c>
      <c r="B28" s="217">
        <v>3460.8710000000001</v>
      </c>
      <c r="C28" s="111">
        <v>1960.175</v>
      </c>
      <c r="D28" s="112">
        <v>3991.076</v>
      </c>
      <c r="E28" s="217">
        <v>3382.578</v>
      </c>
      <c r="F28" s="111">
        <v>1892.204</v>
      </c>
      <c r="G28" s="112">
        <v>3896.576</v>
      </c>
      <c r="H28" s="105">
        <v>1.0242520612968924</v>
      </c>
      <c r="I28" s="106">
        <v>1.1061057564731858E-3</v>
      </c>
      <c r="J28" s="107">
        <v>-1.1669541236449588E-2</v>
      </c>
      <c r="K28" s="217">
        <v>2421.4349999999999</v>
      </c>
      <c r="L28" s="111">
        <v>1388.59</v>
      </c>
      <c r="M28" s="111">
        <v>2906.0340000000001</v>
      </c>
      <c r="N28" s="108">
        <v>0.74579168993495826</v>
      </c>
      <c r="O28" s="109">
        <v>2.993680055768444E-2</v>
      </c>
      <c r="P28" s="110">
        <v>1.1943753877323937E-2</v>
      </c>
      <c r="Q28" s="217">
        <v>129.43899999999999</v>
      </c>
      <c r="R28" s="111">
        <v>65.891999999999996</v>
      </c>
      <c r="S28" s="112">
        <v>150.28</v>
      </c>
      <c r="T28" s="108">
        <v>3.8567193351290982E-2</v>
      </c>
      <c r="U28" s="109">
        <v>3.0081782351305819E-4</v>
      </c>
      <c r="V28" s="110">
        <v>3.7443095607483171E-3</v>
      </c>
      <c r="W28" s="217">
        <v>321.79599999999999</v>
      </c>
      <c r="X28" s="111">
        <v>179.107</v>
      </c>
      <c r="Y28" s="112">
        <v>332.02099999999996</v>
      </c>
      <c r="Z28" s="108">
        <v>8.5208398347677544E-2</v>
      </c>
      <c r="AA28" s="109">
        <v>-9.9249585180030131E-3</v>
      </c>
      <c r="AB28" s="110">
        <v>-9.4468291013712902E-3</v>
      </c>
      <c r="AC28" s="217">
        <v>558.71900000000005</v>
      </c>
      <c r="AD28" s="111">
        <v>589.49099999999999</v>
      </c>
      <c r="AE28" s="111">
        <v>549.24099999999999</v>
      </c>
      <c r="AF28" s="111">
        <v>-9.4780000000000655</v>
      </c>
      <c r="AG28" s="112">
        <v>-40.25</v>
      </c>
      <c r="AH28" s="217">
        <v>0</v>
      </c>
      <c r="AI28" s="111">
        <v>0</v>
      </c>
      <c r="AJ28" s="111">
        <v>0</v>
      </c>
      <c r="AK28" s="111">
        <v>0</v>
      </c>
      <c r="AL28" s="112">
        <v>0</v>
      </c>
      <c r="AM28" s="108">
        <v>0.13761727413860322</v>
      </c>
      <c r="AN28" s="109">
        <v>-2.3821565968410313E-2</v>
      </c>
      <c r="AO28" s="110">
        <v>-0.16311658890933892</v>
      </c>
      <c r="AP28" s="108">
        <v>0</v>
      </c>
      <c r="AQ28" s="109">
        <v>0</v>
      </c>
      <c r="AR28" s="110">
        <v>0</v>
      </c>
      <c r="AS28" s="109">
        <v>0</v>
      </c>
      <c r="AT28" s="109">
        <v>0</v>
      </c>
      <c r="AU28" s="109">
        <v>0</v>
      </c>
      <c r="AV28" s="217">
        <v>2176</v>
      </c>
      <c r="AW28" s="111">
        <v>1221</v>
      </c>
      <c r="AX28" s="112">
        <v>2333</v>
      </c>
      <c r="AY28" s="218">
        <v>36.5</v>
      </c>
      <c r="AZ28" s="219">
        <v>36.25</v>
      </c>
      <c r="BA28" s="220">
        <v>36.25</v>
      </c>
      <c r="BB28" s="218">
        <v>75.75</v>
      </c>
      <c r="BC28" s="219">
        <v>70.92</v>
      </c>
      <c r="BD28" s="219">
        <v>73.25</v>
      </c>
      <c r="BE28" s="114">
        <v>10.726436781609195</v>
      </c>
      <c r="BF28" s="113">
        <v>0.79036372224846474</v>
      </c>
      <c r="BG28" s="113">
        <v>-0.50114942528735718</v>
      </c>
      <c r="BH28" s="114">
        <v>5.3083048919226394</v>
      </c>
      <c r="BI28" s="113">
        <v>0.52062612404585185</v>
      </c>
      <c r="BJ28" s="115">
        <v>-0.43055579617662687</v>
      </c>
      <c r="BK28" s="111">
        <v>110</v>
      </c>
      <c r="BL28" s="111">
        <v>110</v>
      </c>
      <c r="BM28" s="111">
        <v>110</v>
      </c>
      <c r="BN28" s="217">
        <v>9879</v>
      </c>
      <c r="BO28" s="111">
        <v>5507</v>
      </c>
      <c r="BP28" s="112">
        <v>10696</v>
      </c>
      <c r="BQ28" s="116">
        <v>364.30216903515333</v>
      </c>
      <c r="BR28" s="116">
        <v>21.901318746662582</v>
      </c>
      <c r="BS28" s="116">
        <v>20.702386939638529</v>
      </c>
      <c r="BT28" s="117">
        <v>1670.1997428204029</v>
      </c>
      <c r="BU28" s="116">
        <v>115.70617664393239</v>
      </c>
      <c r="BV28" s="118">
        <v>120.4831171037772</v>
      </c>
      <c r="BW28" s="113">
        <v>4.584654950707244</v>
      </c>
      <c r="BX28" s="113">
        <v>4.4673333060185172E-2</v>
      </c>
      <c r="BY28" s="113">
        <v>7.4417440469733975E-2</v>
      </c>
      <c r="BZ28" s="108">
        <v>0.53721747865394276</v>
      </c>
      <c r="CA28" s="109">
        <v>4.1034655951783017E-2</v>
      </c>
      <c r="CB28" s="119">
        <v>-1.2932371495907424E-2</v>
      </c>
    </row>
    <row r="29" spans="1:80">
      <c r="A29" s="88" t="s">
        <v>934</v>
      </c>
      <c r="B29" s="217">
        <v>2214.06</v>
      </c>
      <c r="C29" s="111">
        <v>1249.796</v>
      </c>
      <c r="D29" s="112">
        <v>2598.239</v>
      </c>
      <c r="E29" s="217">
        <v>2213.6909999999998</v>
      </c>
      <c r="F29" s="111">
        <v>1276.5029999999999</v>
      </c>
      <c r="G29" s="112">
        <v>2562.5479999999998</v>
      </c>
      <c r="H29" s="105">
        <v>1.0139279342279639</v>
      </c>
      <c r="I29" s="106">
        <v>1.3761244296984332E-2</v>
      </c>
      <c r="J29" s="107">
        <v>3.4849937544838117E-2</v>
      </c>
      <c r="K29" s="217">
        <v>1588.145</v>
      </c>
      <c r="L29" s="111">
        <v>958.41300000000001</v>
      </c>
      <c r="M29" s="111">
        <v>1931.9190000000001</v>
      </c>
      <c r="N29" s="108">
        <v>0.75390548781915512</v>
      </c>
      <c r="O29" s="109">
        <v>3.6486028644410307E-2</v>
      </c>
      <c r="P29" s="110">
        <v>3.0940913712030893E-3</v>
      </c>
      <c r="Q29" s="217">
        <v>218.678</v>
      </c>
      <c r="R29" s="111">
        <v>48.225999999999999</v>
      </c>
      <c r="S29" s="112">
        <v>112.494</v>
      </c>
      <c r="T29" s="108">
        <v>4.3899275252600151E-2</v>
      </c>
      <c r="U29" s="109">
        <v>-5.4885062760248085E-2</v>
      </c>
      <c r="V29" s="110">
        <v>6.1194972183926319E-3</v>
      </c>
      <c r="W29" s="217">
        <v>156.22800000000001</v>
      </c>
      <c r="X29" s="111">
        <v>76.799000000000007</v>
      </c>
      <c r="Y29" s="112">
        <v>159.21100000000001</v>
      </c>
      <c r="Z29" s="108">
        <v>6.2129958151027814E-2</v>
      </c>
      <c r="AA29" s="109">
        <v>-8.4435771797839454E-3</v>
      </c>
      <c r="AB29" s="110">
        <v>1.9663705997255351E-3</v>
      </c>
      <c r="AC29" s="217">
        <v>86.696239999999989</v>
      </c>
      <c r="AD29" s="111">
        <v>501.22240000000005</v>
      </c>
      <c r="AE29" s="111">
        <v>413.685</v>
      </c>
      <c r="AF29" s="111">
        <v>326.98876000000001</v>
      </c>
      <c r="AG29" s="112">
        <v>-87.537400000000048</v>
      </c>
      <c r="AH29" s="217">
        <v>0</v>
      </c>
      <c r="AI29" s="111">
        <v>0</v>
      </c>
      <c r="AJ29" s="111">
        <v>0</v>
      </c>
      <c r="AK29" s="111">
        <v>0</v>
      </c>
      <c r="AL29" s="112">
        <v>0</v>
      </c>
      <c r="AM29" s="108">
        <v>0.15921745459135977</v>
      </c>
      <c r="AN29" s="109">
        <v>0.12006032244498616</v>
      </c>
      <c r="AO29" s="110">
        <v>-0.24182591568666961</v>
      </c>
      <c r="AP29" s="108">
        <v>0</v>
      </c>
      <c r="AQ29" s="109">
        <v>0</v>
      </c>
      <c r="AR29" s="110">
        <v>0</v>
      </c>
      <c r="AS29" s="109">
        <v>0</v>
      </c>
      <c r="AT29" s="109">
        <v>0</v>
      </c>
      <c r="AU29" s="109">
        <v>0</v>
      </c>
      <c r="AV29" s="217">
        <v>1568</v>
      </c>
      <c r="AW29" s="111">
        <v>872</v>
      </c>
      <c r="AX29" s="112">
        <v>1677</v>
      </c>
      <c r="AY29" s="218">
        <v>29</v>
      </c>
      <c r="AZ29" s="219">
        <v>27.67</v>
      </c>
      <c r="BA29" s="220">
        <v>26</v>
      </c>
      <c r="BB29" s="218">
        <v>39.75</v>
      </c>
      <c r="BC29" s="219">
        <v>38.67</v>
      </c>
      <c r="BD29" s="219">
        <v>38</v>
      </c>
      <c r="BE29" s="114">
        <v>10.75</v>
      </c>
      <c r="BF29" s="113">
        <v>1.7385057471264371</v>
      </c>
      <c r="BG29" s="113">
        <v>0.24524153716419761</v>
      </c>
      <c r="BH29" s="114">
        <v>7.3552631578947363</v>
      </c>
      <c r="BI29" s="113">
        <v>0.78083967781087882</v>
      </c>
      <c r="BJ29" s="115">
        <v>-0.16133023922620193</v>
      </c>
      <c r="BK29" s="111">
        <v>80</v>
      </c>
      <c r="BL29" s="111">
        <v>80</v>
      </c>
      <c r="BM29" s="111">
        <v>80</v>
      </c>
      <c r="BN29" s="217">
        <v>7657</v>
      </c>
      <c r="BO29" s="111">
        <v>3818</v>
      </c>
      <c r="BP29" s="112">
        <v>7622</v>
      </c>
      <c r="BQ29" s="116">
        <v>336.20414589346626</v>
      </c>
      <c r="BR29" s="116">
        <v>47.097315542153751</v>
      </c>
      <c r="BS29" s="116">
        <v>1.8660107441734226</v>
      </c>
      <c r="BT29" s="117">
        <v>1528.0548598688133</v>
      </c>
      <c r="BU29" s="116">
        <v>116.26213027697668</v>
      </c>
      <c r="BV29" s="118">
        <v>64.175272712850074</v>
      </c>
      <c r="BW29" s="113">
        <v>4.5450208706022659</v>
      </c>
      <c r="BX29" s="113">
        <v>-0.33826994572426461</v>
      </c>
      <c r="BY29" s="113">
        <v>0.16658050362978916</v>
      </c>
      <c r="BZ29" s="108">
        <v>0.52638121546961325</v>
      </c>
      <c r="CA29" s="109">
        <v>-2.4171270718232885E-3</v>
      </c>
      <c r="CB29" s="119">
        <v>1.9306660190637759E-3</v>
      </c>
    </row>
    <row r="30" spans="1:80">
      <c r="A30" s="88" t="s">
        <v>935</v>
      </c>
      <c r="B30" s="217">
        <v>1156.761</v>
      </c>
      <c r="C30" s="111">
        <v>696.48299999999995</v>
      </c>
      <c r="D30" s="112">
        <v>1180.539</v>
      </c>
      <c r="E30" s="217">
        <v>1393.3879999999999</v>
      </c>
      <c r="F30" s="111">
        <v>804.11</v>
      </c>
      <c r="G30" s="112">
        <v>1481.6220000000001</v>
      </c>
      <c r="H30" s="105">
        <v>0.79678824963452211</v>
      </c>
      <c r="I30" s="106">
        <v>-3.3390422781201301E-2</v>
      </c>
      <c r="J30" s="107">
        <v>-6.9365634784276264E-2</v>
      </c>
      <c r="K30" s="217">
        <v>1083.2670000000001</v>
      </c>
      <c r="L30" s="111">
        <v>657.85500000000002</v>
      </c>
      <c r="M30" s="111">
        <v>1376.837</v>
      </c>
      <c r="N30" s="108">
        <v>0.92927683309238118</v>
      </c>
      <c r="O30" s="109">
        <v>0.15184298121479922</v>
      </c>
      <c r="P30" s="110">
        <v>0.11116115240192836</v>
      </c>
      <c r="Q30" s="217">
        <v>49.024999999999999</v>
      </c>
      <c r="R30" s="111">
        <v>27.012999999999998</v>
      </c>
      <c r="S30" s="112">
        <v>57.633000000000003</v>
      </c>
      <c r="T30" s="108">
        <v>3.8898585469168252E-2</v>
      </c>
      <c r="U30" s="109">
        <v>3.7145591965148314E-3</v>
      </c>
      <c r="V30" s="110">
        <v>5.3049229105630868E-3</v>
      </c>
      <c r="W30" s="217">
        <v>70.113</v>
      </c>
      <c r="X30" s="111">
        <v>41.603000000000002</v>
      </c>
      <c r="Y30" s="112">
        <v>85.49</v>
      </c>
      <c r="Z30" s="108">
        <v>5.7700277128714332E-2</v>
      </c>
      <c r="AA30" s="109">
        <v>7.3819164136801826E-3</v>
      </c>
      <c r="AB30" s="110">
        <v>5.9623308278351009E-3</v>
      </c>
      <c r="AC30" s="217">
        <v>449.48599999999999</v>
      </c>
      <c r="AD30" s="111">
        <v>469.25200000000001</v>
      </c>
      <c r="AE30" s="111">
        <v>126.343</v>
      </c>
      <c r="AF30" s="111">
        <v>-323.14299999999997</v>
      </c>
      <c r="AG30" s="112">
        <v>-342.90899999999999</v>
      </c>
      <c r="AH30" s="217">
        <v>0</v>
      </c>
      <c r="AI30" s="111">
        <v>0</v>
      </c>
      <c r="AJ30" s="111">
        <v>0</v>
      </c>
      <c r="AK30" s="111">
        <v>0</v>
      </c>
      <c r="AL30" s="112">
        <v>0</v>
      </c>
      <c r="AM30" s="108">
        <v>0.10702145375968096</v>
      </c>
      <c r="AN30" s="109">
        <v>-0.28155146666208292</v>
      </c>
      <c r="AO30" s="110">
        <v>-0.56672363406012227</v>
      </c>
      <c r="AP30" s="108">
        <v>0</v>
      </c>
      <c r="AQ30" s="109">
        <v>0</v>
      </c>
      <c r="AR30" s="110">
        <v>0</v>
      </c>
      <c r="AS30" s="109">
        <v>0</v>
      </c>
      <c r="AT30" s="109">
        <v>0</v>
      </c>
      <c r="AU30" s="109">
        <v>0</v>
      </c>
      <c r="AV30" s="217">
        <v>981</v>
      </c>
      <c r="AW30" s="111">
        <v>607</v>
      </c>
      <c r="AX30" s="112">
        <v>1121</v>
      </c>
      <c r="AY30" s="218">
        <v>20</v>
      </c>
      <c r="AZ30" s="219">
        <v>25</v>
      </c>
      <c r="BA30" s="220">
        <v>25</v>
      </c>
      <c r="BB30" s="218">
        <v>28</v>
      </c>
      <c r="BC30" s="219">
        <v>32</v>
      </c>
      <c r="BD30" s="219">
        <v>32</v>
      </c>
      <c r="BE30" s="114">
        <v>7.4733333333333336</v>
      </c>
      <c r="BF30" s="113">
        <v>-0.70166666666666533</v>
      </c>
      <c r="BG30" s="113">
        <v>-0.62000000000000011</v>
      </c>
      <c r="BH30" s="114">
        <v>5.838541666666667</v>
      </c>
      <c r="BI30" s="113">
        <v>-7.4404761904744987E-4</v>
      </c>
      <c r="BJ30" s="115">
        <v>-0.484375</v>
      </c>
      <c r="BK30" s="111">
        <v>108</v>
      </c>
      <c r="BL30" s="111">
        <v>100</v>
      </c>
      <c r="BM30" s="111">
        <v>100</v>
      </c>
      <c r="BN30" s="217">
        <v>5131</v>
      </c>
      <c r="BO30" s="111">
        <v>3065</v>
      </c>
      <c r="BP30" s="112">
        <v>5749</v>
      </c>
      <c r="BQ30" s="116">
        <v>257.71821186293266</v>
      </c>
      <c r="BR30" s="116">
        <v>-13.84444648826593</v>
      </c>
      <c r="BS30" s="116">
        <v>-4.6341535530542615</v>
      </c>
      <c r="BT30" s="117">
        <v>1321.6966993755575</v>
      </c>
      <c r="BU30" s="116">
        <v>-98.678428045441478</v>
      </c>
      <c r="BV30" s="118">
        <v>-3.0314719588741355</v>
      </c>
      <c r="BW30" s="113">
        <v>5.1284567350579842</v>
      </c>
      <c r="BX30" s="113">
        <v>-0.10192043109899807</v>
      </c>
      <c r="BY30" s="113">
        <v>7.9033341318281103E-2</v>
      </c>
      <c r="BZ30" s="108">
        <v>0.31762430939226521</v>
      </c>
      <c r="CA30" s="109">
        <v>5.5142214037241677E-2</v>
      </c>
      <c r="CB30" s="119">
        <v>-1.9188877420921568E-2</v>
      </c>
    </row>
    <row r="31" spans="1:80">
      <c r="A31" s="88" t="s">
        <v>936</v>
      </c>
      <c r="B31" s="217">
        <v>1363.6959999999999</v>
      </c>
      <c r="C31" s="111">
        <v>787.37871999999993</v>
      </c>
      <c r="D31" s="112">
        <v>1621.5740000000001</v>
      </c>
      <c r="E31" s="217">
        <v>1451.2080000000001</v>
      </c>
      <c r="F31" s="111">
        <v>763.98699999999997</v>
      </c>
      <c r="G31" s="112">
        <v>1575.0519999999999</v>
      </c>
      <c r="H31" s="105">
        <v>1.0295368025944542</v>
      </c>
      <c r="I31" s="106">
        <v>8.9839667518021527E-2</v>
      </c>
      <c r="J31" s="107">
        <v>-1.0811529466741021E-3</v>
      </c>
      <c r="K31" s="217">
        <v>1176.172</v>
      </c>
      <c r="L31" s="111">
        <v>628.43600000000004</v>
      </c>
      <c r="M31" s="111">
        <v>1328.694</v>
      </c>
      <c r="N31" s="108">
        <v>0.84358738632121355</v>
      </c>
      <c r="O31" s="109">
        <v>3.3109494799116179E-2</v>
      </c>
      <c r="P31" s="110">
        <v>2.1013180215612159E-2</v>
      </c>
      <c r="Q31" s="217">
        <v>21.667999999999999</v>
      </c>
      <c r="R31" s="111">
        <v>10.564</v>
      </c>
      <c r="S31" s="112">
        <v>19.885999999999999</v>
      </c>
      <c r="T31" s="108">
        <v>1.2625614900333449E-2</v>
      </c>
      <c r="U31" s="109">
        <v>-2.3053943002773521E-3</v>
      </c>
      <c r="V31" s="110">
        <v>-1.2018455145688996E-3</v>
      </c>
      <c r="W31" s="217">
        <v>48.817</v>
      </c>
      <c r="X31" s="111">
        <v>30.463000000000001</v>
      </c>
      <c r="Y31" s="112">
        <v>55.823999999999998</v>
      </c>
      <c r="Z31" s="108">
        <v>3.5442639354129259E-2</v>
      </c>
      <c r="AA31" s="109">
        <v>1.8037674625740879E-3</v>
      </c>
      <c r="AB31" s="110">
        <v>-4.4310757745313137E-3</v>
      </c>
      <c r="AC31" s="217">
        <v>259.37900000000002</v>
      </c>
      <c r="AD31" s="111">
        <v>343.32299999999998</v>
      </c>
      <c r="AE31" s="111">
        <v>317.57100000000003</v>
      </c>
      <c r="AF31" s="111">
        <v>58.192000000000007</v>
      </c>
      <c r="AG31" s="112">
        <v>-25.751999999999953</v>
      </c>
      <c r="AH31" s="217">
        <v>0</v>
      </c>
      <c r="AI31" s="111">
        <v>0</v>
      </c>
      <c r="AJ31" s="111">
        <v>0</v>
      </c>
      <c r="AK31" s="111">
        <v>0</v>
      </c>
      <c r="AL31" s="112">
        <v>0</v>
      </c>
      <c r="AM31" s="108">
        <v>0.19584120120327533</v>
      </c>
      <c r="AN31" s="109">
        <v>5.6382527455545173E-3</v>
      </c>
      <c r="AO31" s="110">
        <v>-0.24019166491228341</v>
      </c>
      <c r="AP31" s="108">
        <v>0</v>
      </c>
      <c r="AQ31" s="109">
        <v>0</v>
      </c>
      <c r="AR31" s="110">
        <v>0</v>
      </c>
      <c r="AS31" s="109">
        <v>0</v>
      </c>
      <c r="AT31" s="109">
        <v>0</v>
      </c>
      <c r="AU31" s="109">
        <v>0</v>
      </c>
      <c r="AV31" s="217">
        <v>1061</v>
      </c>
      <c r="AW31" s="111">
        <v>587</v>
      </c>
      <c r="AX31" s="112">
        <v>1124</v>
      </c>
      <c r="AY31" s="218">
        <v>16</v>
      </c>
      <c r="AZ31" s="219">
        <v>18</v>
      </c>
      <c r="BA31" s="220">
        <v>17</v>
      </c>
      <c r="BB31" s="218">
        <v>30</v>
      </c>
      <c r="BC31" s="219">
        <v>32</v>
      </c>
      <c r="BD31" s="219">
        <v>31</v>
      </c>
      <c r="BE31" s="114">
        <v>11.019607843137257</v>
      </c>
      <c r="BF31" s="113">
        <v>-3.2475490196077317E-2</v>
      </c>
      <c r="BG31" s="113">
        <v>0.14923747276688459</v>
      </c>
      <c r="BH31" s="114">
        <v>6.043010752688172</v>
      </c>
      <c r="BI31" s="113">
        <v>0.14856630824372719</v>
      </c>
      <c r="BJ31" s="115">
        <v>-7.1572580645161032E-2</v>
      </c>
      <c r="BK31" s="111">
        <v>60</v>
      </c>
      <c r="BL31" s="111">
        <v>60</v>
      </c>
      <c r="BM31" s="111">
        <v>60</v>
      </c>
      <c r="BN31" s="217">
        <v>5291</v>
      </c>
      <c r="BO31" s="111">
        <v>2930</v>
      </c>
      <c r="BP31" s="112">
        <v>5509</v>
      </c>
      <c r="BQ31" s="116">
        <v>285.90524596115449</v>
      </c>
      <c r="BR31" s="116">
        <v>11.626659682568231</v>
      </c>
      <c r="BS31" s="116">
        <v>25.15882957890193</v>
      </c>
      <c r="BT31" s="117">
        <v>1401.2918149466193</v>
      </c>
      <c r="BU31" s="116">
        <v>33.518016643132114</v>
      </c>
      <c r="BV31" s="118">
        <v>99.78074169278625</v>
      </c>
      <c r="BW31" s="113">
        <v>4.9012455516014235</v>
      </c>
      <c r="BX31" s="113">
        <v>-8.5559349435333942E-2</v>
      </c>
      <c r="BY31" s="113">
        <v>-9.0236560834692447E-2</v>
      </c>
      <c r="BZ31" s="108">
        <v>0.5072744014732965</v>
      </c>
      <c r="CA31" s="109">
        <v>2.0073664825046023E-2</v>
      </c>
      <c r="CB31" s="119">
        <v>-2.9355635156740112E-2</v>
      </c>
    </row>
    <row r="32" spans="1:80">
      <c r="A32" s="88" t="s">
        <v>937</v>
      </c>
      <c r="B32" s="217">
        <v>5716.1909999999998</v>
      </c>
      <c r="C32" s="111">
        <v>3181.1210000000001</v>
      </c>
      <c r="D32" s="112">
        <v>6507.8310000000001</v>
      </c>
      <c r="E32" s="217">
        <v>5356.5259999999998</v>
      </c>
      <c r="F32" s="111">
        <v>3244.1309999999999</v>
      </c>
      <c r="G32" s="112">
        <v>6402.5680000000002</v>
      </c>
      <c r="H32" s="105">
        <v>1.0164407469003063</v>
      </c>
      <c r="I32" s="106">
        <v>-5.0704451312117316E-2</v>
      </c>
      <c r="J32" s="107">
        <v>3.58635137367872E-2</v>
      </c>
      <c r="K32" s="217">
        <v>3297.6019999999999</v>
      </c>
      <c r="L32" s="111">
        <v>1997.6379999999999</v>
      </c>
      <c r="M32" s="111">
        <v>4248.6390000000001</v>
      </c>
      <c r="N32" s="108">
        <v>0.66358358083818869</v>
      </c>
      <c r="O32" s="109">
        <v>4.7960320538509404E-2</v>
      </c>
      <c r="P32" s="110">
        <v>4.7813749102047276E-2</v>
      </c>
      <c r="Q32" s="217">
        <v>214.67699999999999</v>
      </c>
      <c r="R32" s="111">
        <v>84.671999999999997</v>
      </c>
      <c r="S32" s="112">
        <v>149.75399999999999</v>
      </c>
      <c r="T32" s="108">
        <v>2.338967739194648E-2</v>
      </c>
      <c r="U32" s="109">
        <v>-1.6687977416412522E-2</v>
      </c>
      <c r="V32" s="110">
        <v>-2.7103783702900029E-3</v>
      </c>
      <c r="W32" s="217">
        <v>726.61799999999994</v>
      </c>
      <c r="X32" s="111">
        <v>264.73200000000003</v>
      </c>
      <c r="Y32" s="112">
        <v>828.69100000000003</v>
      </c>
      <c r="Z32" s="108">
        <v>0.12943103454738786</v>
      </c>
      <c r="AA32" s="109">
        <v>-6.2199452107613573E-3</v>
      </c>
      <c r="AB32" s="110">
        <v>4.7827671427957713E-2</v>
      </c>
      <c r="AC32" s="217">
        <v>2153.1959999999999</v>
      </c>
      <c r="AD32" s="111">
        <v>2695.3850000000002</v>
      </c>
      <c r="AE32" s="111">
        <v>2756.1419999999998</v>
      </c>
      <c r="AF32" s="111">
        <v>602.94599999999991</v>
      </c>
      <c r="AG32" s="112">
        <v>60.756999999999607</v>
      </c>
      <c r="AH32" s="217">
        <v>0</v>
      </c>
      <c r="AI32" s="111">
        <v>0</v>
      </c>
      <c r="AJ32" s="111">
        <v>0</v>
      </c>
      <c r="AK32" s="111">
        <v>0</v>
      </c>
      <c r="AL32" s="112">
        <v>0</v>
      </c>
      <c r="AM32" s="108">
        <v>0.42351161239435992</v>
      </c>
      <c r="AN32" s="109">
        <v>4.6827908158444786E-2</v>
      </c>
      <c r="AO32" s="110">
        <v>-0.42379504459856804</v>
      </c>
      <c r="AP32" s="108">
        <v>0</v>
      </c>
      <c r="AQ32" s="109">
        <v>0</v>
      </c>
      <c r="AR32" s="110">
        <v>0</v>
      </c>
      <c r="AS32" s="109">
        <v>0</v>
      </c>
      <c r="AT32" s="109">
        <v>0</v>
      </c>
      <c r="AU32" s="109">
        <v>0</v>
      </c>
      <c r="AV32" s="217">
        <v>3755</v>
      </c>
      <c r="AW32" s="111">
        <v>1999</v>
      </c>
      <c r="AX32" s="112">
        <v>3853</v>
      </c>
      <c r="AY32" s="218">
        <v>46.25</v>
      </c>
      <c r="AZ32" s="219">
        <v>47.25</v>
      </c>
      <c r="BA32" s="220">
        <v>46.25</v>
      </c>
      <c r="BB32" s="218">
        <v>117</v>
      </c>
      <c r="BC32" s="219">
        <v>119</v>
      </c>
      <c r="BD32" s="219">
        <v>118</v>
      </c>
      <c r="BE32" s="114">
        <v>13.884684684684686</v>
      </c>
      <c r="BF32" s="113">
        <v>0.3531531531531531</v>
      </c>
      <c r="BG32" s="113">
        <v>-0.2176080842747492</v>
      </c>
      <c r="BH32" s="114">
        <v>5.4420903954802258</v>
      </c>
      <c r="BI32" s="113">
        <v>9.3087546477375938E-2</v>
      </c>
      <c r="BJ32" s="115">
        <v>-0.15734938043013891</v>
      </c>
      <c r="BK32" s="111">
        <v>269</v>
      </c>
      <c r="BL32" s="111">
        <v>269</v>
      </c>
      <c r="BM32" s="111">
        <v>269</v>
      </c>
      <c r="BN32" s="217">
        <v>24969</v>
      </c>
      <c r="BO32" s="111">
        <v>12266</v>
      </c>
      <c r="BP32" s="112">
        <v>24245</v>
      </c>
      <c r="BQ32" s="116">
        <v>264.0778717261291</v>
      </c>
      <c r="BR32" s="116">
        <v>49.550818179731579</v>
      </c>
      <c r="BS32" s="116">
        <v>-0.40370335947335434</v>
      </c>
      <c r="BT32" s="117">
        <v>1661.709836491046</v>
      </c>
      <c r="BU32" s="116">
        <v>235.20490972673178</v>
      </c>
      <c r="BV32" s="118">
        <v>38.832898021811388</v>
      </c>
      <c r="BW32" s="113">
        <v>6.2924993511549445</v>
      </c>
      <c r="BX32" s="113">
        <v>-0.35703460357208616</v>
      </c>
      <c r="BY32" s="113">
        <v>0.1564313171379359</v>
      </c>
      <c r="BZ32" s="108">
        <v>0.49795641726057221</v>
      </c>
      <c r="CA32" s="109">
        <v>-1.4869888475836424E-2</v>
      </c>
      <c r="CB32" s="119">
        <v>-3.1261433015422058E-3</v>
      </c>
    </row>
    <row r="33" spans="1:80">
      <c r="A33" s="88" t="s">
        <v>938</v>
      </c>
      <c r="B33" s="217">
        <v>3305.2950000000001</v>
      </c>
      <c r="C33" s="111">
        <v>1554.3340700000001</v>
      </c>
      <c r="D33" s="112">
        <v>3539.0949999999998</v>
      </c>
      <c r="E33" s="217">
        <v>3384.259</v>
      </c>
      <c r="F33" s="111">
        <v>1716.002</v>
      </c>
      <c r="G33" s="112">
        <v>3153.0639999999999</v>
      </c>
      <c r="H33" s="105">
        <v>1.1224304359188395</v>
      </c>
      <c r="I33" s="106">
        <v>0.14576316547647683</v>
      </c>
      <c r="J33" s="107">
        <v>0.21664240653425826</v>
      </c>
      <c r="K33" s="217">
        <v>2410.0169999999998</v>
      </c>
      <c r="L33" s="111">
        <v>1297.8399999999999</v>
      </c>
      <c r="M33" s="111">
        <v>2332.6379999999999</v>
      </c>
      <c r="N33" s="108">
        <v>0.73980039732780556</v>
      </c>
      <c r="O33" s="109">
        <v>2.7674936480985068E-2</v>
      </c>
      <c r="P33" s="110">
        <v>-1.6515737501874073E-2</v>
      </c>
      <c r="Q33" s="217">
        <v>132.75200000000001</v>
      </c>
      <c r="R33" s="111">
        <v>88.25200000000001</v>
      </c>
      <c r="S33" s="112">
        <v>76.01400000000001</v>
      </c>
      <c r="T33" s="108">
        <v>2.4107978778737132E-2</v>
      </c>
      <c r="U33" s="109">
        <v>-1.5118333391814828E-2</v>
      </c>
      <c r="V33" s="110">
        <v>-2.7320865709789109E-2</v>
      </c>
      <c r="W33" s="217">
        <v>256.363</v>
      </c>
      <c r="X33" s="111">
        <v>144.28695999999999</v>
      </c>
      <c r="Y33" s="112">
        <v>167.55199999999999</v>
      </c>
      <c r="Z33" s="108">
        <v>5.3139422479213869E-2</v>
      </c>
      <c r="AA33" s="109">
        <v>-2.2612167455244456E-2</v>
      </c>
      <c r="AB33" s="110">
        <v>-3.0943789545014547E-2</v>
      </c>
      <c r="AC33" s="217">
        <v>2585.1419999999998</v>
      </c>
      <c r="AD33" s="111">
        <v>2283.7139999999999</v>
      </c>
      <c r="AE33" s="111">
        <v>1880.3440000000001</v>
      </c>
      <c r="AF33" s="111">
        <v>-704.79799999999977</v>
      </c>
      <c r="AG33" s="112">
        <v>-403.36999999999989</v>
      </c>
      <c r="AH33" s="217">
        <v>617.08900000000006</v>
      </c>
      <c r="AI33" s="111">
        <v>644.39800000000002</v>
      </c>
      <c r="AJ33" s="111">
        <v>658.37199999999996</v>
      </c>
      <c r="AK33" s="111">
        <v>41.282999999999902</v>
      </c>
      <c r="AL33" s="112">
        <v>13.973999999999933</v>
      </c>
      <c r="AM33" s="108">
        <v>0.53130644981273467</v>
      </c>
      <c r="AN33" s="109">
        <v>-0.25081496446344942</v>
      </c>
      <c r="AO33" s="110">
        <v>-0.93794912662843521</v>
      </c>
      <c r="AP33" s="108">
        <v>0.18602834905533761</v>
      </c>
      <c r="AQ33" s="109">
        <v>-6.6875362384838377E-4</v>
      </c>
      <c r="AR33" s="110">
        <v>-0.22855305428480793</v>
      </c>
      <c r="AS33" s="109">
        <v>0.20880388092344462</v>
      </c>
      <c r="AT33" s="109">
        <v>2.6462931250266525E-2</v>
      </c>
      <c r="AU33" s="109">
        <v>-0.16671899142752003</v>
      </c>
      <c r="AV33" s="217">
        <v>2269</v>
      </c>
      <c r="AW33" s="111">
        <v>1267</v>
      </c>
      <c r="AX33" s="112">
        <v>2366</v>
      </c>
      <c r="AY33" s="218">
        <v>47</v>
      </c>
      <c r="AZ33" s="219">
        <v>52</v>
      </c>
      <c r="BA33" s="220">
        <v>52</v>
      </c>
      <c r="BB33" s="218">
        <v>55</v>
      </c>
      <c r="BC33" s="219">
        <v>43</v>
      </c>
      <c r="BD33" s="219">
        <v>43</v>
      </c>
      <c r="BE33" s="114">
        <v>7.583333333333333</v>
      </c>
      <c r="BF33" s="113">
        <v>-0.46276595744680993</v>
      </c>
      <c r="BG33" s="113">
        <v>-0.53846153846153921</v>
      </c>
      <c r="BH33" s="114">
        <v>9.170542635658915</v>
      </c>
      <c r="BI33" s="113">
        <v>2.2947850599013391</v>
      </c>
      <c r="BJ33" s="115">
        <v>-0.6511627906976738</v>
      </c>
      <c r="BK33" s="111">
        <v>82</v>
      </c>
      <c r="BL33" s="111">
        <v>172</v>
      </c>
      <c r="BM33" s="111">
        <v>149</v>
      </c>
      <c r="BN33" s="217">
        <v>9491</v>
      </c>
      <c r="BO33" s="111">
        <v>5280</v>
      </c>
      <c r="BP33" s="112">
        <v>10107</v>
      </c>
      <c r="BQ33" s="116">
        <v>311.96833877510636</v>
      </c>
      <c r="BR33" s="116">
        <v>-44.607259159779346</v>
      </c>
      <c r="BS33" s="116">
        <v>-13.032040012772427</v>
      </c>
      <c r="BT33" s="117">
        <v>1332.6559594251903</v>
      </c>
      <c r="BU33" s="116">
        <v>-158.86409346154392</v>
      </c>
      <c r="BV33" s="118">
        <v>-21.726045310405652</v>
      </c>
      <c r="BW33" s="113">
        <v>4.2717666948436177</v>
      </c>
      <c r="BX33" s="113">
        <v>8.8866738915895915E-2</v>
      </c>
      <c r="BY33" s="113">
        <v>0.10444230652475461</v>
      </c>
      <c r="BZ33" s="108">
        <v>0.37476361748674403</v>
      </c>
      <c r="CA33" s="109">
        <v>-0.26470545676200952</v>
      </c>
      <c r="CB33" s="119">
        <v>3.7426535963616003E-2</v>
      </c>
    </row>
    <row r="34" spans="1:80">
      <c r="A34" s="104" t="s">
        <v>939</v>
      </c>
      <c r="B34" s="213">
        <v>1781.973</v>
      </c>
      <c r="C34" s="95">
        <v>1030.4269999999999</v>
      </c>
      <c r="D34" s="96">
        <v>2120.357</v>
      </c>
      <c r="E34" s="213">
        <v>1776.6020000000001</v>
      </c>
      <c r="F34" s="95">
        <v>1026.0060000000001</v>
      </c>
      <c r="G34" s="96">
        <v>2099.1880000000001</v>
      </c>
      <c r="H34" s="89">
        <v>1.0100843754823292</v>
      </c>
      <c r="I34" s="90">
        <v>7.0611885220535076E-3</v>
      </c>
      <c r="J34" s="91">
        <v>5.7754338192201882E-3</v>
      </c>
      <c r="K34" s="213">
        <v>1242.329</v>
      </c>
      <c r="L34" s="95">
        <v>809.596</v>
      </c>
      <c r="M34" s="95">
        <v>1630.4110000000001</v>
      </c>
      <c r="N34" s="92">
        <v>0.7766865092597709</v>
      </c>
      <c r="O34" s="93">
        <v>7.7413965381063155E-2</v>
      </c>
      <c r="P34" s="94">
        <v>-1.2388798292036762E-2</v>
      </c>
      <c r="Q34" s="213">
        <v>63.454999999999998</v>
      </c>
      <c r="R34" s="95">
        <v>27.439</v>
      </c>
      <c r="S34" s="96">
        <v>24.834</v>
      </c>
      <c r="T34" s="92">
        <v>1.1830288663997697E-2</v>
      </c>
      <c r="U34" s="93">
        <v>-2.3886771206474131E-2</v>
      </c>
      <c r="V34" s="94">
        <v>-1.4913219658565716E-2</v>
      </c>
      <c r="W34" s="213">
        <v>36.816000000000003</v>
      </c>
      <c r="X34" s="95">
        <v>18.065999999999999</v>
      </c>
      <c r="Y34" s="96">
        <v>0</v>
      </c>
      <c r="Z34" s="92">
        <v>0</v>
      </c>
      <c r="AA34" s="93">
        <v>-2.0722705479336398E-2</v>
      </c>
      <c r="AB34" s="94">
        <v>-1.7608084163250506E-2</v>
      </c>
      <c r="AC34" s="213">
        <v>1584.529</v>
      </c>
      <c r="AD34" s="95">
        <v>1493.3869999999999</v>
      </c>
      <c r="AE34" s="95">
        <v>1410.4359999999999</v>
      </c>
      <c r="AF34" s="95">
        <v>-174.09300000000007</v>
      </c>
      <c r="AG34" s="96">
        <v>-82.951000000000022</v>
      </c>
      <c r="AH34" s="213">
        <v>0</v>
      </c>
      <c r="AI34" s="95">
        <v>0</v>
      </c>
      <c r="AJ34" s="95">
        <v>0</v>
      </c>
      <c r="AK34" s="95">
        <v>0</v>
      </c>
      <c r="AL34" s="96">
        <v>0</v>
      </c>
      <c r="AM34" s="92">
        <v>0.66518798485349395</v>
      </c>
      <c r="AN34" s="93">
        <v>-0.22401123421435953</v>
      </c>
      <c r="AO34" s="94">
        <v>-0.78410148446359507</v>
      </c>
      <c r="AP34" s="92">
        <v>0</v>
      </c>
      <c r="AQ34" s="93">
        <v>0</v>
      </c>
      <c r="AR34" s="94">
        <v>0</v>
      </c>
      <c r="AS34" s="93">
        <v>0</v>
      </c>
      <c r="AT34" s="93">
        <v>0</v>
      </c>
      <c r="AU34" s="93">
        <v>0</v>
      </c>
      <c r="AV34" s="213">
        <v>1233</v>
      </c>
      <c r="AW34" s="95">
        <v>670</v>
      </c>
      <c r="AX34" s="96">
        <v>1274</v>
      </c>
      <c r="AY34" s="214">
        <v>26</v>
      </c>
      <c r="AZ34" s="215">
        <v>26</v>
      </c>
      <c r="BA34" s="216">
        <v>25</v>
      </c>
      <c r="BB34" s="214">
        <v>45</v>
      </c>
      <c r="BC34" s="215">
        <v>45</v>
      </c>
      <c r="BD34" s="215">
        <v>45</v>
      </c>
      <c r="BE34" s="98">
        <v>8.4933333333333341</v>
      </c>
      <c r="BF34" s="97">
        <v>0.58948717948718077</v>
      </c>
      <c r="BG34" s="97">
        <v>-9.6410256410255357E-2</v>
      </c>
      <c r="BH34" s="98">
        <v>4.7185185185185183</v>
      </c>
      <c r="BI34" s="97">
        <v>0.1518518518518519</v>
      </c>
      <c r="BJ34" s="99">
        <v>-0.24444444444444446</v>
      </c>
      <c r="BK34" s="95">
        <v>93</v>
      </c>
      <c r="BL34" s="95">
        <v>93</v>
      </c>
      <c r="BM34" s="95">
        <v>93</v>
      </c>
      <c r="BN34" s="213">
        <v>9937</v>
      </c>
      <c r="BO34" s="95">
        <v>5238</v>
      </c>
      <c r="BP34" s="96">
        <v>10257</v>
      </c>
      <c r="BQ34" s="100">
        <v>204.65906210392902</v>
      </c>
      <c r="BR34" s="100">
        <v>25.872506805549222</v>
      </c>
      <c r="BS34" s="100">
        <v>8.7816279687629049</v>
      </c>
      <c r="BT34" s="101">
        <v>1647.7142857142858</v>
      </c>
      <c r="BU34" s="100">
        <v>206.83675124551041</v>
      </c>
      <c r="BV34" s="102">
        <v>116.36204690831551</v>
      </c>
      <c r="BW34" s="97">
        <v>8.0510204081632661</v>
      </c>
      <c r="BX34" s="97">
        <v>-8.1847824287866189E-3</v>
      </c>
      <c r="BY34" s="97">
        <v>0.23310996040207232</v>
      </c>
      <c r="BZ34" s="92">
        <v>0.60933879878809483</v>
      </c>
      <c r="CA34" s="93">
        <v>1.9010277431236289E-2</v>
      </c>
      <c r="CB34" s="103">
        <v>-9.5906588510401569E-3</v>
      </c>
    </row>
    <row r="35" spans="1:80">
      <c r="A35" s="88" t="s">
        <v>940</v>
      </c>
      <c r="B35" s="217">
        <v>508.08800000000002</v>
      </c>
      <c r="C35" s="111">
        <v>277.25900000000001</v>
      </c>
      <c r="D35" s="112">
        <v>527.33799999999997</v>
      </c>
      <c r="E35" s="217">
        <v>485.553</v>
      </c>
      <c r="F35" s="111">
        <v>274.09699999999998</v>
      </c>
      <c r="G35" s="112">
        <v>541.29700000000003</v>
      </c>
      <c r="H35" s="105">
        <v>0.9742119391018238</v>
      </c>
      <c r="I35" s="106">
        <v>-7.2199060315335739E-2</v>
      </c>
      <c r="J35" s="107">
        <v>-3.7324122949202065E-2</v>
      </c>
      <c r="K35" s="217">
        <v>299.666</v>
      </c>
      <c r="L35" s="111">
        <v>174.14400000000001</v>
      </c>
      <c r="M35" s="111">
        <v>425.791</v>
      </c>
      <c r="N35" s="108">
        <v>0.78661252510174628</v>
      </c>
      <c r="O35" s="109">
        <v>0.16944817847017368</v>
      </c>
      <c r="P35" s="110">
        <v>0.15127539992343342</v>
      </c>
      <c r="Q35" s="217">
        <v>110.27800000000001</v>
      </c>
      <c r="R35" s="111">
        <v>55.555</v>
      </c>
      <c r="S35" s="112">
        <v>30.992000000000001</v>
      </c>
      <c r="T35" s="108">
        <v>5.7255074386150302E-2</v>
      </c>
      <c r="U35" s="109">
        <v>-0.16986328344502366</v>
      </c>
      <c r="V35" s="110">
        <v>-0.14542864707012249</v>
      </c>
      <c r="W35" s="217">
        <v>15.384</v>
      </c>
      <c r="X35" s="111">
        <v>13.060309999999999</v>
      </c>
      <c r="Y35" s="112">
        <v>17.161000000000001</v>
      </c>
      <c r="Z35" s="108">
        <v>3.170348256132955E-2</v>
      </c>
      <c r="AA35" s="109">
        <v>2.0020611758646278E-5</v>
      </c>
      <c r="AB35" s="110">
        <v>-1.5945014138743781E-2</v>
      </c>
      <c r="AC35" s="217">
        <v>441.56</v>
      </c>
      <c r="AD35" s="111">
        <v>399.08699999999999</v>
      </c>
      <c r="AE35" s="111">
        <v>384.39100000000002</v>
      </c>
      <c r="AF35" s="111">
        <v>-57.168999999999983</v>
      </c>
      <c r="AG35" s="112">
        <v>-14.69599999999997</v>
      </c>
      <c r="AH35" s="217">
        <v>2.21</v>
      </c>
      <c r="AI35" s="111">
        <v>0</v>
      </c>
      <c r="AJ35" s="111">
        <v>0</v>
      </c>
      <c r="AK35" s="111">
        <v>-2.21</v>
      </c>
      <c r="AL35" s="112">
        <v>0</v>
      </c>
      <c r="AM35" s="108">
        <v>0.72892717763559622</v>
      </c>
      <c r="AN35" s="109">
        <v>-0.14013487460732232</v>
      </c>
      <c r="AO35" s="110">
        <v>-0.71047424846779428</v>
      </c>
      <c r="AP35" s="108">
        <v>0</v>
      </c>
      <c r="AQ35" s="109">
        <v>-4.349640219804443E-3</v>
      </c>
      <c r="AR35" s="110">
        <v>0</v>
      </c>
      <c r="AS35" s="109">
        <v>0</v>
      </c>
      <c r="AT35" s="109">
        <v>-4.5515113695106402E-3</v>
      </c>
      <c r="AU35" s="109">
        <v>0</v>
      </c>
      <c r="AV35" s="217">
        <v>310</v>
      </c>
      <c r="AW35" s="111">
        <v>167</v>
      </c>
      <c r="AX35" s="112">
        <v>286</v>
      </c>
      <c r="AY35" s="218">
        <v>12</v>
      </c>
      <c r="AZ35" s="219">
        <v>12</v>
      </c>
      <c r="BA35" s="220">
        <v>12</v>
      </c>
      <c r="BB35" s="218">
        <v>15</v>
      </c>
      <c r="BC35" s="219">
        <v>14</v>
      </c>
      <c r="BD35" s="219">
        <v>14</v>
      </c>
      <c r="BE35" s="114">
        <v>3.9722222222222219</v>
      </c>
      <c r="BF35" s="113">
        <v>-0.33333333333333348</v>
      </c>
      <c r="BG35" s="113">
        <v>-0.66666666666666652</v>
      </c>
      <c r="BH35" s="114">
        <v>3.4047619047619047</v>
      </c>
      <c r="BI35" s="113">
        <v>-3.9682539682539986E-2</v>
      </c>
      <c r="BJ35" s="115">
        <v>-0.57142857142857162</v>
      </c>
      <c r="BK35" s="111">
        <v>45</v>
      </c>
      <c r="BL35" s="111">
        <v>45</v>
      </c>
      <c r="BM35" s="111">
        <v>45</v>
      </c>
      <c r="BN35" s="217">
        <v>1623</v>
      </c>
      <c r="BO35" s="111">
        <v>905</v>
      </c>
      <c r="BP35" s="112">
        <v>1467</v>
      </c>
      <c r="BQ35" s="116">
        <v>368.9822767552829</v>
      </c>
      <c r="BR35" s="116">
        <v>69.812221302417811</v>
      </c>
      <c r="BS35" s="116">
        <v>66.112663495614413</v>
      </c>
      <c r="BT35" s="117">
        <v>1892.6468531468531</v>
      </c>
      <c r="BU35" s="116">
        <v>326.34685314685316</v>
      </c>
      <c r="BV35" s="118">
        <v>251.34745194924835</v>
      </c>
      <c r="BW35" s="113">
        <v>5.1293706293706292</v>
      </c>
      <c r="BX35" s="113">
        <v>-0.10611324159711266</v>
      </c>
      <c r="BY35" s="113">
        <v>-0.28979104727607741</v>
      </c>
      <c r="BZ35" s="108">
        <v>0.18011049723756906</v>
      </c>
      <c r="CA35" s="109">
        <v>-1.9152854511970546E-2</v>
      </c>
      <c r="CB35" s="119">
        <v>-4.0890723763651937E-2</v>
      </c>
    </row>
    <row r="36" spans="1:80">
      <c r="A36" s="88" t="s">
        <v>941</v>
      </c>
      <c r="B36" s="217">
        <v>2437.9982999999997</v>
      </c>
      <c r="C36" s="111">
        <v>1387.8115199999997</v>
      </c>
      <c r="D36" s="112">
        <v>2820.5510199999999</v>
      </c>
      <c r="E36" s="217">
        <v>2333.6143500000003</v>
      </c>
      <c r="F36" s="111">
        <v>1315.0107999999998</v>
      </c>
      <c r="G36" s="112">
        <v>2703.11321</v>
      </c>
      <c r="H36" s="105">
        <v>1.0434453908795036</v>
      </c>
      <c r="I36" s="106">
        <v>-1.2852005311978498E-3</v>
      </c>
      <c r="J36" s="107">
        <v>-1.191591870061548E-2</v>
      </c>
      <c r="K36" s="217">
        <v>1676.69335</v>
      </c>
      <c r="L36" s="111">
        <v>952.20437000000004</v>
      </c>
      <c r="M36" s="111">
        <v>1984.1821699999998</v>
      </c>
      <c r="N36" s="108">
        <v>0.73403591187362804</v>
      </c>
      <c r="O36" s="109">
        <v>1.5539580206829773E-2</v>
      </c>
      <c r="P36" s="110">
        <v>9.932071813911314E-3</v>
      </c>
      <c r="Q36" s="217">
        <v>51.476529999999997</v>
      </c>
      <c r="R36" s="111">
        <v>18.25095</v>
      </c>
      <c r="S36" s="112">
        <v>47.288250000000005</v>
      </c>
      <c r="T36" s="108">
        <v>1.7493995377278335E-2</v>
      </c>
      <c r="U36" s="109">
        <v>-4.5647179658239619E-3</v>
      </c>
      <c r="V36" s="110">
        <v>3.6150599343146711E-3</v>
      </c>
      <c r="W36" s="217">
        <v>229.17478000000003</v>
      </c>
      <c r="X36" s="111">
        <v>128.01069000000001</v>
      </c>
      <c r="Y36" s="112">
        <v>270.27229999999997</v>
      </c>
      <c r="Z36" s="108">
        <v>9.9985564422586645E-2</v>
      </c>
      <c r="AA36" s="109">
        <v>1.7796290674153836E-3</v>
      </c>
      <c r="AB36" s="110">
        <v>2.6398315966661007E-3</v>
      </c>
      <c r="AC36" s="217">
        <v>862.99075000000005</v>
      </c>
      <c r="AD36" s="111">
        <v>1031.1904999999999</v>
      </c>
      <c r="AE36" s="111">
        <v>970.77927999999997</v>
      </c>
      <c r="AF36" s="111">
        <v>107.78852999999992</v>
      </c>
      <c r="AG36" s="112">
        <v>-60.411219999999958</v>
      </c>
      <c r="AH36" s="217">
        <v>6.3934899999999999</v>
      </c>
      <c r="AI36" s="111">
        <v>18.00245</v>
      </c>
      <c r="AJ36" s="111">
        <v>17.496110000000002</v>
      </c>
      <c r="AK36" s="111">
        <v>11.102620000000002</v>
      </c>
      <c r="AL36" s="112">
        <v>-0.50633999999999801</v>
      </c>
      <c r="AM36" s="108">
        <v>0.34418071969497649</v>
      </c>
      <c r="AN36" s="109">
        <v>-9.7944040776693497E-3</v>
      </c>
      <c r="AO36" s="110">
        <v>-0.39885281557932367</v>
      </c>
      <c r="AP36" s="108">
        <v>6.2030822615646219E-3</v>
      </c>
      <c r="AQ36" s="109">
        <v>3.5806481113849434E-3</v>
      </c>
      <c r="AR36" s="110">
        <v>-6.7687440567527268E-3</v>
      </c>
      <c r="AS36" s="109">
        <v>6.472577595076013E-3</v>
      </c>
      <c r="AT36" s="109">
        <v>3.7328404144231775E-3</v>
      </c>
      <c r="AU36" s="109">
        <v>-7.2173860158692375E-3</v>
      </c>
      <c r="AV36" s="217">
        <v>1367</v>
      </c>
      <c r="AW36" s="111">
        <v>701</v>
      </c>
      <c r="AX36" s="112">
        <v>1399</v>
      </c>
      <c r="AY36" s="218">
        <v>28.83</v>
      </c>
      <c r="AZ36" s="219">
        <v>30</v>
      </c>
      <c r="BA36" s="220">
        <v>29.5</v>
      </c>
      <c r="BB36" s="218">
        <v>50.5</v>
      </c>
      <c r="BC36" s="219">
        <v>48</v>
      </c>
      <c r="BD36" s="219">
        <v>48.34</v>
      </c>
      <c r="BE36" s="114">
        <v>7.9039548022598867</v>
      </c>
      <c r="BF36" s="113">
        <v>1.3070973228987981E-3</v>
      </c>
      <c r="BG36" s="113">
        <v>0.11506591337099792</v>
      </c>
      <c r="BH36" s="114">
        <v>4.8234726244655901</v>
      </c>
      <c r="BI36" s="113">
        <v>0.3119214693500787</v>
      </c>
      <c r="BJ36" s="115">
        <v>-4.458293108996525E-2</v>
      </c>
      <c r="BK36" s="111">
        <v>80</v>
      </c>
      <c r="BL36" s="111">
        <v>80</v>
      </c>
      <c r="BM36" s="111">
        <v>80</v>
      </c>
      <c r="BN36" s="217">
        <v>6287</v>
      </c>
      <c r="BO36" s="111">
        <v>3348</v>
      </c>
      <c r="BP36" s="112">
        <v>6371</v>
      </c>
      <c r="BQ36" s="116">
        <v>424.28397582797049</v>
      </c>
      <c r="BR36" s="116">
        <v>53.103070785820023</v>
      </c>
      <c r="BS36" s="116">
        <v>31.508945959392292</v>
      </c>
      <c r="BT36" s="117">
        <v>1932.1752751965689</v>
      </c>
      <c r="BU36" s="116">
        <v>225.06894747162369</v>
      </c>
      <c r="BV36" s="118">
        <v>56.268285182303771</v>
      </c>
      <c r="BW36" s="113">
        <v>4.553967119370979</v>
      </c>
      <c r="BX36" s="113">
        <v>-4.5155045954551554E-2</v>
      </c>
      <c r="BY36" s="113">
        <v>-0.22206711743358554</v>
      </c>
      <c r="BZ36" s="108">
        <v>0.43998618784530386</v>
      </c>
      <c r="CA36" s="109">
        <v>5.8011049723756258E-3</v>
      </c>
      <c r="CB36" s="119">
        <v>-1.9903922044806066E-2</v>
      </c>
    </row>
    <row r="37" spans="1:80">
      <c r="A37" s="88" t="s">
        <v>942</v>
      </c>
      <c r="B37" s="217">
        <v>1507.7819999999999</v>
      </c>
      <c r="C37" s="111">
        <v>803.43799999999999</v>
      </c>
      <c r="D37" s="112">
        <v>1669.943</v>
      </c>
      <c r="E37" s="217">
        <v>1518.933</v>
      </c>
      <c r="F37" s="111">
        <v>838.30600000000004</v>
      </c>
      <c r="G37" s="112">
        <v>1697.896</v>
      </c>
      <c r="H37" s="105">
        <v>0.98353668304772501</v>
      </c>
      <c r="I37" s="106">
        <v>-9.1219793159209583E-3</v>
      </c>
      <c r="J37" s="107">
        <v>2.5130086888327408E-2</v>
      </c>
      <c r="K37" s="217">
        <v>1201.211</v>
      </c>
      <c r="L37" s="111">
        <v>652.43899999999996</v>
      </c>
      <c r="M37" s="111">
        <v>1330.4169999999999</v>
      </c>
      <c r="N37" s="108">
        <v>0.78356801594443948</v>
      </c>
      <c r="O37" s="109">
        <v>-7.2575175056863728E-3</v>
      </c>
      <c r="P37" s="110">
        <v>5.2853840653882544E-3</v>
      </c>
      <c r="Q37" s="217">
        <v>25.587</v>
      </c>
      <c r="R37" s="111">
        <v>8.7370000000000001</v>
      </c>
      <c r="S37" s="112">
        <v>30.218</v>
      </c>
      <c r="T37" s="108">
        <v>1.7797320919538066E-2</v>
      </c>
      <c r="U37" s="109">
        <v>9.5194327615287511E-4</v>
      </c>
      <c r="V37" s="110">
        <v>7.3751123226772543E-3</v>
      </c>
      <c r="W37" s="217">
        <v>94.36699999999999</v>
      </c>
      <c r="X37" s="111">
        <v>26.116</v>
      </c>
      <c r="Y37" s="112">
        <v>49.466000000000001</v>
      </c>
      <c r="Z37" s="108">
        <v>2.9133704302265865E-2</v>
      </c>
      <c r="AA37" s="109">
        <v>-3.2993459963702412E-2</v>
      </c>
      <c r="AB37" s="110">
        <v>-2.0195977139430103E-3</v>
      </c>
      <c r="AC37" s="217">
        <v>246.22</v>
      </c>
      <c r="AD37" s="111">
        <v>288.28800000000001</v>
      </c>
      <c r="AE37" s="111">
        <v>286.86599999999999</v>
      </c>
      <c r="AF37" s="111">
        <v>40.645999999999987</v>
      </c>
      <c r="AG37" s="112">
        <v>-1.4220000000000255</v>
      </c>
      <c r="AH37" s="217">
        <v>0</v>
      </c>
      <c r="AI37" s="111">
        <v>0</v>
      </c>
      <c r="AJ37" s="111">
        <v>0</v>
      </c>
      <c r="AK37" s="111">
        <v>0</v>
      </c>
      <c r="AL37" s="112">
        <v>0</v>
      </c>
      <c r="AM37" s="108">
        <v>0.17178191111912203</v>
      </c>
      <c r="AN37" s="109">
        <v>8.4824420977382964E-3</v>
      </c>
      <c r="AO37" s="110">
        <v>-0.18703606861297931</v>
      </c>
      <c r="AP37" s="108">
        <v>0</v>
      </c>
      <c r="AQ37" s="109">
        <v>0</v>
      </c>
      <c r="AR37" s="110">
        <v>0</v>
      </c>
      <c r="AS37" s="109">
        <v>0</v>
      </c>
      <c r="AT37" s="109">
        <v>0</v>
      </c>
      <c r="AU37" s="109">
        <v>0</v>
      </c>
      <c r="AV37" s="217">
        <v>1036</v>
      </c>
      <c r="AW37" s="111">
        <v>551</v>
      </c>
      <c r="AX37" s="112">
        <v>1033</v>
      </c>
      <c r="AY37" s="218">
        <v>21</v>
      </c>
      <c r="AZ37" s="219">
        <v>21</v>
      </c>
      <c r="BA37" s="220">
        <v>21</v>
      </c>
      <c r="BB37" s="218">
        <v>26</v>
      </c>
      <c r="BC37" s="219">
        <v>27</v>
      </c>
      <c r="BD37" s="219">
        <v>28</v>
      </c>
      <c r="BE37" s="114">
        <v>8.1984126984126977</v>
      </c>
      <c r="BF37" s="113">
        <v>-2.3809523809525501E-2</v>
      </c>
      <c r="BG37" s="113">
        <v>-0.54761904761904745</v>
      </c>
      <c r="BH37" s="114">
        <v>6.1488095238095246</v>
      </c>
      <c r="BI37" s="113">
        <v>-0.4922161172161168</v>
      </c>
      <c r="BJ37" s="115">
        <v>-0.65365961199294453</v>
      </c>
      <c r="BK37" s="111">
        <v>66</v>
      </c>
      <c r="BL37" s="111">
        <v>66</v>
      </c>
      <c r="BM37" s="111">
        <v>66</v>
      </c>
      <c r="BN37" s="217">
        <v>6169</v>
      </c>
      <c r="BO37" s="111">
        <v>3298</v>
      </c>
      <c r="BP37" s="112">
        <v>6259</v>
      </c>
      <c r="BQ37" s="116">
        <v>271.27272727272725</v>
      </c>
      <c r="BR37" s="116">
        <v>25.052432249222619</v>
      </c>
      <c r="BS37" s="116">
        <v>17.086553834279698</v>
      </c>
      <c r="BT37" s="117">
        <v>1643.6553727008713</v>
      </c>
      <c r="BU37" s="116">
        <v>177.50382829932687</v>
      </c>
      <c r="BV37" s="118">
        <v>122.22887542319449</v>
      </c>
      <c r="BW37" s="113">
        <v>6.0590513068731848</v>
      </c>
      <c r="BX37" s="113">
        <v>0.10441810223997994</v>
      </c>
      <c r="BY37" s="113">
        <v>7.3570363134527916E-2</v>
      </c>
      <c r="BZ37" s="108">
        <v>0.52394106813996311</v>
      </c>
      <c r="CA37" s="109">
        <v>7.5339025615268618E-3</v>
      </c>
      <c r="CB37" s="119">
        <v>-2.5176480977585958E-2</v>
      </c>
    </row>
    <row r="38" spans="1:80">
      <c r="A38" s="88" t="s">
        <v>943</v>
      </c>
      <c r="B38" s="217">
        <v>2319.3539999999998</v>
      </c>
      <c r="C38" s="111">
        <v>1384.402</v>
      </c>
      <c r="D38" s="112">
        <v>2737.7629999999999</v>
      </c>
      <c r="E38" s="217">
        <v>2034.27</v>
      </c>
      <c r="F38" s="111">
        <v>1077.0899999999999</v>
      </c>
      <c r="G38" s="112">
        <v>2297.9389999999999</v>
      </c>
      <c r="H38" s="105">
        <v>1.1913993365359132</v>
      </c>
      <c r="I38" s="106">
        <v>5.1258647246880784E-2</v>
      </c>
      <c r="J38" s="107">
        <v>-9.3917582198825844E-2</v>
      </c>
      <c r="K38" s="217">
        <v>1398.068</v>
      </c>
      <c r="L38" s="111">
        <v>784.47900000000004</v>
      </c>
      <c r="M38" s="111">
        <v>1744.047</v>
      </c>
      <c r="N38" s="108">
        <v>0.7589613997586534</v>
      </c>
      <c r="O38" s="109">
        <v>7.1703562795025211E-2</v>
      </c>
      <c r="P38" s="110">
        <v>3.0629505487979491E-2</v>
      </c>
      <c r="Q38" s="217">
        <v>28.388000000000002</v>
      </c>
      <c r="R38" s="111">
        <v>20.62</v>
      </c>
      <c r="S38" s="112">
        <v>30.536000000000001</v>
      </c>
      <c r="T38" s="108">
        <v>1.3288429327323312E-2</v>
      </c>
      <c r="U38" s="109">
        <v>-6.6645375112743543E-4</v>
      </c>
      <c r="V38" s="110">
        <v>-5.855746182615508E-3</v>
      </c>
      <c r="W38" s="217">
        <v>67.918999999999997</v>
      </c>
      <c r="X38" s="111">
        <v>41.476999999999997</v>
      </c>
      <c r="Y38" s="112">
        <v>80.367000000000004</v>
      </c>
      <c r="Z38" s="108">
        <v>3.4973513222065516E-2</v>
      </c>
      <c r="AA38" s="109">
        <v>1.586106437322099E-3</v>
      </c>
      <c r="AB38" s="110">
        <v>-3.5348751205985102E-3</v>
      </c>
      <c r="AC38" s="217">
        <v>276.18900000000002</v>
      </c>
      <c r="AD38" s="111">
        <v>343.88900000000001</v>
      </c>
      <c r="AE38" s="111">
        <v>361.459</v>
      </c>
      <c r="AF38" s="111">
        <v>85.269999999999982</v>
      </c>
      <c r="AG38" s="112">
        <v>17.569999999999993</v>
      </c>
      <c r="AH38" s="217">
        <v>0</v>
      </c>
      <c r="AI38" s="111">
        <v>0</v>
      </c>
      <c r="AJ38" s="111">
        <v>0</v>
      </c>
      <c r="AK38" s="111">
        <v>0</v>
      </c>
      <c r="AL38" s="112">
        <v>0</v>
      </c>
      <c r="AM38" s="108">
        <v>0.13202713310100253</v>
      </c>
      <c r="AN38" s="109">
        <v>1.2946992682592903E-2</v>
      </c>
      <c r="AO38" s="110">
        <v>-0.11637542627120295</v>
      </c>
      <c r="AP38" s="108">
        <v>0</v>
      </c>
      <c r="AQ38" s="109">
        <v>0</v>
      </c>
      <c r="AR38" s="110">
        <v>0</v>
      </c>
      <c r="AS38" s="109">
        <v>0</v>
      </c>
      <c r="AT38" s="109">
        <v>0</v>
      </c>
      <c r="AU38" s="109">
        <v>0</v>
      </c>
      <c r="AV38" s="217">
        <v>1870</v>
      </c>
      <c r="AW38" s="111">
        <v>994</v>
      </c>
      <c r="AX38" s="112">
        <v>1954</v>
      </c>
      <c r="AY38" s="218">
        <v>20</v>
      </c>
      <c r="AZ38" s="219">
        <v>20</v>
      </c>
      <c r="BA38" s="220">
        <v>21</v>
      </c>
      <c r="BB38" s="218">
        <v>43</v>
      </c>
      <c r="BC38" s="219">
        <v>46</v>
      </c>
      <c r="BD38" s="219">
        <v>47</v>
      </c>
      <c r="BE38" s="114">
        <v>15.507936507936508</v>
      </c>
      <c r="BF38" s="113">
        <v>-7.5396825396826017E-2</v>
      </c>
      <c r="BG38" s="113">
        <v>-1.0587301587301585</v>
      </c>
      <c r="BH38" s="114">
        <v>6.9290780141843973</v>
      </c>
      <c r="BI38" s="113">
        <v>-0.31898400131947913</v>
      </c>
      <c r="BJ38" s="115">
        <v>-0.27382053654024041</v>
      </c>
      <c r="BK38" s="111">
        <v>67</v>
      </c>
      <c r="BL38" s="111">
        <v>67</v>
      </c>
      <c r="BM38" s="111">
        <v>67</v>
      </c>
      <c r="BN38" s="217">
        <v>8418</v>
      </c>
      <c r="BO38" s="111">
        <v>4470</v>
      </c>
      <c r="BP38" s="112">
        <v>8840</v>
      </c>
      <c r="BQ38" s="116">
        <v>259.947850678733</v>
      </c>
      <c r="BR38" s="116">
        <v>18.290687457065161</v>
      </c>
      <c r="BS38" s="116">
        <v>18.988119135108832</v>
      </c>
      <c r="BT38" s="117">
        <v>1176.017911975435</v>
      </c>
      <c r="BU38" s="116">
        <v>88.172992189338856</v>
      </c>
      <c r="BV38" s="118">
        <v>92.426362679660315</v>
      </c>
      <c r="BW38" s="113">
        <v>4.524053224155578</v>
      </c>
      <c r="BX38" s="113">
        <v>2.2448946080711352E-2</v>
      </c>
      <c r="BY38" s="113">
        <v>2.7071332807489412E-2</v>
      </c>
      <c r="BZ38" s="108">
        <v>0.72895192545559506</v>
      </c>
      <c r="CA38" s="109">
        <v>3.4798383771749153E-2</v>
      </c>
      <c r="CB38" s="119">
        <v>-4.1955241097649809E-3</v>
      </c>
    </row>
    <row r="39" spans="1:80">
      <c r="A39" s="104" t="s">
        <v>944</v>
      </c>
      <c r="B39" s="213">
        <v>1067.50737</v>
      </c>
      <c r="C39" s="95">
        <v>620.92200000000003</v>
      </c>
      <c r="D39" s="96">
        <v>1250.049</v>
      </c>
      <c r="E39" s="213">
        <v>1065.703</v>
      </c>
      <c r="F39" s="95">
        <v>616.03200000000004</v>
      </c>
      <c r="G39" s="96">
        <v>1241.903</v>
      </c>
      <c r="H39" s="89">
        <v>1.0065592884468433</v>
      </c>
      <c r="I39" s="90">
        <v>4.8661619378627119E-3</v>
      </c>
      <c r="J39" s="91">
        <v>-1.3786108830615706E-3</v>
      </c>
      <c r="K39" s="213">
        <v>948.31799999999998</v>
      </c>
      <c r="L39" s="95">
        <v>483.67899999999997</v>
      </c>
      <c r="M39" s="95">
        <v>960.303</v>
      </c>
      <c r="N39" s="92">
        <v>0.77325121205118275</v>
      </c>
      <c r="O39" s="93">
        <v>-0.11660083866088244</v>
      </c>
      <c r="P39" s="94">
        <v>-1.1901182629612927E-2</v>
      </c>
      <c r="Q39" s="213">
        <v>24.449000000000002</v>
      </c>
      <c r="R39" s="95">
        <v>17.927</v>
      </c>
      <c r="S39" s="96">
        <v>30.056999999999999</v>
      </c>
      <c r="T39" s="92">
        <v>2.4202373293244317E-2</v>
      </c>
      <c r="U39" s="93">
        <v>1.2607094338012992E-3</v>
      </c>
      <c r="V39" s="94">
        <v>-4.8983877061842818E-3</v>
      </c>
      <c r="W39" s="213">
        <v>27.088999999999999</v>
      </c>
      <c r="X39" s="95">
        <v>5.601</v>
      </c>
      <c r="Y39" s="96">
        <v>37.317999999999998</v>
      </c>
      <c r="Z39" s="92">
        <v>3.0049045698416058E-2</v>
      </c>
      <c r="AA39" s="93">
        <v>4.6301438092405563E-3</v>
      </c>
      <c r="AB39" s="94">
        <v>2.0956985545696721E-2</v>
      </c>
      <c r="AC39" s="213">
        <v>269.279</v>
      </c>
      <c r="AD39" s="95">
        <v>251.2</v>
      </c>
      <c r="AE39" s="95">
        <v>235.34</v>
      </c>
      <c r="AF39" s="95">
        <v>-33.938999999999993</v>
      </c>
      <c r="AG39" s="96">
        <v>-15.859999999999985</v>
      </c>
      <c r="AH39" s="213">
        <v>0</v>
      </c>
      <c r="AI39" s="95">
        <v>0</v>
      </c>
      <c r="AJ39" s="95">
        <v>0</v>
      </c>
      <c r="AK39" s="95">
        <v>0</v>
      </c>
      <c r="AL39" s="96">
        <v>0</v>
      </c>
      <c r="AM39" s="92">
        <v>0.18826462002689495</v>
      </c>
      <c r="AN39" s="93">
        <v>-6.3985629074429756E-2</v>
      </c>
      <c r="AO39" s="94">
        <v>-0.21629505091406057</v>
      </c>
      <c r="AP39" s="92">
        <v>0</v>
      </c>
      <c r="AQ39" s="93">
        <v>0</v>
      </c>
      <c r="AR39" s="94">
        <v>0</v>
      </c>
      <c r="AS39" s="93">
        <v>0</v>
      </c>
      <c r="AT39" s="93">
        <v>0</v>
      </c>
      <c r="AU39" s="93">
        <v>0</v>
      </c>
      <c r="AV39" s="213">
        <v>795</v>
      </c>
      <c r="AW39" s="95">
        <v>542</v>
      </c>
      <c r="AX39" s="96">
        <v>861</v>
      </c>
      <c r="AY39" s="214">
        <v>16.5</v>
      </c>
      <c r="AZ39" s="215">
        <v>16</v>
      </c>
      <c r="BA39" s="216">
        <v>16</v>
      </c>
      <c r="BB39" s="214">
        <v>22</v>
      </c>
      <c r="BC39" s="215">
        <v>21</v>
      </c>
      <c r="BD39" s="215">
        <v>20</v>
      </c>
      <c r="BE39" s="98">
        <v>8.96875</v>
      </c>
      <c r="BF39" s="97">
        <v>0.93844696969697061</v>
      </c>
      <c r="BG39" s="97">
        <v>-2.3229166666666661</v>
      </c>
      <c r="BH39" s="98">
        <v>7.1749999999999998</v>
      </c>
      <c r="BI39" s="97">
        <v>1.1522727272727273</v>
      </c>
      <c r="BJ39" s="99">
        <v>-1.428174603174603</v>
      </c>
      <c r="BK39" s="95">
        <v>78</v>
      </c>
      <c r="BL39" s="95">
        <v>78</v>
      </c>
      <c r="BM39" s="95">
        <v>78</v>
      </c>
      <c r="BN39" s="213">
        <v>6245</v>
      </c>
      <c r="BO39" s="95">
        <v>4159</v>
      </c>
      <c r="BP39" s="96">
        <v>6854</v>
      </c>
      <c r="BQ39" s="100">
        <v>181.19390137146192</v>
      </c>
      <c r="BR39" s="100">
        <v>10.544902172102439</v>
      </c>
      <c r="BS39" s="100">
        <v>33.073680164441015</v>
      </c>
      <c r="BT39" s="101">
        <v>1442.3960511033681</v>
      </c>
      <c r="BU39" s="100">
        <v>101.88913286437446</v>
      </c>
      <c r="BV39" s="102">
        <v>305.80564519930908</v>
      </c>
      <c r="BW39" s="97">
        <v>7.9605110336817653</v>
      </c>
      <c r="BX39" s="97">
        <v>0.10516512173207992</v>
      </c>
      <c r="BY39" s="97">
        <v>0.28707929936442245</v>
      </c>
      <c r="BZ39" s="92">
        <v>0.48547952967842473</v>
      </c>
      <c r="CA39" s="93">
        <v>4.3136421589460239E-2</v>
      </c>
      <c r="CB39" s="103">
        <v>-0.10046017164589199</v>
      </c>
    </row>
    <row r="40" spans="1:80">
      <c r="A40" s="88" t="s">
        <v>538</v>
      </c>
      <c r="B40" s="217">
        <v>4054.5079999999998</v>
      </c>
      <c r="C40" s="111">
        <v>2332.547</v>
      </c>
      <c r="D40" s="112">
        <v>4789.451</v>
      </c>
      <c r="E40" s="217">
        <v>3843.4070000000002</v>
      </c>
      <c r="F40" s="111">
        <v>2086.0940000000001</v>
      </c>
      <c r="G40" s="112">
        <v>4115.5749999999998</v>
      </c>
      <c r="H40" s="105">
        <v>1.1637379952983484</v>
      </c>
      <c r="I40" s="106">
        <v>0.10881250861426839</v>
      </c>
      <c r="J40" s="107">
        <v>4.5597106153372202E-2</v>
      </c>
      <c r="K40" s="217">
        <v>2866.7539999999999</v>
      </c>
      <c r="L40" s="111">
        <v>1492.6030000000001</v>
      </c>
      <c r="M40" s="111">
        <v>3084.54</v>
      </c>
      <c r="N40" s="108">
        <v>0.74947972033069499</v>
      </c>
      <c r="O40" s="109">
        <v>3.5909815112049603E-3</v>
      </c>
      <c r="P40" s="110">
        <v>3.3978405433092052E-2</v>
      </c>
      <c r="Q40" s="217">
        <v>212.76900000000001</v>
      </c>
      <c r="R40" s="111">
        <v>230.79200000000003</v>
      </c>
      <c r="S40" s="112">
        <v>267.7</v>
      </c>
      <c r="T40" s="108">
        <v>6.5045589012470914E-2</v>
      </c>
      <c r="U40" s="109">
        <v>9.6861123814505762E-3</v>
      </c>
      <c r="V40" s="110">
        <v>-4.5587968248131924E-2</v>
      </c>
      <c r="W40" s="217">
        <v>270.99799999999999</v>
      </c>
      <c r="X40" s="111">
        <v>184.12100000000001</v>
      </c>
      <c r="Y40" s="112">
        <v>342.37699999999995</v>
      </c>
      <c r="Z40" s="108">
        <v>8.319056267957696E-2</v>
      </c>
      <c r="AA40" s="109">
        <v>1.2680725964391709E-2</v>
      </c>
      <c r="AB40" s="110">
        <v>-5.0705607405565484E-3</v>
      </c>
      <c r="AC40" s="217">
        <v>751.79399999999998</v>
      </c>
      <c r="AD40" s="111">
        <v>872.19</v>
      </c>
      <c r="AE40" s="111">
        <v>828.221</v>
      </c>
      <c r="AF40" s="111">
        <v>76.427000000000021</v>
      </c>
      <c r="AG40" s="112">
        <v>-43.969000000000051</v>
      </c>
      <c r="AH40" s="217">
        <v>0</v>
      </c>
      <c r="AI40" s="111">
        <v>0</v>
      </c>
      <c r="AJ40" s="111">
        <v>0</v>
      </c>
      <c r="AK40" s="111">
        <v>0</v>
      </c>
      <c r="AL40" s="112">
        <v>0</v>
      </c>
      <c r="AM40" s="108">
        <v>0.17292608275979857</v>
      </c>
      <c r="AN40" s="109">
        <v>-1.2495674947918367E-2</v>
      </c>
      <c r="AO40" s="110">
        <v>-0.2009956431475465</v>
      </c>
      <c r="AP40" s="108">
        <v>0</v>
      </c>
      <c r="AQ40" s="109">
        <v>0</v>
      </c>
      <c r="AR40" s="110">
        <v>0</v>
      </c>
      <c r="AS40" s="109">
        <v>0</v>
      </c>
      <c r="AT40" s="109">
        <v>0</v>
      </c>
      <c r="AU40" s="109">
        <v>0</v>
      </c>
      <c r="AV40" s="217">
        <v>3235</v>
      </c>
      <c r="AW40" s="111">
        <v>1623</v>
      </c>
      <c r="AX40" s="112">
        <v>3345</v>
      </c>
      <c r="AY40" s="218">
        <v>38.19</v>
      </c>
      <c r="AZ40" s="219">
        <v>40.83</v>
      </c>
      <c r="BA40" s="220">
        <v>41.28</v>
      </c>
      <c r="BB40" s="218">
        <v>57.53</v>
      </c>
      <c r="BC40" s="219">
        <v>55.67</v>
      </c>
      <c r="BD40" s="219">
        <v>55.36</v>
      </c>
      <c r="BE40" s="114">
        <v>13.50532945736434</v>
      </c>
      <c r="BF40" s="113">
        <v>-0.6126770015690628</v>
      </c>
      <c r="BG40" s="113">
        <v>0.25526822787621661</v>
      </c>
      <c r="BH40" s="114">
        <v>10.070447976878613</v>
      </c>
      <c r="BI40" s="113">
        <v>0.69852608105614422</v>
      </c>
      <c r="BJ40" s="115">
        <v>0.35246701765461452</v>
      </c>
      <c r="BK40" s="111">
        <v>115</v>
      </c>
      <c r="BL40" s="111">
        <v>115</v>
      </c>
      <c r="BM40" s="111">
        <v>115</v>
      </c>
      <c r="BN40" s="217">
        <v>13321</v>
      </c>
      <c r="BO40" s="111">
        <v>6694</v>
      </c>
      <c r="BP40" s="112">
        <v>13586</v>
      </c>
      <c r="BQ40" s="116">
        <v>302.92764610628586</v>
      </c>
      <c r="BR40" s="116">
        <v>14.405237878675337</v>
      </c>
      <c r="BS40" s="116">
        <v>-8.7087446914434281</v>
      </c>
      <c r="BT40" s="117">
        <v>1230.3662182361734</v>
      </c>
      <c r="BU40" s="116">
        <v>42.296048220717466</v>
      </c>
      <c r="BV40" s="118">
        <v>-54.965882811269694</v>
      </c>
      <c r="BW40" s="113">
        <v>4.0615844544095667</v>
      </c>
      <c r="BX40" s="113">
        <v>-5.6189888712535385E-2</v>
      </c>
      <c r="BY40" s="113">
        <v>-6.2876420513415354E-2</v>
      </c>
      <c r="BZ40" s="108">
        <v>0.65270237809272158</v>
      </c>
      <c r="CA40" s="109">
        <v>1.2731203459043994E-2</v>
      </c>
      <c r="CB40" s="119">
        <v>1.3046381914986194E-2</v>
      </c>
    </row>
    <row r="41" spans="1:80">
      <c r="A41" s="88" t="s">
        <v>492</v>
      </c>
      <c r="B41" s="217">
        <v>6033.6379999999999</v>
      </c>
      <c r="C41" s="111">
        <v>3660.3180000000002</v>
      </c>
      <c r="D41" s="112">
        <v>7544.1180000000004</v>
      </c>
      <c r="E41" s="217">
        <v>5839.7870000000003</v>
      </c>
      <c r="F41" s="111">
        <v>3345.0030000000002</v>
      </c>
      <c r="G41" s="112">
        <v>6969.2759999999998</v>
      </c>
      <c r="H41" s="105">
        <v>1.0824823123664495</v>
      </c>
      <c r="I41" s="106">
        <v>4.9287437279395885E-2</v>
      </c>
      <c r="J41" s="107">
        <v>-1.1782177082438894E-2</v>
      </c>
      <c r="K41" s="217">
        <v>4010.98</v>
      </c>
      <c r="L41" s="111">
        <v>2366.357</v>
      </c>
      <c r="M41" s="111">
        <v>5062.2269999999999</v>
      </c>
      <c r="N41" s="108">
        <v>0.72636339843622211</v>
      </c>
      <c r="O41" s="109">
        <v>3.9526703878698055E-2</v>
      </c>
      <c r="P41" s="110">
        <v>1.8932941722132557E-2</v>
      </c>
      <c r="Q41" s="217">
        <v>50.771999999999998</v>
      </c>
      <c r="R41" s="111">
        <v>125.858</v>
      </c>
      <c r="S41" s="112">
        <v>275.14</v>
      </c>
      <c r="T41" s="108">
        <v>3.9478993226843076E-2</v>
      </c>
      <c r="U41" s="109">
        <v>3.0784840512026596E-2</v>
      </c>
      <c r="V41" s="110">
        <v>1.8533169568965349E-3</v>
      </c>
      <c r="W41" s="217">
        <v>478.56299999999999</v>
      </c>
      <c r="X41" s="111">
        <v>324.98700000000002</v>
      </c>
      <c r="Y41" s="112">
        <v>542</v>
      </c>
      <c r="Z41" s="108">
        <v>7.776991469415187E-2</v>
      </c>
      <c r="AA41" s="109">
        <v>-4.1787933666044552E-3</v>
      </c>
      <c r="AB41" s="110">
        <v>-1.9386051982111199E-2</v>
      </c>
      <c r="AC41" s="217">
        <v>1301.97</v>
      </c>
      <c r="AD41" s="111">
        <v>2165.5239999999999</v>
      </c>
      <c r="AE41" s="111">
        <v>1855.3440000000001</v>
      </c>
      <c r="AF41" s="111">
        <v>553.37400000000002</v>
      </c>
      <c r="AG41" s="112">
        <v>-310.17999999999984</v>
      </c>
      <c r="AH41" s="217">
        <v>0</v>
      </c>
      <c r="AI41" s="111">
        <v>0</v>
      </c>
      <c r="AJ41" s="111">
        <v>0</v>
      </c>
      <c r="AK41" s="111">
        <v>0</v>
      </c>
      <c r="AL41" s="112">
        <v>0</v>
      </c>
      <c r="AM41" s="108">
        <v>0.24593252650608063</v>
      </c>
      <c r="AN41" s="109">
        <v>3.0147290467723659E-2</v>
      </c>
      <c r="AO41" s="110">
        <v>-0.34568929433025097</v>
      </c>
      <c r="AP41" s="108">
        <v>0</v>
      </c>
      <c r="AQ41" s="109">
        <v>0</v>
      </c>
      <c r="AR41" s="110">
        <v>0</v>
      </c>
      <c r="AS41" s="109">
        <v>0</v>
      </c>
      <c r="AT41" s="109">
        <v>0</v>
      </c>
      <c r="AU41" s="109">
        <v>0</v>
      </c>
      <c r="AV41" s="217">
        <v>5416</v>
      </c>
      <c r="AW41" s="111">
        <v>3116</v>
      </c>
      <c r="AX41" s="112">
        <v>6113</v>
      </c>
      <c r="AY41" s="218">
        <v>88</v>
      </c>
      <c r="AZ41" s="219">
        <v>95</v>
      </c>
      <c r="BA41" s="220">
        <v>92</v>
      </c>
      <c r="BB41" s="218">
        <v>107</v>
      </c>
      <c r="BC41" s="219">
        <v>104</v>
      </c>
      <c r="BD41" s="219">
        <v>104</v>
      </c>
      <c r="BE41" s="114">
        <v>11.074275362318842</v>
      </c>
      <c r="BF41" s="113">
        <v>0.8166996047430839</v>
      </c>
      <c r="BG41" s="113">
        <v>0.14094202898550989</v>
      </c>
      <c r="BH41" s="114">
        <v>9.7964743589743595</v>
      </c>
      <c r="BI41" s="113">
        <v>1.3603372873232686</v>
      </c>
      <c r="BJ41" s="115">
        <v>-0.19070512820512775</v>
      </c>
      <c r="BK41" s="111">
        <v>253</v>
      </c>
      <c r="BL41" s="111">
        <v>253</v>
      </c>
      <c r="BM41" s="111">
        <v>253</v>
      </c>
      <c r="BN41" s="217">
        <v>25212</v>
      </c>
      <c r="BO41" s="111">
        <v>13981</v>
      </c>
      <c r="BP41" s="112">
        <v>27859</v>
      </c>
      <c r="BQ41" s="116">
        <v>250.16246096414085</v>
      </c>
      <c r="BR41" s="116">
        <v>18.535180304137668</v>
      </c>
      <c r="BS41" s="116">
        <v>10.908974089096148</v>
      </c>
      <c r="BT41" s="117">
        <v>1140.0745951251431</v>
      </c>
      <c r="BU41" s="116">
        <v>61.827364696782752</v>
      </c>
      <c r="BV41" s="118">
        <v>66.581976383166193</v>
      </c>
      <c r="BW41" s="113">
        <v>4.557336823163749</v>
      </c>
      <c r="BX41" s="113">
        <v>-9.7759188653090412E-2</v>
      </c>
      <c r="BY41" s="113">
        <v>7.0494717900591475E-2</v>
      </c>
      <c r="BZ41" s="108">
        <v>0.60836809119297708</v>
      </c>
      <c r="CA41" s="109">
        <v>5.7803594435830719E-2</v>
      </c>
      <c r="CB41" s="119">
        <v>1.1057882785002748E-3</v>
      </c>
    </row>
    <row r="42" spans="1:80">
      <c r="A42" s="88" t="s">
        <v>474</v>
      </c>
      <c r="B42" s="217">
        <v>3843.2431399999996</v>
      </c>
      <c r="C42" s="111">
        <v>2124.02628</v>
      </c>
      <c r="D42" s="112">
        <v>4533.8122899999998</v>
      </c>
      <c r="E42" s="217">
        <v>3754.0208700000003</v>
      </c>
      <c r="F42" s="111">
        <v>2014.7598799999998</v>
      </c>
      <c r="G42" s="112">
        <v>4301.227890000001</v>
      </c>
      <c r="H42" s="105">
        <v>1.0540739542168269</v>
      </c>
      <c r="I42" s="106">
        <v>3.0306832751676671E-2</v>
      </c>
      <c r="J42" s="107">
        <v>-1.5900976298000025E-4</v>
      </c>
      <c r="K42" s="217">
        <v>2766.06585</v>
      </c>
      <c r="L42" s="111">
        <v>1518.0393799999999</v>
      </c>
      <c r="M42" s="111">
        <v>3385.7454299999999</v>
      </c>
      <c r="N42" s="108">
        <v>0.78715788063022141</v>
      </c>
      <c r="O42" s="109">
        <v>5.0330370664886659E-2</v>
      </c>
      <c r="P42" s="110">
        <v>3.3698674364907033E-2</v>
      </c>
      <c r="Q42" s="217">
        <v>77.858760000000004</v>
      </c>
      <c r="R42" s="111">
        <v>36.770069999999997</v>
      </c>
      <c r="S42" s="112">
        <v>75.740530000000007</v>
      </c>
      <c r="T42" s="108">
        <v>1.7609048378043505E-2</v>
      </c>
      <c r="U42" s="109">
        <v>-3.1310494254085039E-3</v>
      </c>
      <c r="V42" s="110">
        <v>-6.4130014487824225E-4</v>
      </c>
      <c r="W42" s="217">
        <v>319.39058999999997</v>
      </c>
      <c r="X42" s="111">
        <v>157.23088999999999</v>
      </c>
      <c r="Y42" s="112">
        <v>299.56858999999997</v>
      </c>
      <c r="Z42" s="108">
        <v>6.9647225783240216E-2</v>
      </c>
      <c r="AA42" s="109">
        <v>-1.5432373148238268E-2</v>
      </c>
      <c r="AB42" s="110">
        <v>-8.3922922560012714E-3</v>
      </c>
      <c r="AC42" s="217">
        <v>1239.2774999999999</v>
      </c>
      <c r="AD42" s="111">
        <v>1542.0239300000001</v>
      </c>
      <c r="AE42" s="111">
        <v>1583.3727099999999</v>
      </c>
      <c r="AF42" s="111">
        <v>344.09520999999995</v>
      </c>
      <c r="AG42" s="112">
        <v>41.348779999999806</v>
      </c>
      <c r="AH42" s="217">
        <v>0</v>
      </c>
      <c r="AI42" s="111">
        <v>0</v>
      </c>
      <c r="AJ42" s="111">
        <v>0</v>
      </c>
      <c r="AK42" s="111">
        <v>0</v>
      </c>
      <c r="AL42" s="112">
        <v>0</v>
      </c>
      <c r="AM42" s="108">
        <v>0.34923649430576664</v>
      </c>
      <c r="AN42" s="109">
        <v>2.6780314757365753E-2</v>
      </c>
      <c r="AO42" s="110">
        <v>-0.37675449013723183</v>
      </c>
      <c r="AP42" s="108">
        <v>0</v>
      </c>
      <c r="AQ42" s="109">
        <v>0</v>
      </c>
      <c r="AR42" s="110">
        <v>0</v>
      </c>
      <c r="AS42" s="109">
        <v>0</v>
      </c>
      <c r="AT42" s="109">
        <v>0</v>
      </c>
      <c r="AU42" s="109">
        <v>0</v>
      </c>
      <c r="AV42" s="217">
        <v>2454</v>
      </c>
      <c r="AW42" s="111">
        <v>1298</v>
      </c>
      <c r="AX42" s="112">
        <v>2518</v>
      </c>
      <c r="AY42" s="218">
        <v>37.49</v>
      </c>
      <c r="AZ42" s="219">
        <v>40.5</v>
      </c>
      <c r="BA42" s="220">
        <v>40.299999999999997</v>
      </c>
      <c r="BB42" s="218">
        <v>73.400000000000006</v>
      </c>
      <c r="BC42" s="219">
        <v>67.86</v>
      </c>
      <c r="BD42" s="219">
        <v>67.900000000000006</v>
      </c>
      <c r="BE42" s="114">
        <v>10.413564929693964</v>
      </c>
      <c r="BF42" s="113">
        <v>-0.49601095720921151</v>
      </c>
      <c r="BG42" s="113">
        <v>-0.26956264232249616</v>
      </c>
      <c r="BH42" s="114">
        <v>6.1806578301423656</v>
      </c>
      <c r="BI42" s="113">
        <v>0.60845074567370094</v>
      </c>
      <c r="BJ42" s="115">
        <v>-0.1952140629709076</v>
      </c>
      <c r="BK42" s="111">
        <v>130</v>
      </c>
      <c r="BL42" s="111">
        <v>130</v>
      </c>
      <c r="BM42" s="111">
        <v>130</v>
      </c>
      <c r="BN42" s="217">
        <v>11541</v>
      </c>
      <c r="BO42" s="111">
        <v>5791</v>
      </c>
      <c r="BP42" s="112">
        <v>11461</v>
      </c>
      <c r="BQ42" s="116">
        <v>375.29254777070071</v>
      </c>
      <c r="BR42" s="116">
        <v>50.015633291886047</v>
      </c>
      <c r="BS42" s="116">
        <v>27.38029082026037</v>
      </c>
      <c r="BT42" s="117">
        <v>1708.1921723590153</v>
      </c>
      <c r="BU42" s="116">
        <v>178.43631661329391</v>
      </c>
      <c r="BV42" s="118">
        <v>155.98887497842998</v>
      </c>
      <c r="BW42" s="113">
        <v>4.5516282764098488</v>
      </c>
      <c r="BX42" s="113">
        <v>-0.15130570892022455</v>
      </c>
      <c r="BY42" s="113">
        <v>9.0149077642514008E-2</v>
      </c>
      <c r="BZ42" s="108">
        <v>0.48708032299192516</v>
      </c>
      <c r="CA42" s="109">
        <v>-3.399915002124998E-3</v>
      </c>
      <c r="CB42" s="119">
        <v>-2.4378511416336401E-3</v>
      </c>
    </row>
    <row r="43" spans="1:80">
      <c r="A43" s="88" t="s">
        <v>490</v>
      </c>
      <c r="B43" s="217">
        <v>3361.3934599999998</v>
      </c>
      <c r="C43" s="111">
        <v>1718.7613799999999</v>
      </c>
      <c r="D43" s="112">
        <v>3815.2394899999999</v>
      </c>
      <c r="E43" s="217">
        <v>3358.8613500000001</v>
      </c>
      <c r="F43" s="111">
        <v>1879.8833300000001</v>
      </c>
      <c r="G43" s="112">
        <v>3867.1358800000003</v>
      </c>
      <c r="H43" s="105">
        <v>0.98658014830345186</v>
      </c>
      <c r="I43" s="106">
        <v>-1.4173711334130368E-2</v>
      </c>
      <c r="J43" s="107">
        <v>7.2288632137924802E-2</v>
      </c>
      <c r="K43" s="217">
        <v>2508.7949700000004</v>
      </c>
      <c r="L43" s="111">
        <v>1445.47226</v>
      </c>
      <c r="M43" s="111">
        <v>3005.1459100000002</v>
      </c>
      <c r="N43" s="108">
        <v>0.77709860818234289</v>
      </c>
      <c r="O43" s="109">
        <v>3.0180319935642741E-2</v>
      </c>
      <c r="P43" s="110">
        <v>8.1826669999718327E-3</v>
      </c>
      <c r="Q43" s="217">
        <v>98.243880000000019</v>
      </c>
      <c r="R43" s="111">
        <v>60.815540000000006</v>
      </c>
      <c r="S43" s="112">
        <v>127.30692000000001</v>
      </c>
      <c r="T43" s="108">
        <v>3.2920208637716657E-2</v>
      </c>
      <c r="U43" s="109">
        <v>3.6710465667666274E-3</v>
      </c>
      <c r="V43" s="110">
        <v>5.6950951214911061E-4</v>
      </c>
      <c r="W43" s="217">
        <v>72.55716000000001</v>
      </c>
      <c r="X43" s="111">
        <v>41.137800000000006</v>
      </c>
      <c r="Y43" s="112">
        <v>79.433350000000004</v>
      </c>
      <c r="Z43" s="108">
        <v>2.0540615190382191E-2</v>
      </c>
      <c r="AA43" s="109">
        <v>-1.0610981402380225E-3</v>
      </c>
      <c r="AB43" s="110">
        <v>-1.3425513569800887E-3</v>
      </c>
      <c r="AC43" s="217">
        <v>1109.3651400000001</v>
      </c>
      <c r="AD43" s="111">
        <v>1282.9285600000001</v>
      </c>
      <c r="AE43" s="111">
        <v>1246.5823300000002</v>
      </c>
      <c r="AF43" s="111">
        <v>137.21719000000007</v>
      </c>
      <c r="AG43" s="112">
        <v>-36.346229999999878</v>
      </c>
      <c r="AH43" s="217">
        <v>0</v>
      </c>
      <c r="AI43" s="111">
        <v>0</v>
      </c>
      <c r="AJ43" s="111">
        <v>0</v>
      </c>
      <c r="AK43" s="111">
        <v>0</v>
      </c>
      <c r="AL43" s="112">
        <v>0</v>
      </c>
      <c r="AM43" s="108">
        <v>0.32673763554486596</v>
      </c>
      <c r="AN43" s="109">
        <v>-3.293690213708067E-3</v>
      </c>
      <c r="AO43" s="110">
        <v>-0.41968858448109253</v>
      </c>
      <c r="AP43" s="108">
        <v>0</v>
      </c>
      <c r="AQ43" s="109">
        <v>0</v>
      </c>
      <c r="AR43" s="110">
        <v>0</v>
      </c>
      <c r="AS43" s="109">
        <v>0</v>
      </c>
      <c r="AT43" s="109">
        <v>0</v>
      </c>
      <c r="AU43" s="109">
        <v>0</v>
      </c>
      <c r="AV43" s="217">
        <v>3128</v>
      </c>
      <c r="AW43" s="111">
        <v>1868</v>
      </c>
      <c r="AX43" s="112">
        <v>3668</v>
      </c>
      <c r="AY43" s="218">
        <v>68</v>
      </c>
      <c r="AZ43" s="219">
        <v>79</v>
      </c>
      <c r="BA43" s="220">
        <v>77</v>
      </c>
      <c r="BB43" s="218">
        <v>63</v>
      </c>
      <c r="BC43" s="219">
        <v>55</v>
      </c>
      <c r="BD43" s="219">
        <v>51</v>
      </c>
      <c r="BE43" s="114">
        <v>7.9393939393939386</v>
      </c>
      <c r="BF43" s="113">
        <v>0.2727272727272716</v>
      </c>
      <c r="BG43" s="113">
        <v>5.7537399309549819E-2</v>
      </c>
      <c r="BH43" s="114">
        <v>11.986928104575163</v>
      </c>
      <c r="BI43" s="113">
        <v>3.7117958294428881</v>
      </c>
      <c r="BJ43" s="115">
        <v>0.66571598336304305</v>
      </c>
      <c r="BK43" s="111">
        <v>192</v>
      </c>
      <c r="BL43" s="111">
        <v>192</v>
      </c>
      <c r="BM43" s="111">
        <v>192</v>
      </c>
      <c r="BN43" s="217">
        <v>11153</v>
      </c>
      <c r="BO43" s="111">
        <v>6405</v>
      </c>
      <c r="BP43" s="112">
        <v>12159</v>
      </c>
      <c r="BQ43" s="116">
        <v>318.04719796035863</v>
      </c>
      <c r="BR43" s="116">
        <v>16.885057729030734</v>
      </c>
      <c r="BS43" s="116">
        <v>24.544726453723172</v>
      </c>
      <c r="BT43" s="117">
        <v>1054.2900436205018</v>
      </c>
      <c r="BU43" s="116">
        <v>-19.514735791262865</v>
      </c>
      <c r="BV43" s="118">
        <v>47.928517924570315</v>
      </c>
      <c r="BW43" s="113">
        <v>3.3148854961832059</v>
      </c>
      <c r="BX43" s="113">
        <v>-0.25065158821577116</v>
      </c>
      <c r="BY43" s="113">
        <v>-0.11391536034784311</v>
      </c>
      <c r="BZ43" s="108">
        <v>0.34987914364640882</v>
      </c>
      <c r="CA43" s="109">
        <v>2.8947974217311212E-2</v>
      </c>
      <c r="CB43" s="119">
        <v>-1.6707394815129617E-2</v>
      </c>
    </row>
    <row r="44" spans="1:80">
      <c r="A44" s="88" t="s">
        <v>945</v>
      </c>
      <c r="B44" s="217">
        <v>5856.8741100000007</v>
      </c>
      <c r="C44" s="111">
        <v>3422.9360000000001</v>
      </c>
      <c r="D44" s="112">
        <v>7089.3001599999998</v>
      </c>
      <c r="E44" s="217">
        <v>5856.8739999999998</v>
      </c>
      <c r="F44" s="111">
        <v>3422.9360000000001</v>
      </c>
      <c r="G44" s="112">
        <v>7089.3002500000002</v>
      </c>
      <c r="H44" s="105">
        <v>0.99999998730481188</v>
      </c>
      <c r="I44" s="106">
        <v>-3.1476538153718536E-8</v>
      </c>
      <c r="J44" s="107">
        <v>-1.2695188122968659E-8</v>
      </c>
      <c r="K44" s="217">
        <v>4640.4369999999999</v>
      </c>
      <c r="L44" s="111">
        <v>2766.38</v>
      </c>
      <c r="M44" s="111">
        <v>5812.5</v>
      </c>
      <c r="N44" s="108">
        <v>0.81989756323270413</v>
      </c>
      <c r="O44" s="109">
        <v>2.759146274292068E-2</v>
      </c>
      <c r="P44" s="110">
        <v>1.1708336206548764E-2</v>
      </c>
      <c r="Q44" s="217">
        <v>42.995000000000005</v>
      </c>
      <c r="R44" s="111">
        <v>26.437999999999999</v>
      </c>
      <c r="S44" s="112">
        <v>54.580999999999996</v>
      </c>
      <c r="T44" s="108">
        <v>7.6990673374286826E-3</v>
      </c>
      <c r="U44" s="109">
        <v>3.5812061397176576E-4</v>
      </c>
      <c r="V44" s="110">
        <v>-2.4711313413751726E-5</v>
      </c>
      <c r="W44" s="217">
        <v>382.35899999999998</v>
      </c>
      <c r="X44" s="111">
        <v>220.09</v>
      </c>
      <c r="Y44" s="112">
        <v>273.096</v>
      </c>
      <c r="Z44" s="108">
        <v>3.8522278697393303E-2</v>
      </c>
      <c r="AA44" s="109">
        <v>-2.6761522866376036E-2</v>
      </c>
      <c r="AB44" s="110">
        <v>-2.5776323438317095E-2</v>
      </c>
      <c r="AC44" s="217">
        <v>1860.0809999999999</v>
      </c>
      <c r="AD44" s="111">
        <v>2078.7089999999998</v>
      </c>
      <c r="AE44" s="111">
        <v>2154.8609999999999</v>
      </c>
      <c r="AF44" s="111">
        <v>294.77999999999997</v>
      </c>
      <c r="AG44" s="112">
        <v>76.152000000000044</v>
      </c>
      <c r="AH44" s="217">
        <v>0</v>
      </c>
      <c r="AI44" s="111">
        <v>0</v>
      </c>
      <c r="AJ44" s="111">
        <v>0</v>
      </c>
      <c r="AK44" s="111">
        <v>0</v>
      </c>
      <c r="AL44" s="112">
        <v>0</v>
      </c>
      <c r="AM44" s="108">
        <v>0.30395962244036229</v>
      </c>
      <c r="AN44" s="109">
        <v>-1.3629754600217425E-2</v>
      </c>
      <c r="AO44" s="110">
        <v>-0.30332868210287184</v>
      </c>
      <c r="AP44" s="108">
        <v>0</v>
      </c>
      <c r="AQ44" s="109">
        <v>0</v>
      </c>
      <c r="AR44" s="110">
        <v>0</v>
      </c>
      <c r="AS44" s="109">
        <v>0</v>
      </c>
      <c r="AT44" s="109">
        <v>0</v>
      </c>
      <c r="AU44" s="109">
        <v>0</v>
      </c>
      <c r="AV44" s="217">
        <v>603</v>
      </c>
      <c r="AW44" s="111">
        <v>2704</v>
      </c>
      <c r="AX44" s="112">
        <v>5328</v>
      </c>
      <c r="AY44" s="218">
        <v>63</v>
      </c>
      <c r="AZ44" s="219">
        <v>67</v>
      </c>
      <c r="BA44" s="220">
        <v>67</v>
      </c>
      <c r="BB44" s="218">
        <v>92</v>
      </c>
      <c r="BC44" s="219">
        <v>84</v>
      </c>
      <c r="BD44" s="219">
        <v>85</v>
      </c>
      <c r="BE44" s="114">
        <v>13.253731343283583</v>
      </c>
      <c r="BF44" s="113">
        <v>11.658493248045488</v>
      </c>
      <c r="BG44" s="113">
        <v>-0.19900497512437632</v>
      </c>
      <c r="BH44" s="114">
        <v>10.447058823529412</v>
      </c>
      <c r="BI44" s="113">
        <v>9.3546675191815858</v>
      </c>
      <c r="BJ44" s="115">
        <v>-0.28309990662931739</v>
      </c>
      <c r="BK44" s="111">
        <v>214</v>
      </c>
      <c r="BL44" s="111">
        <v>214</v>
      </c>
      <c r="BM44" s="111">
        <v>214</v>
      </c>
      <c r="BN44" s="217">
        <v>2629</v>
      </c>
      <c r="BO44" s="111">
        <v>9742</v>
      </c>
      <c r="BP44" s="112">
        <v>19259</v>
      </c>
      <c r="BQ44" s="116">
        <v>368.1032374474272</v>
      </c>
      <c r="BR44" s="116">
        <v>-1859.6921220048362</v>
      </c>
      <c r="BS44" s="116">
        <v>16.744584193475248</v>
      </c>
      <c r="BT44" s="117">
        <v>1330.5743712462463</v>
      </c>
      <c r="BU44" s="116">
        <v>-8382.3178343922282</v>
      </c>
      <c r="BV44" s="118">
        <v>64.695673021394214</v>
      </c>
      <c r="BW44" s="113">
        <v>3.6146771771771773</v>
      </c>
      <c r="BX44" s="113">
        <v>-0.74519015283940604</v>
      </c>
      <c r="BY44" s="113">
        <v>1.1866526289603385E-2</v>
      </c>
      <c r="BZ44" s="108">
        <v>0.49721175194919193</v>
      </c>
      <c r="CA44" s="109">
        <v>0.42933856560128053</v>
      </c>
      <c r="CB44" s="119">
        <v>-3.0450006440093103E-3</v>
      </c>
    </row>
    <row r="45" spans="1:80">
      <c r="A45" s="88" t="s">
        <v>542</v>
      </c>
      <c r="B45" s="217">
        <v>2156.5050000000001</v>
      </c>
      <c r="C45" s="111">
        <v>1158.5260000000001</v>
      </c>
      <c r="D45" s="112">
        <v>2520.2820000000002</v>
      </c>
      <c r="E45" s="217">
        <v>1871.548</v>
      </c>
      <c r="F45" s="111">
        <v>1068.6510000000001</v>
      </c>
      <c r="G45" s="112">
        <v>2105.3780000000002</v>
      </c>
      <c r="H45" s="105">
        <v>1.1970686499051477</v>
      </c>
      <c r="I45" s="106">
        <v>4.4811267246514186E-2</v>
      </c>
      <c r="J45" s="107">
        <v>0.11296729221213098</v>
      </c>
      <c r="K45" s="217">
        <v>1397.884</v>
      </c>
      <c r="L45" s="111">
        <v>818.596</v>
      </c>
      <c r="M45" s="111">
        <v>1649.9549999999999</v>
      </c>
      <c r="N45" s="108">
        <v>0.78368587493552222</v>
      </c>
      <c r="O45" s="109">
        <v>3.6772624513946028E-2</v>
      </c>
      <c r="P45" s="110">
        <v>1.7677140559191784E-2</v>
      </c>
      <c r="Q45" s="217">
        <v>140.999</v>
      </c>
      <c r="R45" s="111">
        <v>34.972000000000001</v>
      </c>
      <c r="S45" s="112">
        <v>57.098999999999997</v>
      </c>
      <c r="T45" s="108">
        <v>2.7120545574238923E-2</v>
      </c>
      <c r="U45" s="109">
        <v>-4.8217623684577833E-2</v>
      </c>
      <c r="V45" s="110">
        <v>-5.604825009796463E-3</v>
      </c>
      <c r="W45" s="217">
        <v>121.70599999999999</v>
      </c>
      <c r="X45" s="111">
        <v>55.363999999999997</v>
      </c>
      <c r="Y45" s="112">
        <v>112.283</v>
      </c>
      <c r="Z45" s="108">
        <v>5.333151576581497E-2</v>
      </c>
      <c r="AA45" s="109">
        <v>-1.16980747122278E-2</v>
      </c>
      <c r="AB45" s="110">
        <v>1.5241436677212103E-3</v>
      </c>
      <c r="AC45" s="217">
        <v>282.27600000000001</v>
      </c>
      <c r="AD45" s="111">
        <v>329.72800000000001</v>
      </c>
      <c r="AE45" s="111">
        <v>363.94242000000003</v>
      </c>
      <c r="AF45" s="111">
        <v>81.666420000000016</v>
      </c>
      <c r="AG45" s="112">
        <v>34.214420000000018</v>
      </c>
      <c r="AH45" s="217">
        <v>0</v>
      </c>
      <c r="AI45" s="111">
        <v>0</v>
      </c>
      <c r="AJ45" s="111">
        <v>0</v>
      </c>
      <c r="AK45" s="111">
        <v>0</v>
      </c>
      <c r="AL45" s="112">
        <v>0</v>
      </c>
      <c r="AM45" s="108">
        <v>0.14440543558220867</v>
      </c>
      <c r="AN45" s="109">
        <v>1.3510306658324894E-2</v>
      </c>
      <c r="AO45" s="110">
        <v>-0.14020449116954312</v>
      </c>
      <c r="AP45" s="108">
        <v>0</v>
      </c>
      <c r="AQ45" s="109">
        <v>0</v>
      </c>
      <c r="AR45" s="110">
        <v>0</v>
      </c>
      <c r="AS45" s="109">
        <v>0</v>
      </c>
      <c r="AT45" s="109">
        <v>0</v>
      </c>
      <c r="AU45" s="109">
        <v>0</v>
      </c>
      <c r="AV45" s="217">
        <v>1527</v>
      </c>
      <c r="AW45" s="111">
        <v>805</v>
      </c>
      <c r="AX45" s="112">
        <v>1577</v>
      </c>
      <c r="AY45" s="218">
        <v>11</v>
      </c>
      <c r="AZ45" s="219">
        <v>11</v>
      </c>
      <c r="BA45" s="220">
        <v>11</v>
      </c>
      <c r="BB45" s="218">
        <v>29</v>
      </c>
      <c r="BC45" s="219">
        <v>30</v>
      </c>
      <c r="BD45" s="219">
        <v>30</v>
      </c>
      <c r="BE45" s="114">
        <v>23.893939393939394</v>
      </c>
      <c r="BF45" s="113">
        <v>0.75757575757575779</v>
      </c>
      <c r="BG45" s="113">
        <v>-0.5</v>
      </c>
      <c r="BH45" s="114">
        <v>8.7611111111111111</v>
      </c>
      <c r="BI45" s="113">
        <v>-1.4750957854406721E-2</v>
      </c>
      <c r="BJ45" s="115">
        <v>-0.18333333333333357</v>
      </c>
      <c r="BK45" s="111">
        <v>70</v>
      </c>
      <c r="BL45" s="111">
        <v>70</v>
      </c>
      <c r="BM45" s="111">
        <v>70</v>
      </c>
      <c r="BN45" s="217">
        <v>7609</v>
      </c>
      <c r="BO45" s="111">
        <v>4051</v>
      </c>
      <c r="BP45" s="112">
        <v>7798</v>
      </c>
      <c r="BQ45" s="116">
        <v>269.98948448320084</v>
      </c>
      <c r="BR45" s="116">
        <v>24.024443084856784</v>
      </c>
      <c r="BS45" s="116">
        <v>6.1901756705619846</v>
      </c>
      <c r="BT45" s="117">
        <v>1335.0526315789473</v>
      </c>
      <c r="BU45" s="116">
        <v>109.41543446041419</v>
      </c>
      <c r="BV45" s="118">
        <v>7.5358613926118778</v>
      </c>
      <c r="BW45" s="113">
        <v>4.9448319594166135</v>
      </c>
      <c r="BX45" s="113">
        <v>-3.8141190550642357E-2</v>
      </c>
      <c r="BY45" s="113">
        <v>-8.7466177229349462E-2</v>
      </c>
      <c r="BZ45" s="108">
        <v>0.61546961325966854</v>
      </c>
      <c r="CA45" s="109">
        <v>1.4917127071823244E-2</v>
      </c>
      <c r="CB45" s="119">
        <v>-2.0480151261524582E-2</v>
      </c>
    </row>
    <row r="46" spans="1:80">
      <c r="A46" s="88" t="s">
        <v>946</v>
      </c>
      <c r="B46" s="217">
        <v>2182.7140800000002</v>
      </c>
      <c r="C46" s="111">
        <v>1355.6444600000002</v>
      </c>
      <c r="D46" s="112">
        <v>2631.9784799999998</v>
      </c>
      <c r="E46" s="217">
        <v>2283.2923900000001</v>
      </c>
      <c r="F46" s="111">
        <v>1262.7446600000001</v>
      </c>
      <c r="G46" s="112">
        <v>2547.4541800000002</v>
      </c>
      <c r="H46" s="105">
        <v>1.0331799098345311</v>
      </c>
      <c r="I46" s="106">
        <v>7.7229594596980644E-2</v>
      </c>
      <c r="J46" s="107">
        <v>-4.0389833077705939E-2</v>
      </c>
      <c r="K46" s="217">
        <v>1774.60428</v>
      </c>
      <c r="L46" s="111">
        <v>1008.8057299999999</v>
      </c>
      <c r="M46" s="111">
        <v>2077.4258300000001</v>
      </c>
      <c r="N46" s="108">
        <v>0.81549095026313678</v>
      </c>
      <c r="O46" s="109">
        <v>3.8278059013584609E-2</v>
      </c>
      <c r="P46" s="110">
        <v>1.6591725458654283E-2</v>
      </c>
      <c r="Q46" s="217">
        <v>35.160560000000004</v>
      </c>
      <c r="R46" s="111">
        <v>16.23217</v>
      </c>
      <c r="S46" s="112">
        <v>24.268009999999997</v>
      </c>
      <c r="T46" s="108">
        <v>9.5263774283076592E-3</v>
      </c>
      <c r="U46" s="109">
        <v>-5.8726840996817554E-3</v>
      </c>
      <c r="V46" s="110">
        <v>-3.3282958197265074E-3</v>
      </c>
      <c r="W46" s="217">
        <v>129.63272999999998</v>
      </c>
      <c r="X46" s="111">
        <v>67.22372</v>
      </c>
      <c r="Y46" s="112">
        <v>125.55667000000001</v>
      </c>
      <c r="Z46" s="108">
        <v>4.9287116127835519E-2</v>
      </c>
      <c r="AA46" s="109">
        <v>-7.4873603114259391E-3</v>
      </c>
      <c r="AB46" s="110">
        <v>-3.94907811590018E-3</v>
      </c>
      <c r="AC46" s="217">
        <v>682.19395999999995</v>
      </c>
      <c r="AD46" s="111">
        <v>481.11374000000001</v>
      </c>
      <c r="AE46" s="111">
        <v>458.99045000000001</v>
      </c>
      <c r="AF46" s="111">
        <v>-223.20350999999994</v>
      </c>
      <c r="AG46" s="112">
        <v>-22.123289999999997</v>
      </c>
      <c r="AH46" s="217">
        <v>0</v>
      </c>
      <c r="AI46" s="111">
        <v>0</v>
      </c>
      <c r="AJ46" s="111">
        <v>0</v>
      </c>
      <c r="AK46" s="111">
        <v>0</v>
      </c>
      <c r="AL46" s="112">
        <v>0</v>
      </c>
      <c r="AM46" s="108">
        <v>0.17438989470764976</v>
      </c>
      <c r="AN46" s="109">
        <v>-0.1381540001848961</v>
      </c>
      <c r="AO46" s="110">
        <v>-0.18050680143641146</v>
      </c>
      <c r="AP46" s="108">
        <v>0</v>
      </c>
      <c r="AQ46" s="109">
        <v>0</v>
      </c>
      <c r="AR46" s="110">
        <v>0</v>
      </c>
      <c r="AS46" s="109">
        <v>0</v>
      </c>
      <c r="AT46" s="109">
        <v>0</v>
      </c>
      <c r="AU46" s="109">
        <v>0</v>
      </c>
      <c r="AV46" s="217">
        <v>1707</v>
      </c>
      <c r="AW46" s="111">
        <v>933</v>
      </c>
      <c r="AX46" s="112">
        <v>1761</v>
      </c>
      <c r="AY46" s="218">
        <v>34.5</v>
      </c>
      <c r="AZ46" s="219">
        <v>38</v>
      </c>
      <c r="BA46" s="220">
        <v>39</v>
      </c>
      <c r="BB46" s="218">
        <v>41</v>
      </c>
      <c r="BC46" s="219">
        <v>40</v>
      </c>
      <c r="BD46" s="219">
        <v>41</v>
      </c>
      <c r="BE46" s="114">
        <v>7.5256410256410255</v>
      </c>
      <c r="BF46" s="113">
        <v>-0.72073578595317755</v>
      </c>
      <c r="BG46" s="113">
        <v>-0.65856950067476383</v>
      </c>
      <c r="BH46" s="114">
        <v>7.1585365853658542</v>
      </c>
      <c r="BI46" s="113">
        <v>0.2195121951219523</v>
      </c>
      <c r="BJ46" s="115">
        <v>-0.61646341463414522</v>
      </c>
      <c r="BK46" s="111">
        <v>110</v>
      </c>
      <c r="BL46" s="111">
        <v>110</v>
      </c>
      <c r="BM46" s="111">
        <v>110</v>
      </c>
      <c r="BN46" s="217">
        <v>7486</v>
      </c>
      <c r="BO46" s="111">
        <v>4030</v>
      </c>
      <c r="BP46" s="112">
        <v>7691</v>
      </c>
      <c r="BQ46" s="116">
        <v>331.22535170979069</v>
      </c>
      <c r="BR46" s="116">
        <v>26.217017485906069</v>
      </c>
      <c r="BS46" s="116">
        <v>17.889207789195098</v>
      </c>
      <c r="BT46" s="117">
        <v>1446.5952186257809</v>
      </c>
      <c r="BU46" s="116">
        <v>108.98983491166246</v>
      </c>
      <c r="BV46" s="118">
        <v>93.171145742608132</v>
      </c>
      <c r="BW46" s="113">
        <v>4.3674048835888701</v>
      </c>
      <c r="BX46" s="113">
        <v>-1.80667039916802E-2</v>
      </c>
      <c r="BY46" s="113">
        <v>4.8005097951142162E-2</v>
      </c>
      <c r="BZ46" s="108">
        <v>0.38628829733802111</v>
      </c>
      <c r="CA46" s="109">
        <v>1.029633350075343E-2</v>
      </c>
      <c r="CB46" s="119">
        <v>-1.6309105259381451E-2</v>
      </c>
    </row>
    <row r="47" spans="1:80">
      <c r="A47" s="88" t="s">
        <v>947</v>
      </c>
      <c r="B47" s="217">
        <v>2565.1570000000002</v>
      </c>
      <c r="C47" s="111">
        <v>1513.4359999999999</v>
      </c>
      <c r="D47" s="112">
        <v>3153.7109999999998</v>
      </c>
      <c r="E47" s="217">
        <v>2555.52</v>
      </c>
      <c r="F47" s="111">
        <v>1532.134</v>
      </c>
      <c r="G47" s="112">
        <v>3068.0030000000002</v>
      </c>
      <c r="H47" s="105">
        <v>1.0279360874158205</v>
      </c>
      <c r="I47" s="106">
        <v>2.4165034949003461E-2</v>
      </c>
      <c r="J47" s="107">
        <v>4.0139980808957199E-2</v>
      </c>
      <c r="K47" s="217">
        <v>1866.1859999999999</v>
      </c>
      <c r="L47" s="111">
        <v>1097.454</v>
      </c>
      <c r="M47" s="111">
        <v>2245.1350000000002</v>
      </c>
      <c r="N47" s="108">
        <v>0.73179035352964128</v>
      </c>
      <c r="O47" s="109">
        <v>1.5334977820831153E-3</v>
      </c>
      <c r="P47" s="110">
        <v>1.5499219725417901E-2</v>
      </c>
      <c r="Q47" s="217">
        <v>19.757999999999999</v>
      </c>
      <c r="R47" s="111">
        <v>2.831</v>
      </c>
      <c r="S47" s="112">
        <v>14.357000000000001</v>
      </c>
      <c r="T47" s="108">
        <v>4.679591252029415E-3</v>
      </c>
      <c r="U47" s="109">
        <v>-3.0519076209983833E-3</v>
      </c>
      <c r="V47" s="110">
        <v>2.831841642661044E-3</v>
      </c>
      <c r="W47" s="217">
        <v>285.91200000000003</v>
      </c>
      <c r="X47" s="111">
        <v>164.36600000000001</v>
      </c>
      <c r="Y47" s="112">
        <v>302.62400000000002</v>
      </c>
      <c r="Z47" s="108">
        <v>9.8638756220251422E-2</v>
      </c>
      <c r="AA47" s="109">
        <v>-1.3241409069004784E-2</v>
      </c>
      <c r="AB47" s="110">
        <v>-8.6403721066442701E-3</v>
      </c>
      <c r="AC47" s="217">
        <v>2048.64</v>
      </c>
      <c r="AD47" s="111">
        <v>2152.6370000000002</v>
      </c>
      <c r="AE47" s="111">
        <v>2077.7649999999999</v>
      </c>
      <c r="AF47" s="111">
        <v>29.125</v>
      </c>
      <c r="AG47" s="112">
        <v>-74.872000000000298</v>
      </c>
      <c r="AH47" s="217">
        <v>0</v>
      </c>
      <c r="AI47" s="111">
        <v>0</v>
      </c>
      <c r="AJ47" s="111">
        <v>0</v>
      </c>
      <c r="AK47" s="111">
        <v>0</v>
      </c>
      <c r="AL47" s="112">
        <v>0</v>
      </c>
      <c r="AM47" s="108">
        <v>0.65883176993706782</v>
      </c>
      <c r="AN47" s="109">
        <v>-0.13980940485262328</v>
      </c>
      <c r="AO47" s="110">
        <v>-0.76351909260353534</v>
      </c>
      <c r="AP47" s="108">
        <v>0</v>
      </c>
      <c r="AQ47" s="109">
        <v>0</v>
      </c>
      <c r="AR47" s="110">
        <v>0</v>
      </c>
      <c r="AS47" s="109">
        <v>0</v>
      </c>
      <c r="AT47" s="109">
        <v>0</v>
      </c>
      <c r="AU47" s="109">
        <v>0</v>
      </c>
      <c r="AV47" s="217">
        <v>1710</v>
      </c>
      <c r="AW47" s="111">
        <v>995</v>
      </c>
      <c r="AX47" s="112">
        <v>1999</v>
      </c>
      <c r="AY47" s="218">
        <v>33</v>
      </c>
      <c r="AZ47" s="219">
        <v>40</v>
      </c>
      <c r="BA47" s="220">
        <v>41</v>
      </c>
      <c r="BB47" s="218">
        <v>50</v>
      </c>
      <c r="BC47" s="219">
        <v>47</v>
      </c>
      <c r="BD47" s="219">
        <v>47</v>
      </c>
      <c r="BE47" s="114">
        <v>8.1260162601626025</v>
      </c>
      <c r="BF47" s="113">
        <v>-0.51034737620103421</v>
      </c>
      <c r="BG47" s="113">
        <v>-0.1656504065040636</v>
      </c>
      <c r="BH47" s="114">
        <v>7.0886524822695032</v>
      </c>
      <c r="BI47" s="113">
        <v>1.388652482269503</v>
      </c>
      <c r="BJ47" s="115">
        <v>3.1914893617020823E-2</v>
      </c>
      <c r="BK47" s="111">
        <v>88</v>
      </c>
      <c r="BL47" s="111">
        <v>88</v>
      </c>
      <c r="BM47" s="111">
        <v>90</v>
      </c>
      <c r="BN47" s="217">
        <v>8710</v>
      </c>
      <c r="BO47" s="111">
        <v>5461</v>
      </c>
      <c r="BP47" s="112">
        <v>10310</v>
      </c>
      <c r="BQ47" s="116">
        <v>297.57546071774976</v>
      </c>
      <c r="BR47" s="116">
        <v>4.1747718543743417</v>
      </c>
      <c r="BS47" s="116">
        <v>17.016222482994237</v>
      </c>
      <c r="BT47" s="117">
        <v>1534.7688844422212</v>
      </c>
      <c r="BU47" s="116">
        <v>40.31274409134403</v>
      </c>
      <c r="BV47" s="118">
        <v>-5.0642813869244492</v>
      </c>
      <c r="BW47" s="113">
        <v>5.1575787893946972</v>
      </c>
      <c r="BX47" s="113">
        <v>6.4011537932708862E-2</v>
      </c>
      <c r="BY47" s="113">
        <v>-0.33086342166057925</v>
      </c>
      <c r="BZ47" s="108">
        <v>0.63290362185389815</v>
      </c>
      <c r="CA47" s="109">
        <v>8.6067860929739393E-2</v>
      </c>
      <c r="CB47" s="119">
        <v>-4.9039435089158756E-2</v>
      </c>
    </row>
    <row r="48" spans="1:80">
      <c r="A48" s="88" t="s">
        <v>948</v>
      </c>
      <c r="B48" s="217">
        <v>5310.2486100000006</v>
      </c>
      <c r="C48" s="111">
        <v>3040.80125</v>
      </c>
      <c r="D48" s="112">
        <v>6235.6548900000007</v>
      </c>
      <c r="E48" s="217">
        <v>5026.6342100000002</v>
      </c>
      <c r="F48" s="111">
        <v>2692.1296600000001</v>
      </c>
      <c r="G48" s="112">
        <v>5617.6319199999998</v>
      </c>
      <c r="H48" s="105">
        <v>1.1100148565803509</v>
      </c>
      <c r="I48" s="106">
        <v>5.3592529402499478E-2</v>
      </c>
      <c r="J48" s="107">
        <v>-1.9500298347216782E-2</v>
      </c>
      <c r="K48" s="217">
        <v>3470.3715400000001</v>
      </c>
      <c r="L48" s="111">
        <v>1898.1215500000001</v>
      </c>
      <c r="M48" s="111">
        <v>4066.0804700000003</v>
      </c>
      <c r="N48" s="108">
        <v>0.72380685098357256</v>
      </c>
      <c r="O48" s="109">
        <v>3.3410176983297513E-2</v>
      </c>
      <c r="P48" s="110">
        <v>1.8743652058748062E-2</v>
      </c>
      <c r="Q48" s="217">
        <v>163.17696000000001</v>
      </c>
      <c r="R48" s="111">
        <v>77.131019999999992</v>
      </c>
      <c r="S48" s="112">
        <v>167.72766999999999</v>
      </c>
      <c r="T48" s="108">
        <v>2.9857362032363274E-2</v>
      </c>
      <c r="U48" s="109">
        <v>-2.6051075213940518E-3</v>
      </c>
      <c r="V48" s="110">
        <v>1.2068029058760338E-3</v>
      </c>
      <c r="W48" s="217">
        <v>478.15833999999995</v>
      </c>
      <c r="X48" s="111">
        <v>219.20388000000003</v>
      </c>
      <c r="Y48" s="112">
        <v>431.6062</v>
      </c>
      <c r="Z48" s="108">
        <v>7.6830630085140933E-2</v>
      </c>
      <c r="AA48" s="109">
        <v>-1.8294322323122711E-2</v>
      </c>
      <c r="AB48" s="110">
        <v>-4.5933381794485278E-3</v>
      </c>
      <c r="AC48" s="217">
        <v>695.26895000000002</v>
      </c>
      <c r="AD48" s="111">
        <v>822.47117999999989</v>
      </c>
      <c r="AE48" s="111">
        <v>874.73635999999999</v>
      </c>
      <c r="AF48" s="111">
        <v>179.46740999999997</v>
      </c>
      <c r="AG48" s="112">
        <v>52.2651800000001</v>
      </c>
      <c r="AH48" s="217">
        <v>0</v>
      </c>
      <c r="AI48" s="111">
        <v>0</v>
      </c>
      <c r="AJ48" s="111">
        <v>0</v>
      </c>
      <c r="AK48" s="111">
        <v>0</v>
      </c>
      <c r="AL48" s="112">
        <v>0</v>
      </c>
      <c r="AM48" s="108">
        <v>0.14027979024349116</v>
      </c>
      <c r="AN48" s="109">
        <v>9.3501481377141205E-3</v>
      </c>
      <c r="AO48" s="110">
        <v>-0.13019865026622643</v>
      </c>
      <c r="AP48" s="108">
        <v>0</v>
      </c>
      <c r="AQ48" s="109">
        <v>0</v>
      </c>
      <c r="AR48" s="110">
        <v>0</v>
      </c>
      <c r="AS48" s="109">
        <v>0</v>
      </c>
      <c r="AT48" s="109">
        <v>0</v>
      </c>
      <c r="AU48" s="109">
        <v>0</v>
      </c>
      <c r="AV48" s="217">
        <v>3946</v>
      </c>
      <c r="AW48" s="111">
        <v>2062</v>
      </c>
      <c r="AX48" s="112">
        <v>4056</v>
      </c>
      <c r="AY48" s="218">
        <v>47.9</v>
      </c>
      <c r="AZ48" s="219">
        <v>52.2</v>
      </c>
      <c r="BA48" s="220">
        <v>51.55</v>
      </c>
      <c r="BB48" s="218">
        <v>80.099999999999994</v>
      </c>
      <c r="BC48" s="219">
        <v>77.5</v>
      </c>
      <c r="BD48" s="219">
        <v>77.75</v>
      </c>
      <c r="BE48" s="114">
        <v>13.113482056256062</v>
      </c>
      <c r="BF48" s="113">
        <v>-0.61651098480169786</v>
      </c>
      <c r="BG48" s="113">
        <v>-5.3823180014688887E-2</v>
      </c>
      <c r="BH48" s="114">
        <v>8.694533762057878</v>
      </c>
      <c r="BI48" s="113">
        <v>0.48396364137539649</v>
      </c>
      <c r="BJ48" s="115">
        <v>-0.17428344224319758</v>
      </c>
      <c r="BK48" s="111">
        <v>155</v>
      </c>
      <c r="BL48" s="111">
        <v>155</v>
      </c>
      <c r="BM48" s="111">
        <v>155</v>
      </c>
      <c r="BN48" s="217">
        <v>16549</v>
      </c>
      <c r="BO48" s="111">
        <v>8364</v>
      </c>
      <c r="BP48" s="112">
        <v>16667</v>
      </c>
      <c r="BQ48" s="116">
        <v>337.05117417651644</v>
      </c>
      <c r="BR48" s="116">
        <v>33.308699706759967</v>
      </c>
      <c r="BS48" s="116">
        <v>15.180100527544653</v>
      </c>
      <c r="BT48" s="117">
        <v>1385.0177317554239</v>
      </c>
      <c r="BU48" s="116">
        <v>111.16212861300119</v>
      </c>
      <c r="BV48" s="118">
        <v>79.426238059982552</v>
      </c>
      <c r="BW48" s="113">
        <v>4.1092209072978303</v>
      </c>
      <c r="BX48" s="113">
        <v>-8.4646300000700059E-2</v>
      </c>
      <c r="BY48" s="113">
        <v>5.296484522217515E-2</v>
      </c>
      <c r="BZ48" s="108">
        <v>0.59408305114952775</v>
      </c>
      <c r="CA48" s="109">
        <v>4.2060238816610251E-3</v>
      </c>
      <c r="CB48" s="119">
        <v>1.1018388134766965E-3</v>
      </c>
    </row>
    <row r="49" spans="1:80">
      <c r="A49" s="88" t="s">
        <v>589</v>
      </c>
      <c r="B49" s="217">
        <v>2539.038</v>
      </c>
      <c r="C49" s="111">
        <v>1564.30672</v>
      </c>
      <c r="D49" s="112">
        <v>3066.3739999999998</v>
      </c>
      <c r="E49" s="217">
        <v>1991.61913</v>
      </c>
      <c r="F49" s="111">
        <v>1444.6532200000001</v>
      </c>
      <c r="G49" s="112">
        <v>2811.578</v>
      </c>
      <c r="H49" s="105">
        <v>1.0906238418425525</v>
      </c>
      <c r="I49" s="106">
        <v>-0.18423738124682409</v>
      </c>
      <c r="J49" s="107">
        <v>7.7987746613781272E-3</v>
      </c>
      <c r="K49" s="217">
        <v>1331.6613400000001</v>
      </c>
      <c r="L49" s="111">
        <v>861.90099999999995</v>
      </c>
      <c r="M49" s="111">
        <v>2166.6669999999999</v>
      </c>
      <c r="N49" s="108">
        <v>0.77062311627136071</v>
      </c>
      <c r="O49" s="109">
        <v>0.10199058511064618</v>
      </c>
      <c r="P49" s="110">
        <v>0.17400865678190625</v>
      </c>
      <c r="Q49" s="217">
        <v>468.14919000000003</v>
      </c>
      <c r="R49" s="111">
        <v>161.08061999999998</v>
      </c>
      <c r="S49" s="112">
        <v>55.658000000000001</v>
      </c>
      <c r="T49" s="108">
        <v>1.9796000680045157E-2</v>
      </c>
      <c r="U49" s="109">
        <v>-0.21526359628215114</v>
      </c>
      <c r="V49" s="110">
        <v>-9.1705235582038538E-2</v>
      </c>
      <c r="W49" s="217">
        <v>191.80859999999998</v>
      </c>
      <c r="X49" s="111">
        <v>68.052000000000007</v>
      </c>
      <c r="Y49" s="112">
        <v>125.563</v>
      </c>
      <c r="Z49" s="108">
        <v>4.465926252090463E-2</v>
      </c>
      <c r="AA49" s="109">
        <v>-5.1648609356184635E-2</v>
      </c>
      <c r="AB49" s="110">
        <v>-2.4468519831699204E-3</v>
      </c>
      <c r="AC49" s="217">
        <v>530.87199999999996</v>
      </c>
      <c r="AD49" s="111">
        <v>422.94288</v>
      </c>
      <c r="AE49" s="111">
        <v>393.29300000000001</v>
      </c>
      <c r="AF49" s="111">
        <v>-137.57899999999995</v>
      </c>
      <c r="AG49" s="112">
        <v>-29.649879999999996</v>
      </c>
      <c r="AH49" s="217">
        <v>370.74299999999999</v>
      </c>
      <c r="AI49" s="111">
        <v>64.608999999999995</v>
      </c>
      <c r="AJ49" s="111">
        <v>72.832999999999998</v>
      </c>
      <c r="AK49" s="111">
        <v>-297.90999999999997</v>
      </c>
      <c r="AL49" s="112">
        <v>8.2240000000000038</v>
      </c>
      <c r="AM49" s="108">
        <v>0.12825995785249941</v>
      </c>
      <c r="AN49" s="109">
        <v>-8.0823955031041506E-2</v>
      </c>
      <c r="AO49" s="110">
        <v>-0.14211085535988646</v>
      </c>
      <c r="AP49" s="108">
        <v>2.3752158086391289E-2</v>
      </c>
      <c r="AQ49" s="109">
        <v>-0.12226495548181839</v>
      </c>
      <c r="AR49" s="110">
        <v>-1.7549844375120856E-2</v>
      </c>
      <c r="AS49" s="109">
        <v>2.5904669904231716E-2</v>
      </c>
      <c r="AT49" s="109">
        <v>-0.16024688609131649</v>
      </c>
      <c r="AU49" s="109">
        <v>-1.8818173685872207E-2</v>
      </c>
      <c r="AV49" s="217">
        <v>1878</v>
      </c>
      <c r="AW49" s="111">
        <v>953</v>
      </c>
      <c r="AX49" s="112">
        <v>3652</v>
      </c>
      <c r="AY49" s="218">
        <v>25</v>
      </c>
      <c r="AZ49" s="219">
        <v>26</v>
      </c>
      <c r="BA49" s="220">
        <v>27</v>
      </c>
      <c r="BB49" s="218">
        <v>55</v>
      </c>
      <c r="BC49" s="219">
        <v>62</v>
      </c>
      <c r="BD49" s="219">
        <v>61</v>
      </c>
      <c r="BE49" s="114">
        <v>22.543209876543212</v>
      </c>
      <c r="BF49" s="113">
        <v>10.023209876543211</v>
      </c>
      <c r="BG49" s="113">
        <v>10.325261158594495</v>
      </c>
      <c r="BH49" s="114">
        <v>9.9781420765027331</v>
      </c>
      <c r="BI49" s="113">
        <v>4.2872329855936417</v>
      </c>
      <c r="BJ49" s="115">
        <v>4.8544861625242381</v>
      </c>
      <c r="BK49" s="111">
        <v>79</v>
      </c>
      <c r="BL49" s="111">
        <v>79</v>
      </c>
      <c r="BM49" s="111">
        <v>79</v>
      </c>
      <c r="BN49" s="217">
        <v>8498</v>
      </c>
      <c r="BO49" s="111">
        <v>4525</v>
      </c>
      <c r="BP49" s="112">
        <v>8876</v>
      </c>
      <c r="BQ49" s="116">
        <v>316.76182965299682</v>
      </c>
      <c r="BR49" s="116">
        <v>82.398552411292883</v>
      </c>
      <c r="BS49" s="116">
        <v>-2.4985504575004711</v>
      </c>
      <c r="BT49" s="117">
        <v>769.87349397590367</v>
      </c>
      <c r="BU49" s="116">
        <v>-290.6265752466735</v>
      </c>
      <c r="BV49" s="118">
        <v>-746.02705166942712</v>
      </c>
      <c r="BW49" s="113">
        <v>2.4304490690032861</v>
      </c>
      <c r="BX49" s="113">
        <v>-2.0945775550648715</v>
      </c>
      <c r="BY49" s="113">
        <v>-2.3177146245958742</v>
      </c>
      <c r="BZ49" s="108">
        <v>0.62074270928036923</v>
      </c>
      <c r="CA49" s="109">
        <v>2.6435415063990497E-2</v>
      </c>
      <c r="CB49" s="119">
        <v>-8.6911480015893217E-3</v>
      </c>
    </row>
    <row r="50" spans="1:80">
      <c r="A50" s="88" t="s">
        <v>593</v>
      </c>
      <c r="B50" s="217">
        <v>3241.6808700000001</v>
      </c>
      <c r="C50" s="111">
        <v>2075.72543</v>
      </c>
      <c r="D50" s="112">
        <v>3788.0504299999998</v>
      </c>
      <c r="E50" s="217">
        <v>2966.4715799999994</v>
      </c>
      <c r="F50" s="111">
        <v>1545.5791399999998</v>
      </c>
      <c r="G50" s="112">
        <v>3340.8250500000004</v>
      </c>
      <c r="H50" s="105">
        <v>1.1338667464792864</v>
      </c>
      <c r="I50" s="106">
        <v>4.1093469345783395E-2</v>
      </c>
      <c r="J50" s="107">
        <v>-0.20914143490701265</v>
      </c>
      <c r="K50" s="217">
        <v>1828.49953</v>
      </c>
      <c r="L50" s="111">
        <v>1103.4300600000001</v>
      </c>
      <c r="M50" s="111">
        <v>2240.5192299999999</v>
      </c>
      <c r="N50" s="108">
        <v>0.67064847648936288</v>
      </c>
      <c r="O50" s="109">
        <v>5.4259786866386439E-2</v>
      </c>
      <c r="P50" s="110">
        <v>-4.3278123218757014E-2</v>
      </c>
      <c r="Q50" s="217">
        <v>51.606569999999998</v>
      </c>
      <c r="R50" s="111">
        <v>10.524709999999999</v>
      </c>
      <c r="S50" s="112">
        <v>17.31222</v>
      </c>
      <c r="T50" s="108">
        <v>5.1820193338169554E-3</v>
      </c>
      <c r="U50" s="109">
        <v>-1.2214597693607932E-2</v>
      </c>
      <c r="V50" s="110">
        <v>-1.6275381502469152E-3</v>
      </c>
      <c r="W50" s="217">
        <v>231.37128000000001</v>
      </c>
      <c r="X50" s="111">
        <v>113.97663</v>
      </c>
      <c r="Y50" s="112">
        <v>240.01179999999999</v>
      </c>
      <c r="Z50" s="108">
        <v>7.1842073861365457E-2</v>
      </c>
      <c r="AA50" s="109">
        <v>-6.1533741853675716E-3</v>
      </c>
      <c r="AB50" s="110">
        <v>-1.9015650441130544E-3</v>
      </c>
      <c r="AC50" s="217">
        <v>3391.0604399999997</v>
      </c>
      <c r="AD50" s="111">
        <v>2781.29637</v>
      </c>
      <c r="AE50" s="111">
        <v>2501.7397700000001</v>
      </c>
      <c r="AF50" s="111">
        <v>-889.32066999999961</v>
      </c>
      <c r="AG50" s="112">
        <v>-279.55659999999989</v>
      </c>
      <c r="AH50" s="217">
        <v>2911.0326500000001</v>
      </c>
      <c r="AI50" s="111">
        <v>2129.6036400000003</v>
      </c>
      <c r="AJ50" s="111">
        <v>1985.15923</v>
      </c>
      <c r="AK50" s="111">
        <v>-925.87342000000012</v>
      </c>
      <c r="AL50" s="112">
        <v>-144.44441000000029</v>
      </c>
      <c r="AM50" s="108">
        <v>0.6604293729004026</v>
      </c>
      <c r="AN50" s="109">
        <v>-0.38565152648189838</v>
      </c>
      <c r="AO50" s="110">
        <v>-0.67948597900623187</v>
      </c>
      <c r="AP50" s="108">
        <v>0.52405828979420432</v>
      </c>
      <c r="AQ50" s="109">
        <v>-0.37394270621377101</v>
      </c>
      <c r="AR50" s="110">
        <v>-0.50189803815809153</v>
      </c>
      <c r="AS50" s="109">
        <v>0.59421226801445337</v>
      </c>
      <c r="AT50" s="109">
        <v>-0.38709922326233159</v>
      </c>
      <c r="AU50" s="109">
        <v>-0.78365547417052495</v>
      </c>
      <c r="AV50" s="217">
        <v>2346</v>
      </c>
      <c r="AW50" s="111">
        <v>1475</v>
      </c>
      <c r="AX50" s="112">
        <v>2900</v>
      </c>
      <c r="AY50" s="218">
        <v>38</v>
      </c>
      <c r="AZ50" s="219">
        <v>34.5</v>
      </c>
      <c r="BA50" s="220">
        <v>34.5</v>
      </c>
      <c r="BB50" s="218">
        <v>51</v>
      </c>
      <c r="BC50" s="219">
        <v>52.25</v>
      </c>
      <c r="BD50" s="219">
        <v>49.25</v>
      </c>
      <c r="BE50" s="114">
        <v>14.009661835748792</v>
      </c>
      <c r="BF50" s="113">
        <v>3.7201881515382667</v>
      </c>
      <c r="BG50" s="113">
        <v>-0.24154589371980606</v>
      </c>
      <c r="BH50" s="114">
        <v>9.8138747884940774</v>
      </c>
      <c r="BI50" s="113">
        <v>2.1472081218274104</v>
      </c>
      <c r="BJ50" s="115">
        <v>0.40398643123729983</v>
      </c>
      <c r="BK50" s="111">
        <v>93</v>
      </c>
      <c r="BL50" s="111">
        <v>93</v>
      </c>
      <c r="BM50" s="111">
        <v>93</v>
      </c>
      <c r="BN50" s="217">
        <v>9262</v>
      </c>
      <c r="BO50" s="111">
        <v>4886</v>
      </c>
      <c r="BP50" s="112">
        <v>9511</v>
      </c>
      <c r="BQ50" s="116">
        <v>351.25907370413211</v>
      </c>
      <c r="BR50" s="116">
        <v>30.974947165587537</v>
      </c>
      <c r="BS50" s="116">
        <v>34.930964821610644</v>
      </c>
      <c r="BT50" s="117">
        <v>1152.0086379310346</v>
      </c>
      <c r="BU50" s="116">
        <v>-112.47200145515444</v>
      </c>
      <c r="BV50" s="118">
        <v>104.15837352425501</v>
      </c>
      <c r="BW50" s="113">
        <v>3.279655172413793</v>
      </c>
      <c r="BX50" s="113">
        <v>-0.66834141752653098</v>
      </c>
      <c r="BY50" s="113">
        <v>-3.2887200467563105E-2</v>
      </c>
      <c r="BZ50" s="108">
        <v>0.5650210895265253</v>
      </c>
      <c r="CA50" s="109">
        <v>1.4792372126180675E-2</v>
      </c>
      <c r="CB50" s="119">
        <v>-1.2315552326245593E-2</v>
      </c>
    </row>
    <row r="51" spans="1:80">
      <c r="A51" s="88" t="s">
        <v>949</v>
      </c>
      <c r="B51" s="217">
        <v>2062.431</v>
      </c>
      <c r="C51" s="111">
        <v>1327.2339999999999</v>
      </c>
      <c r="D51" s="112">
        <v>2878.66</v>
      </c>
      <c r="E51" s="217">
        <v>1145.502</v>
      </c>
      <c r="F51" s="111">
        <v>1263.1759999999999</v>
      </c>
      <c r="G51" s="112">
        <v>2455.2350000000001</v>
      </c>
      <c r="H51" s="105">
        <v>1.1724580335487234</v>
      </c>
      <c r="I51" s="106">
        <v>-0.62800237594859754</v>
      </c>
      <c r="J51" s="107">
        <v>0.12174617708533275</v>
      </c>
      <c r="K51" s="217">
        <v>877.95500000000004</v>
      </c>
      <c r="L51" s="111">
        <v>969.43799999999999</v>
      </c>
      <c r="M51" s="111">
        <v>1971.2149999999999</v>
      </c>
      <c r="N51" s="108">
        <v>0.80286204782841553</v>
      </c>
      <c r="O51" s="109">
        <v>3.6425149420555858E-2</v>
      </c>
      <c r="P51" s="110">
        <v>3.5401298099161593E-2</v>
      </c>
      <c r="Q51" s="217">
        <v>15.804</v>
      </c>
      <c r="R51" s="111">
        <v>18.427</v>
      </c>
      <c r="S51" s="112">
        <v>45.698</v>
      </c>
      <c r="T51" s="108">
        <v>1.8612474976937035E-2</v>
      </c>
      <c r="U51" s="109">
        <v>4.8159036920331234E-3</v>
      </c>
      <c r="V51" s="110">
        <v>4.0246424025372676E-3</v>
      </c>
      <c r="W51" s="217">
        <v>62.685000000000002</v>
      </c>
      <c r="X51" s="111">
        <v>113.03</v>
      </c>
      <c r="Y51" s="112">
        <v>165.96199999999999</v>
      </c>
      <c r="Z51" s="108">
        <v>6.7595158915541687E-2</v>
      </c>
      <c r="AA51" s="109">
        <v>1.2872426000191034E-2</v>
      </c>
      <c r="AB51" s="110">
        <v>-2.1885641859647212E-2</v>
      </c>
      <c r="AC51" s="217">
        <v>475.18099999999998</v>
      </c>
      <c r="AD51" s="111">
        <v>394.23700000000002</v>
      </c>
      <c r="AE51" s="111">
        <v>393.45499999999998</v>
      </c>
      <c r="AF51" s="111">
        <v>-81.725999999999999</v>
      </c>
      <c r="AG51" s="112">
        <v>-0.78200000000003911</v>
      </c>
      <c r="AH51" s="217">
        <v>0</v>
      </c>
      <c r="AI51" s="111">
        <v>0</v>
      </c>
      <c r="AJ51" s="111">
        <v>0</v>
      </c>
      <c r="AK51" s="111">
        <v>0</v>
      </c>
      <c r="AL51" s="112">
        <v>0</v>
      </c>
      <c r="AM51" s="108">
        <v>0.13667991357089757</v>
      </c>
      <c r="AN51" s="109">
        <v>-9.3718582184839222E-2</v>
      </c>
      <c r="AO51" s="110">
        <v>-0.16035663009811638</v>
      </c>
      <c r="AP51" s="108">
        <v>0</v>
      </c>
      <c r="AQ51" s="109">
        <v>0</v>
      </c>
      <c r="AR51" s="110">
        <v>0</v>
      </c>
      <c r="AS51" s="109">
        <v>0</v>
      </c>
      <c r="AT51" s="109">
        <v>0</v>
      </c>
      <c r="AU51" s="109">
        <v>0</v>
      </c>
      <c r="AV51" s="217">
        <v>1179</v>
      </c>
      <c r="AW51" s="111">
        <v>755</v>
      </c>
      <c r="AX51" s="112">
        <v>1465</v>
      </c>
      <c r="AY51" s="218">
        <v>26</v>
      </c>
      <c r="AZ51" s="219">
        <v>27</v>
      </c>
      <c r="BA51" s="220">
        <v>27</v>
      </c>
      <c r="BB51" s="218">
        <v>46</v>
      </c>
      <c r="BC51" s="219">
        <v>55</v>
      </c>
      <c r="BD51" s="219">
        <v>55</v>
      </c>
      <c r="BE51" s="114">
        <v>9.0432098765432105</v>
      </c>
      <c r="BF51" s="113">
        <v>1.485517568850903</v>
      </c>
      <c r="BG51" s="113">
        <v>-0.27777777777777679</v>
      </c>
      <c r="BH51" s="114">
        <v>4.4393939393939394</v>
      </c>
      <c r="BI51" s="113">
        <v>0.16765480895915719</v>
      </c>
      <c r="BJ51" s="115">
        <v>-0.1363636363636358</v>
      </c>
      <c r="BK51" s="111">
        <v>90</v>
      </c>
      <c r="BL51" s="111">
        <v>75</v>
      </c>
      <c r="BM51" s="111">
        <v>75</v>
      </c>
      <c r="BN51" s="217">
        <v>5901</v>
      </c>
      <c r="BO51" s="111">
        <v>3787</v>
      </c>
      <c r="BP51" s="112">
        <v>7313</v>
      </c>
      <c r="BQ51" s="116">
        <v>335.73567619308079</v>
      </c>
      <c r="BR51" s="116">
        <v>141.61569652861715</v>
      </c>
      <c r="BS51" s="116">
        <v>2.179827236122776</v>
      </c>
      <c r="BT51" s="117">
        <v>1675.9283276450512</v>
      </c>
      <c r="BU51" s="116">
        <v>704.34054138550925</v>
      </c>
      <c r="BV51" s="118">
        <v>2.8475329430643797</v>
      </c>
      <c r="BW51" s="113">
        <v>4.9918088737201369</v>
      </c>
      <c r="BX51" s="113">
        <v>-1.3280184804036033E-2</v>
      </c>
      <c r="BY51" s="113">
        <v>-2.4085166014962134E-2</v>
      </c>
      <c r="BZ51" s="108">
        <v>0.53871086556169423</v>
      </c>
      <c r="CA51" s="109">
        <v>0.17646408839779004</v>
      </c>
      <c r="CB51" s="119">
        <v>-1.6160929310100602E-2</v>
      </c>
    </row>
    <row r="52" spans="1:80">
      <c r="A52" s="88" t="s">
        <v>950</v>
      </c>
      <c r="B52" s="217">
        <v>1649.1030000000001</v>
      </c>
      <c r="C52" s="111">
        <v>891.81600000000003</v>
      </c>
      <c r="D52" s="112">
        <v>1882.173</v>
      </c>
      <c r="E52" s="217">
        <v>1649.1030000000001</v>
      </c>
      <c r="F52" s="111">
        <v>891.81600000000003</v>
      </c>
      <c r="G52" s="112">
        <v>1867.604</v>
      </c>
      <c r="H52" s="105">
        <v>1.0078009042602178</v>
      </c>
      <c r="I52" s="106">
        <v>7.8009042602178447E-3</v>
      </c>
      <c r="J52" s="107">
        <v>7.8009042602178447E-3</v>
      </c>
      <c r="K52" s="217">
        <v>1347.6320000000001</v>
      </c>
      <c r="L52" s="111">
        <v>716.42399999999998</v>
      </c>
      <c r="M52" s="111">
        <v>1510.6369999999999</v>
      </c>
      <c r="N52" s="108">
        <v>0.80886365632114721</v>
      </c>
      <c r="O52" s="109">
        <v>-8.3272650464083497E-3</v>
      </c>
      <c r="P52" s="110">
        <v>5.5320273752660354E-3</v>
      </c>
      <c r="Q52" s="217">
        <v>26.556000000000001</v>
      </c>
      <c r="R52" s="111">
        <v>7.3030000000000008</v>
      </c>
      <c r="S52" s="112">
        <v>7.843</v>
      </c>
      <c r="T52" s="108">
        <v>4.1994983947346437E-3</v>
      </c>
      <c r="U52" s="109">
        <v>-1.1903801399153306E-2</v>
      </c>
      <c r="V52" s="110">
        <v>-3.9894105281821912E-3</v>
      </c>
      <c r="W52" s="217">
        <v>177.91399999999999</v>
      </c>
      <c r="X52" s="111">
        <v>55.292999999999999</v>
      </c>
      <c r="Y52" s="112">
        <v>55.292999999999999</v>
      </c>
      <c r="Z52" s="108">
        <v>2.9606383366066896E-2</v>
      </c>
      <c r="AA52" s="109">
        <v>-7.8278933682049551E-2</v>
      </c>
      <c r="AB52" s="110">
        <v>-3.2394074127407094E-2</v>
      </c>
      <c r="AC52" s="217">
        <v>334.04828000000003</v>
      </c>
      <c r="AD52" s="111">
        <v>361.625</v>
      </c>
      <c r="AE52" s="111">
        <v>396.94099999999997</v>
      </c>
      <c r="AF52" s="111">
        <v>62.89271999999994</v>
      </c>
      <c r="AG52" s="112">
        <v>35.315999999999974</v>
      </c>
      <c r="AH52" s="217">
        <v>0</v>
      </c>
      <c r="AI52" s="111">
        <v>0</v>
      </c>
      <c r="AJ52" s="111">
        <v>0</v>
      </c>
      <c r="AK52" s="111">
        <v>0</v>
      </c>
      <c r="AL52" s="112">
        <v>0</v>
      </c>
      <c r="AM52" s="108">
        <v>0.21089506650026324</v>
      </c>
      <c r="AN52" s="109">
        <v>8.3314425180134877E-3</v>
      </c>
      <c r="AO52" s="110">
        <v>-0.19459777058720773</v>
      </c>
      <c r="AP52" s="108">
        <v>0</v>
      </c>
      <c r="AQ52" s="109">
        <v>0</v>
      </c>
      <c r="AR52" s="110">
        <v>0</v>
      </c>
      <c r="AS52" s="109">
        <v>0</v>
      </c>
      <c r="AT52" s="109">
        <v>0</v>
      </c>
      <c r="AU52" s="109">
        <v>0</v>
      </c>
      <c r="AV52" s="217">
        <v>1211</v>
      </c>
      <c r="AW52" s="111">
        <v>652</v>
      </c>
      <c r="AX52" s="112">
        <v>1175</v>
      </c>
      <c r="AY52" s="218">
        <v>18</v>
      </c>
      <c r="AZ52" s="219">
        <v>20</v>
      </c>
      <c r="BA52" s="220">
        <v>20</v>
      </c>
      <c r="BB52" s="218">
        <v>41</v>
      </c>
      <c r="BC52" s="219">
        <v>38</v>
      </c>
      <c r="BD52" s="219">
        <v>38</v>
      </c>
      <c r="BE52" s="114">
        <v>9.7916666666666661</v>
      </c>
      <c r="BF52" s="113">
        <v>-1.4212962962962958</v>
      </c>
      <c r="BG52" s="113">
        <v>-1.0750000000000011</v>
      </c>
      <c r="BH52" s="114">
        <v>5.1535087719298245</v>
      </c>
      <c r="BI52" s="113">
        <v>0.23074454428754798</v>
      </c>
      <c r="BJ52" s="115">
        <v>-0.56578947368421062</v>
      </c>
      <c r="BK52" s="111">
        <v>75</v>
      </c>
      <c r="BL52" s="111">
        <v>75</v>
      </c>
      <c r="BM52" s="111">
        <v>75</v>
      </c>
      <c r="BN52" s="217">
        <v>7337</v>
      </c>
      <c r="BO52" s="111">
        <v>3793</v>
      </c>
      <c r="BP52" s="112">
        <v>6838</v>
      </c>
      <c r="BQ52" s="116">
        <v>273.12138052062005</v>
      </c>
      <c r="BR52" s="116">
        <v>48.356081352022528</v>
      </c>
      <c r="BS52" s="116">
        <v>37.999840842265172</v>
      </c>
      <c r="BT52" s="117">
        <v>1589.4502127659575</v>
      </c>
      <c r="BU52" s="116">
        <v>227.68060087495837</v>
      </c>
      <c r="BV52" s="118">
        <v>221.63426184571222</v>
      </c>
      <c r="BW52" s="113">
        <v>5.819574468085106</v>
      </c>
      <c r="BX52" s="113">
        <v>-0.23905476395453107</v>
      </c>
      <c r="BY52" s="113">
        <v>2.0898055084188627E-3</v>
      </c>
      <c r="BZ52" s="108">
        <v>0.50372007366482507</v>
      </c>
      <c r="CA52" s="109">
        <v>-3.6758747697974159E-2</v>
      </c>
      <c r="CB52" s="119">
        <v>-5.2030842086090656E-2</v>
      </c>
    </row>
    <row r="53" spans="1:80">
      <c r="A53" s="88" t="s">
        <v>951</v>
      </c>
      <c r="B53" s="217">
        <v>2447.4780000000001</v>
      </c>
      <c r="C53" s="111">
        <v>1512.0360000000001</v>
      </c>
      <c r="D53" s="112">
        <v>2937.5630000000001</v>
      </c>
      <c r="E53" s="217">
        <v>2467.0327199999997</v>
      </c>
      <c r="F53" s="111">
        <v>1267</v>
      </c>
      <c r="G53" s="112">
        <v>2526.0230000000001</v>
      </c>
      <c r="H53" s="105">
        <v>1.1629201317644375</v>
      </c>
      <c r="I53" s="106">
        <v>0.17084654467395077</v>
      </c>
      <c r="J53" s="107">
        <v>-3.0478447556793853E-2</v>
      </c>
      <c r="K53" s="217">
        <v>1812.299</v>
      </c>
      <c r="L53" s="111">
        <v>909.96799999999996</v>
      </c>
      <c r="M53" s="111">
        <v>1934.8720000000001</v>
      </c>
      <c r="N53" s="108">
        <v>0.76597560671458653</v>
      </c>
      <c r="O53" s="109">
        <v>3.1368811552177744E-2</v>
      </c>
      <c r="P53" s="110">
        <v>4.7768819027135923E-2</v>
      </c>
      <c r="Q53" s="217">
        <v>74.531000000000006</v>
      </c>
      <c r="R53" s="111">
        <v>66.222000000000008</v>
      </c>
      <c r="S53" s="112">
        <v>108.071</v>
      </c>
      <c r="T53" s="108">
        <v>4.2783062545352912E-2</v>
      </c>
      <c r="U53" s="109">
        <v>1.2572275555871874E-2</v>
      </c>
      <c r="V53" s="110">
        <v>-9.4837093567781139E-3</v>
      </c>
      <c r="W53" s="217">
        <v>148.596</v>
      </c>
      <c r="X53" s="111">
        <v>100.709</v>
      </c>
      <c r="Y53" s="112">
        <v>188.411</v>
      </c>
      <c r="Z53" s="108">
        <v>7.4587998604921643E-2</v>
      </c>
      <c r="AA53" s="109">
        <v>1.4355315513470787E-2</v>
      </c>
      <c r="AB53" s="110">
        <v>-4.8981892403822253E-3</v>
      </c>
      <c r="AC53" s="217">
        <v>427.95299999999997</v>
      </c>
      <c r="AD53" s="111">
        <v>430.375</v>
      </c>
      <c r="AE53" s="111">
        <v>409.22899999999998</v>
      </c>
      <c r="AF53" s="111">
        <v>-18.72399999999999</v>
      </c>
      <c r="AG53" s="112">
        <v>-21.146000000000015</v>
      </c>
      <c r="AH53" s="217">
        <v>0</v>
      </c>
      <c r="AI53" s="111">
        <v>0</v>
      </c>
      <c r="AJ53" s="111">
        <v>0</v>
      </c>
      <c r="AK53" s="111">
        <v>0</v>
      </c>
      <c r="AL53" s="112">
        <v>0</v>
      </c>
      <c r="AM53" s="108">
        <v>0.13930901226629011</v>
      </c>
      <c r="AN53" s="109">
        <v>-3.5545674885136769E-2</v>
      </c>
      <c r="AO53" s="110">
        <v>-0.14532376102746741</v>
      </c>
      <c r="AP53" s="108">
        <v>0</v>
      </c>
      <c r="AQ53" s="109">
        <v>0</v>
      </c>
      <c r="AR53" s="110">
        <v>0</v>
      </c>
      <c r="AS53" s="109">
        <v>0</v>
      </c>
      <c r="AT53" s="109">
        <v>0</v>
      </c>
      <c r="AU53" s="109">
        <v>0</v>
      </c>
      <c r="AV53" s="217">
        <v>2047</v>
      </c>
      <c r="AW53" s="111">
        <v>1130</v>
      </c>
      <c r="AX53" s="112">
        <v>2164</v>
      </c>
      <c r="AY53" s="218">
        <v>22</v>
      </c>
      <c r="AZ53" s="219">
        <v>21</v>
      </c>
      <c r="BA53" s="220">
        <v>21</v>
      </c>
      <c r="BB53" s="218">
        <v>38</v>
      </c>
      <c r="BC53" s="219">
        <v>40</v>
      </c>
      <c r="BD53" s="219">
        <v>41</v>
      </c>
      <c r="BE53" s="114">
        <v>17.174603174603174</v>
      </c>
      <c r="BF53" s="113">
        <v>1.6670274170274162</v>
      </c>
      <c r="BG53" s="113">
        <v>-0.76190476190476275</v>
      </c>
      <c r="BH53" s="114">
        <v>8.7967479674796749</v>
      </c>
      <c r="BI53" s="113">
        <v>-0.18132220795892273</v>
      </c>
      <c r="BJ53" s="115">
        <v>-0.61991869918699116</v>
      </c>
      <c r="BK53" s="111">
        <v>90</v>
      </c>
      <c r="BL53" s="111">
        <v>90</v>
      </c>
      <c r="BM53" s="111">
        <v>90</v>
      </c>
      <c r="BN53" s="217">
        <v>7870</v>
      </c>
      <c r="BO53" s="111">
        <v>4391</v>
      </c>
      <c r="BP53" s="112">
        <v>8422</v>
      </c>
      <c r="BQ53" s="116">
        <v>299.93148895749226</v>
      </c>
      <c r="BR53" s="116">
        <v>-13.54153772611636</v>
      </c>
      <c r="BS53" s="116">
        <v>11.386738331211234</v>
      </c>
      <c r="BT53" s="117">
        <v>1167.2934380776339</v>
      </c>
      <c r="BU53" s="116">
        <v>-37.900856011276574</v>
      </c>
      <c r="BV53" s="118">
        <v>46.054500024536537</v>
      </c>
      <c r="BW53" s="113">
        <v>3.8918669131238448</v>
      </c>
      <c r="BX53" s="113">
        <v>4.7216204770156533E-2</v>
      </c>
      <c r="BY53" s="113">
        <v>6.0262051592432364E-3</v>
      </c>
      <c r="BZ53" s="108">
        <v>0.51700429711479434</v>
      </c>
      <c r="CA53" s="109">
        <v>3.3885819521178639E-2</v>
      </c>
      <c r="CB53" s="119">
        <v>-1.9137339026841782E-2</v>
      </c>
    </row>
    <row r="54" spans="1:80">
      <c r="A54" s="88" t="s">
        <v>952</v>
      </c>
      <c r="B54" s="217">
        <v>1381.479</v>
      </c>
      <c r="C54" s="111">
        <v>857.25599999999997</v>
      </c>
      <c r="D54" s="112">
        <v>1724.9639999999999</v>
      </c>
      <c r="E54" s="217">
        <v>1381.479</v>
      </c>
      <c r="F54" s="111">
        <v>839.47199999999998</v>
      </c>
      <c r="G54" s="112">
        <v>1687.1289999999999</v>
      </c>
      <c r="H54" s="105">
        <v>1.0224256710660538</v>
      </c>
      <c r="I54" s="106">
        <v>2.2425671066053754E-2</v>
      </c>
      <c r="J54" s="107">
        <v>1.2409263693873296E-3</v>
      </c>
      <c r="K54" s="217">
        <v>854.90300000000002</v>
      </c>
      <c r="L54" s="111">
        <v>592.01300000000003</v>
      </c>
      <c r="M54" s="111">
        <v>1210.3420000000001</v>
      </c>
      <c r="N54" s="108">
        <v>0.71739742485607216</v>
      </c>
      <c r="O54" s="109">
        <v>9.8565723469369981E-2</v>
      </c>
      <c r="P54" s="110">
        <v>1.2176762344398129E-2</v>
      </c>
      <c r="Q54" s="217">
        <v>178.67899999999997</v>
      </c>
      <c r="R54" s="111">
        <v>16.109000000000002</v>
      </c>
      <c r="S54" s="112">
        <v>38.664999999999999</v>
      </c>
      <c r="T54" s="108">
        <v>2.291763107622476E-2</v>
      </c>
      <c r="U54" s="109">
        <v>-0.10642128757545215</v>
      </c>
      <c r="V54" s="110">
        <v>3.7281881883142604E-3</v>
      </c>
      <c r="W54" s="217">
        <v>73.518000000000001</v>
      </c>
      <c r="X54" s="111">
        <v>44.914000000000001</v>
      </c>
      <c r="Y54" s="112">
        <v>81.278999999999996</v>
      </c>
      <c r="Z54" s="108">
        <v>4.8175924899637193E-2</v>
      </c>
      <c r="AA54" s="109">
        <v>-5.0409535328254026E-3</v>
      </c>
      <c r="AB54" s="110">
        <v>-5.326752974073902E-3</v>
      </c>
      <c r="AC54" s="217">
        <v>281.61399999999998</v>
      </c>
      <c r="AD54" s="111">
        <v>1225.01</v>
      </c>
      <c r="AE54" s="111">
        <v>342.80099999999999</v>
      </c>
      <c r="AF54" s="111">
        <v>61.187000000000012</v>
      </c>
      <c r="AG54" s="112">
        <v>-882.20900000000006</v>
      </c>
      <c r="AH54" s="217">
        <v>0</v>
      </c>
      <c r="AI54" s="111">
        <v>0</v>
      </c>
      <c r="AJ54" s="111">
        <v>0</v>
      </c>
      <c r="AK54" s="111">
        <v>0</v>
      </c>
      <c r="AL54" s="112">
        <v>0</v>
      </c>
      <c r="AM54" s="108">
        <v>0.19872936478674338</v>
      </c>
      <c r="AN54" s="109">
        <v>-5.1202775169036374E-3</v>
      </c>
      <c r="AO54" s="110">
        <v>-1.2302603419053066</v>
      </c>
      <c r="AP54" s="108">
        <v>0</v>
      </c>
      <c r="AQ54" s="109">
        <v>0</v>
      </c>
      <c r="AR54" s="110">
        <v>0</v>
      </c>
      <c r="AS54" s="109">
        <v>0</v>
      </c>
      <c r="AT54" s="109">
        <v>0</v>
      </c>
      <c r="AU54" s="109">
        <v>0</v>
      </c>
      <c r="AV54" s="217">
        <v>809</v>
      </c>
      <c r="AW54" s="111">
        <v>517</v>
      </c>
      <c r="AX54" s="112">
        <v>904</v>
      </c>
      <c r="AY54" s="218">
        <v>16</v>
      </c>
      <c r="AZ54" s="219">
        <v>18</v>
      </c>
      <c r="BA54" s="220">
        <v>18</v>
      </c>
      <c r="BB54" s="218">
        <v>25</v>
      </c>
      <c r="BC54" s="219">
        <v>29</v>
      </c>
      <c r="BD54" s="219">
        <v>31</v>
      </c>
      <c r="BE54" s="114">
        <v>8.3703703703703702</v>
      </c>
      <c r="BF54" s="113">
        <v>-5.6712962962963687E-2</v>
      </c>
      <c r="BG54" s="113">
        <v>-1.2037037037037042</v>
      </c>
      <c r="BH54" s="114">
        <v>4.860215053763441</v>
      </c>
      <c r="BI54" s="113">
        <v>-0.53311827956989255</v>
      </c>
      <c r="BJ54" s="115">
        <v>-1.0823136818687429</v>
      </c>
      <c r="BK54" s="111">
        <v>85</v>
      </c>
      <c r="BL54" s="111">
        <v>85</v>
      </c>
      <c r="BM54" s="111">
        <v>85</v>
      </c>
      <c r="BN54" s="217">
        <v>4544</v>
      </c>
      <c r="BO54" s="111">
        <v>2805</v>
      </c>
      <c r="BP54" s="112">
        <v>4820</v>
      </c>
      <c r="BQ54" s="116">
        <v>350.0267634854772</v>
      </c>
      <c r="BR54" s="116">
        <v>46.004096231956055</v>
      </c>
      <c r="BS54" s="116">
        <v>50.749758137883646</v>
      </c>
      <c r="BT54" s="117">
        <v>1866.2931415929204</v>
      </c>
      <c r="BU54" s="116">
        <v>158.65531711826043</v>
      </c>
      <c r="BV54" s="118">
        <v>242.55619768576366</v>
      </c>
      <c r="BW54" s="113">
        <v>5.331858407079646</v>
      </c>
      <c r="BX54" s="113">
        <v>-0.28495247054705342</v>
      </c>
      <c r="BY54" s="113">
        <v>-9.3673507813971213E-2</v>
      </c>
      <c r="BZ54" s="108">
        <v>0.31329216769580759</v>
      </c>
      <c r="CA54" s="109">
        <v>1.7939551511212182E-2</v>
      </c>
      <c r="CB54" s="119">
        <v>-4.9345194941555037E-2</v>
      </c>
    </row>
    <row r="55" spans="1:80">
      <c r="A55" s="88" t="s">
        <v>1010</v>
      </c>
      <c r="B55" s="217">
        <v>8246.1650000000009</v>
      </c>
      <c r="C55" s="111">
        <v>4423.3519999999999</v>
      </c>
      <c r="D55" s="112">
        <v>9530.9189700000006</v>
      </c>
      <c r="E55" s="217">
        <v>7817.7079999999996</v>
      </c>
      <c r="F55" s="111">
        <v>4416.741</v>
      </c>
      <c r="G55" s="112">
        <v>9179.6891500000002</v>
      </c>
      <c r="H55" s="105">
        <v>1.0382616245779956</v>
      </c>
      <c r="I55" s="106">
        <v>-1.6544336453038211E-2</v>
      </c>
      <c r="J55" s="107">
        <v>3.6764819580827002E-2</v>
      </c>
      <c r="K55" s="217">
        <v>5037.9059999999999</v>
      </c>
      <c r="L55" s="111">
        <v>3003.038</v>
      </c>
      <c r="M55" s="111">
        <v>6304.2889999999998</v>
      </c>
      <c r="N55" s="108">
        <v>0.68676497613211662</v>
      </c>
      <c r="O55" s="109">
        <v>4.2342595557145035E-2</v>
      </c>
      <c r="P55" s="110">
        <v>6.8432872669556E-3</v>
      </c>
      <c r="Q55" s="217">
        <v>224.36599999999999</v>
      </c>
      <c r="R55" s="111">
        <v>93.156000000000006</v>
      </c>
      <c r="S55" s="112">
        <v>154.04015000000035</v>
      </c>
      <c r="T55" s="108">
        <v>1.6780540983787055E-2</v>
      </c>
      <c r="U55" s="109">
        <v>-1.1919175096680518E-2</v>
      </c>
      <c r="V55" s="110">
        <v>-4.3110285694197108E-3</v>
      </c>
      <c r="W55" s="217">
        <v>814.30600000000004</v>
      </c>
      <c r="X55" s="111">
        <v>434.21699999999998</v>
      </c>
      <c r="Y55" s="112">
        <v>828.05763999999999</v>
      </c>
      <c r="Z55" s="108">
        <v>9.0205411803078325E-2</v>
      </c>
      <c r="AA55" s="109">
        <v>-1.3956319486962188E-2</v>
      </c>
      <c r="AB55" s="110">
        <v>-8.1062166125339952E-3</v>
      </c>
      <c r="AC55" s="217">
        <v>2532.2739999999999</v>
      </c>
      <c r="AD55" s="111">
        <v>2763.4069199999999</v>
      </c>
      <c r="AE55" s="111">
        <v>2879.9029999999998</v>
      </c>
      <c r="AF55" s="111">
        <v>347.62899999999991</v>
      </c>
      <c r="AG55" s="112">
        <v>116.49607999999989</v>
      </c>
      <c r="AH55" s="217">
        <v>47.936999999999998</v>
      </c>
      <c r="AI55" s="111">
        <v>62.25</v>
      </c>
      <c r="AJ55" s="111">
        <v>53.94</v>
      </c>
      <c r="AK55" s="111">
        <v>6.0030000000000001</v>
      </c>
      <c r="AL55" s="112">
        <v>-8.3100000000000023</v>
      </c>
      <c r="AM55" s="108">
        <v>0.3021642518486336</v>
      </c>
      <c r="AN55" s="109">
        <v>-4.9207992023700409E-3</v>
      </c>
      <c r="AO55" s="110">
        <v>-0.32256715546419157</v>
      </c>
      <c r="AP55" s="108">
        <v>5.6594752478522012E-3</v>
      </c>
      <c r="AQ55" s="109">
        <v>-1.537724860944268E-4</v>
      </c>
      <c r="AR55" s="110">
        <v>-8.4135625750477172E-3</v>
      </c>
      <c r="AS55" s="109">
        <v>5.8760159650939814E-3</v>
      </c>
      <c r="AT55" s="109">
        <v>-2.5583239762307086E-4</v>
      </c>
      <c r="AU55" s="109">
        <v>-8.2180864511445968E-3</v>
      </c>
      <c r="AV55" s="217">
        <v>6749</v>
      </c>
      <c r="AW55" s="111">
        <v>3520</v>
      </c>
      <c r="AX55" s="112">
        <v>7508</v>
      </c>
      <c r="AY55" s="218">
        <v>128</v>
      </c>
      <c r="AZ55" s="219">
        <v>128</v>
      </c>
      <c r="BA55" s="220">
        <v>137</v>
      </c>
      <c r="BB55" s="218">
        <v>126</v>
      </c>
      <c r="BC55" s="219">
        <v>123</v>
      </c>
      <c r="BD55" s="220">
        <v>124</v>
      </c>
      <c r="BE55" s="113">
        <v>9.1338199513381984</v>
      </c>
      <c r="BF55" s="113">
        <v>0.34605953467153228</v>
      </c>
      <c r="BG55" s="113">
        <v>-3.2846715328467724E-2</v>
      </c>
      <c r="BH55" s="114">
        <v>10.091397849462366</v>
      </c>
      <c r="BI55" s="113">
        <v>1.1641491722136887</v>
      </c>
      <c r="BJ55" s="115">
        <v>0.55210245650843603</v>
      </c>
      <c r="BK55" s="111">
        <v>217</v>
      </c>
      <c r="BL55" s="111">
        <v>241</v>
      </c>
      <c r="BM55" s="111">
        <v>222</v>
      </c>
      <c r="BN55" s="217">
        <v>25645</v>
      </c>
      <c r="BO55" s="111">
        <v>13847</v>
      </c>
      <c r="BP55" s="112">
        <v>28794</v>
      </c>
      <c r="BQ55" s="116">
        <v>318.80562443564634</v>
      </c>
      <c r="BR55" s="116">
        <v>13.96226315664461</v>
      </c>
      <c r="BS55" s="116">
        <v>-0.16173311472556406</v>
      </c>
      <c r="BT55" s="117">
        <v>1222.6543886521044</v>
      </c>
      <c r="BU55" s="116">
        <v>64.303818197222199</v>
      </c>
      <c r="BV55" s="118">
        <v>-32.101577256986502</v>
      </c>
      <c r="BW55" s="113">
        <v>3.8351092168353755</v>
      </c>
      <c r="BX55" s="113">
        <v>3.52870209545042E-2</v>
      </c>
      <c r="BY55" s="113">
        <v>-9.8697601346442454E-2</v>
      </c>
      <c r="BZ55" s="108">
        <v>0.71658951769449009</v>
      </c>
      <c r="CA55" s="109">
        <v>6.3662868510489301E-2</v>
      </c>
      <c r="CB55" s="119">
        <v>8.520016016405374E-2</v>
      </c>
    </row>
    <row r="56" spans="1:80">
      <c r="A56" s="88" t="s">
        <v>953</v>
      </c>
      <c r="B56" s="217">
        <v>5257.44</v>
      </c>
      <c r="C56" s="111">
        <v>2698.7979999999998</v>
      </c>
      <c r="D56" s="112">
        <v>5597.3419999999996</v>
      </c>
      <c r="E56" s="217">
        <v>4957.8850000000002</v>
      </c>
      <c r="F56" s="111">
        <v>2615.1390000000001</v>
      </c>
      <c r="G56" s="112">
        <v>5332.9809999999998</v>
      </c>
      <c r="H56" s="105">
        <v>1.0495709622816958</v>
      </c>
      <c r="I56" s="106">
        <v>-1.0848954678862821E-2</v>
      </c>
      <c r="J56" s="107">
        <v>1.7580693313201223E-2</v>
      </c>
      <c r="K56" s="217">
        <v>3479.2150000000001</v>
      </c>
      <c r="L56" s="111">
        <v>1781.422</v>
      </c>
      <c r="M56" s="111">
        <v>3242.5210000000002</v>
      </c>
      <c r="N56" s="108">
        <v>0.6080128543491905</v>
      </c>
      <c r="O56" s="109">
        <v>-9.3741018522003561E-2</v>
      </c>
      <c r="P56" s="110">
        <v>-7.3183059137626016E-2</v>
      </c>
      <c r="Q56" s="217">
        <v>105.60400000000001</v>
      </c>
      <c r="R56" s="111">
        <v>124.378</v>
      </c>
      <c r="S56" s="112">
        <v>888.47799999999995</v>
      </c>
      <c r="T56" s="108">
        <v>0.16660063105418901</v>
      </c>
      <c r="U56" s="109">
        <v>0.14530041937118304</v>
      </c>
      <c r="V56" s="110">
        <v>0.11903987042158019</v>
      </c>
      <c r="W56" s="217">
        <v>576.904</v>
      </c>
      <c r="X56" s="111">
        <v>293.21899999999999</v>
      </c>
      <c r="Y56" s="112">
        <v>451.952</v>
      </c>
      <c r="Z56" s="108">
        <v>8.474659857216818E-2</v>
      </c>
      <c r="AA56" s="109">
        <v>-3.1614309355304918E-2</v>
      </c>
      <c r="AB56" s="110">
        <v>-2.7377078219008116E-2</v>
      </c>
      <c r="AC56" s="217">
        <v>1809.5260000000001</v>
      </c>
      <c r="AD56" s="111">
        <v>1960.2850000000001</v>
      </c>
      <c r="AE56" s="111">
        <v>2013.02</v>
      </c>
      <c r="AF56" s="111">
        <v>203.49399999999991</v>
      </c>
      <c r="AG56" s="112">
        <v>52.7349999999999</v>
      </c>
      <c r="AH56" s="217">
        <v>52.341999999999999</v>
      </c>
      <c r="AI56" s="111">
        <v>79.944000000000003</v>
      </c>
      <c r="AJ56" s="111">
        <v>79.474999999999994</v>
      </c>
      <c r="AK56" s="111">
        <v>27.132999999999996</v>
      </c>
      <c r="AL56" s="112">
        <v>-0.4690000000000083</v>
      </c>
      <c r="AM56" s="108">
        <v>0.35963855701509756</v>
      </c>
      <c r="AN56" s="109">
        <v>1.5454695668130181E-2</v>
      </c>
      <c r="AO56" s="110">
        <v>-0.36671628688207453</v>
      </c>
      <c r="AP56" s="108">
        <v>1.419870359895822E-2</v>
      </c>
      <c r="AQ56" s="109">
        <v>4.2429076222090783E-3</v>
      </c>
      <c r="AR56" s="110">
        <v>-1.5423372599408611E-2</v>
      </c>
      <c r="AS56" s="109">
        <v>1.4902546999511155E-2</v>
      </c>
      <c r="AT56" s="109">
        <v>4.345222656570568E-3</v>
      </c>
      <c r="AU56" s="109">
        <v>-1.5667147383846669E-2</v>
      </c>
      <c r="AV56" s="217">
        <v>4592</v>
      </c>
      <c r="AW56" s="111">
        <v>2554</v>
      </c>
      <c r="AX56" s="112">
        <v>5119</v>
      </c>
      <c r="AY56" s="218">
        <v>72</v>
      </c>
      <c r="AZ56" s="219">
        <v>74</v>
      </c>
      <c r="BA56" s="220">
        <v>73</v>
      </c>
      <c r="BB56" s="218">
        <v>77</v>
      </c>
      <c r="BC56" s="219">
        <v>74</v>
      </c>
      <c r="BD56" s="220">
        <v>67</v>
      </c>
      <c r="BE56" s="113">
        <v>11.687214611872145</v>
      </c>
      <c r="BF56" s="113">
        <v>1.0575849822425152</v>
      </c>
      <c r="BG56" s="113">
        <v>0.18271010736764026</v>
      </c>
      <c r="BH56" s="114">
        <v>12.733830845771145</v>
      </c>
      <c r="BI56" s="113">
        <v>2.7944369063772054</v>
      </c>
      <c r="BJ56" s="115">
        <v>1.2293263412666402</v>
      </c>
      <c r="BK56" s="111">
        <v>172</v>
      </c>
      <c r="BL56" s="111">
        <v>188</v>
      </c>
      <c r="BM56" s="111">
        <v>189</v>
      </c>
      <c r="BN56" s="217">
        <v>17221</v>
      </c>
      <c r="BO56" s="111">
        <v>9343</v>
      </c>
      <c r="BP56" s="112">
        <v>18198</v>
      </c>
      <c r="BQ56" s="116">
        <v>293.05313770744038</v>
      </c>
      <c r="BR56" s="116">
        <v>5.1555127146989435</v>
      </c>
      <c r="BS56" s="116">
        <v>13.149573541754819</v>
      </c>
      <c r="BT56" s="117">
        <v>1041.80132838445</v>
      </c>
      <c r="BU56" s="116">
        <v>-37.877460814156166</v>
      </c>
      <c r="BV56" s="118">
        <v>17.86280058491991</v>
      </c>
      <c r="BW56" s="113">
        <v>3.5549912092205509</v>
      </c>
      <c r="BX56" s="113">
        <v>-0.19522656081429224</v>
      </c>
      <c r="BY56" s="113">
        <v>-0.1031920327528244</v>
      </c>
      <c r="BZ56" s="108">
        <v>0.53196527229676405</v>
      </c>
      <c r="CA56" s="109">
        <v>-2.1195462638350926E-2</v>
      </c>
      <c r="CB56" s="119">
        <v>-1.4153502545415031E-2</v>
      </c>
    </row>
    <row r="57" spans="1:80">
      <c r="A57" s="88" t="s">
        <v>954</v>
      </c>
      <c r="B57" s="217">
        <v>1629.6949999999999</v>
      </c>
      <c r="C57" s="111">
        <v>796.15200000000004</v>
      </c>
      <c r="D57" s="112">
        <v>1764.0640000000001</v>
      </c>
      <c r="E57" s="217">
        <v>1737.326</v>
      </c>
      <c r="F57" s="111">
        <v>843.66899999999998</v>
      </c>
      <c r="G57" s="112">
        <v>1701.8019999999999</v>
      </c>
      <c r="H57" s="105">
        <v>1.0365859248020628</v>
      </c>
      <c r="I57" s="106">
        <v>9.8538028206950568E-2</v>
      </c>
      <c r="J57" s="107">
        <v>9.2907776144236065E-2</v>
      </c>
      <c r="K57" s="217">
        <v>1200.8030000000001</v>
      </c>
      <c r="L57" s="111">
        <v>603.26</v>
      </c>
      <c r="M57" s="111">
        <v>1191.3720000000001</v>
      </c>
      <c r="N57" s="108">
        <v>0.70006498993419919</v>
      </c>
      <c r="O57" s="109">
        <v>8.8861323104716394E-3</v>
      </c>
      <c r="P57" s="110">
        <v>-1.4978469052678411E-2</v>
      </c>
      <c r="Q57" s="217">
        <v>90.192000000000007</v>
      </c>
      <c r="R57" s="111">
        <v>46.644999999999996</v>
      </c>
      <c r="S57" s="112">
        <v>134.65899999999999</v>
      </c>
      <c r="T57" s="108">
        <v>7.9127301530965408E-2</v>
      </c>
      <c r="U57" s="109">
        <v>2.7213037886721317E-2</v>
      </c>
      <c r="V57" s="110">
        <v>2.3839030894021299E-2</v>
      </c>
      <c r="W57" s="217">
        <v>67.837000000000003</v>
      </c>
      <c r="X57" s="111">
        <v>22.992999999999999</v>
      </c>
      <c r="Y57" s="112">
        <v>37.783999999999999</v>
      </c>
      <c r="Z57" s="108">
        <v>2.2202347864205118E-2</v>
      </c>
      <c r="AA57" s="109">
        <v>-1.6844440130678973E-2</v>
      </c>
      <c r="AB57" s="110">
        <v>-5.0512314423712748E-3</v>
      </c>
      <c r="AC57" s="217">
        <v>1589.1173100000001</v>
      </c>
      <c r="AD57" s="111">
        <v>1702.37</v>
      </c>
      <c r="AE57" s="111">
        <v>1632.1579999999999</v>
      </c>
      <c r="AF57" s="111">
        <v>43.040689999999813</v>
      </c>
      <c r="AG57" s="112">
        <v>-70.211999999999989</v>
      </c>
      <c r="AH57" s="217">
        <v>797.30499999999995</v>
      </c>
      <c r="AI57" s="111">
        <v>444.41300000000001</v>
      </c>
      <c r="AJ57" s="111">
        <v>404.101</v>
      </c>
      <c r="AK57" s="111">
        <v>-393.20399999999995</v>
      </c>
      <c r="AL57" s="112">
        <v>-40.312000000000012</v>
      </c>
      <c r="AM57" s="108">
        <v>0.92522606889545944</v>
      </c>
      <c r="AN57" s="109">
        <v>-4.9874983755496816E-2</v>
      </c>
      <c r="AO57" s="110">
        <v>-1.2130214014368388</v>
      </c>
      <c r="AP57" s="108">
        <v>0.22907388847570156</v>
      </c>
      <c r="AQ57" s="109">
        <v>-0.26016182740978622</v>
      </c>
      <c r="AR57" s="110">
        <v>-0.32912730928553002</v>
      </c>
      <c r="AS57" s="109">
        <v>0.23745476853358971</v>
      </c>
      <c r="AT57" s="109">
        <v>-0.221471765691996</v>
      </c>
      <c r="AU57" s="109">
        <v>-0.28930750434831065</v>
      </c>
      <c r="AV57" s="217">
        <v>1579</v>
      </c>
      <c r="AW57" s="111">
        <v>848</v>
      </c>
      <c r="AX57" s="112">
        <v>1769</v>
      </c>
      <c r="AY57" s="218">
        <v>38</v>
      </c>
      <c r="AZ57" s="219">
        <v>35</v>
      </c>
      <c r="BA57" s="220">
        <v>34</v>
      </c>
      <c r="BB57" s="218">
        <v>42</v>
      </c>
      <c r="BC57" s="219">
        <v>38</v>
      </c>
      <c r="BD57" s="220">
        <v>37</v>
      </c>
      <c r="BE57" s="113">
        <v>8.6715686274509807</v>
      </c>
      <c r="BF57" s="113">
        <v>1.7461300309597521</v>
      </c>
      <c r="BG57" s="113">
        <v>0.59537815126050475</v>
      </c>
      <c r="BH57" s="114">
        <v>7.968468468468469</v>
      </c>
      <c r="BI57" s="113">
        <v>1.7025954525954532</v>
      </c>
      <c r="BJ57" s="115">
        <v>0.52987197724039969</v>
      </c>
      <c r="BK57" s="111">
        <v>75</v>
      </c>
      <c r="BL57" s="111">
        <v>75</v>
      </c>
      <c r="BM57" s="111">
        <v>75</v>
      </c>
      <c r="BN57" s="217">
        <v>5631</v>
      </c>
      <c r="BO57" s="111">
        <v>2972</v>
      </c>
      <c r="BP57" s="112">
        <v>6125</v>
      </c>
      <c r="BQ57" s="116">
        <v>277.8452244897959</v>
      </c>
      <c r="BR57" s="116">
        <v>-30.683633617112264</v>
      </c>
      <c r="BS57" s="116">
        <v>-6.0272519570412442</v>
      </c>
      <c r="BT57" s="117">
        <v>962.01356698699828</v>
      </c>
      <c r="BU57" s="116">
        <v>-138.25622401996816</v>
      </c>
      <c r="BV57" s="118">
        <v>-32.879121692247054</v>
      </c>
      <c r="BW57" s="113">
        <v>3.4624081401921991</v>
      </c>
      <c r="BX57" s="113">
        <v>-0.10377298710355776</v>
      </c>
      <c r="BY57" s="113">
        <v>-4.2308840939876191E-2</v>
      </c>
      <c r="BZ57" s="108">
        <v>0.45119705340699817</v>
      </c>
      <c r="CA57" s="109">
        <v>3.6390423572744024E-2</v>
      </c>
      <c r="CB57" s="119">
        <v>1.5739177949122718E-2</v>
      </c>
    </row>
    <row r="58" spans="1:80">
      <c r="A58" s="88" t="s">
        <v>1011</v>
      </c>
      <c r="B58" s="217">
        <v>9204.384</v>
      </c>
      <c r="C58" s="111">
        <v>5122.7809999999999</v>
      </c>
      <c r="D58" s="112">
        <v>11835.578</v>
      </c>
      <c r="E58" s="217">
        <v>8509.0490000000009</v>
      </c>
      <c r="F58" s="111">
        <v>5052.0659999999998</v>
      </c>
      <c r="G58" s="112">
        <v>10446.469999999999</v>
      </c>
      <c r="H58" s="105">
        <v>1.132973913676103</v>
      </c>
      <c r="I58" s="106">
        <v>5.1256791116343514E-2</v>
      </c>
      <c r="J58" s="107">
        <v>0.11897666977628063</v>
      </c>
      <c r="K58" s="217">
        <v>4879.192</v>
      </c>
      <c r="L58" s="111">
        <v>2729.163</v>
      </c>
      <c r="M58" s="111">
        <v>5683.4539999999997</v>
      </c>
      <c r="N58" s="108">
        <v>0.54405497742299558</v>
      </c>
      <c r="O58" s="109">
        <v>-2.935716299363611E-2</v>
      </c>
      <c r="P58" s="110">
        <v>3.8476642168735475E-3</v>
      </c>
      <c r="Q58" s="217">
        <v>225.17599999999999</v>
      </c>
      <c r="R58" s="111">
        <v>135.34</v>
      </c>
      <c r="S58" s="112">
        <v>192.39599999999999</v>
      </c>
      <c r="T58" s="108">
        <v>1.8417321832159571E-2</v>
      </c>
      <c r="U58" s="109">
        <v>-8.0457999573612035E-3</v>
      </c>
      <c r="V58" s="110">
        <v>-8.3717185327129399E-3</v>
      </c>
      <c r="W58" s="217">
        <v>1512.1239999999998</v>
      </c>
      <c r="X58" s="111">
        <v>826.82099999999991</v>
      </c>
      <c r="Y58" s="112">
        <v>1696.9929999999999</v>
      </c>
      <c r="Z58" s="108">
        <v>0.1624465489299256</v>
      </c>
      <c r="AA58" s="109">
        <v>-1.5261206660622723E-2</v>
      </c>
      <c r="AB58" s="110">
        <v>-1.2134270086310017E-3</v>
      </c>
      <c r="AC58" s="217">
        <v>3087.6990000000001</v>
      </c>
      <c r="AD58" s="111">
        <v>2696.3910000000001</v>
      </c>
      <c r="AE58" s="111">
        <v>2587.6114500000003</v>
      </c>
      <c r="AF58" s="111">
        <v>-500.08754999999974</v>
      </c>
      <c r="AG58" s="112">
        <v>-108.77954999999974</v>
      </c>
      <c r="AH58" s="217">
        <v>1236.9755299999999</v>
      </c>
      <c r="AI58" s="111">
        <v>340.86700000000002</v>
      </c>
      <c r="AJ58" s="111">
        <v>0</v>
      </c>
      <c r="AK58" s="111">
        <v>-1236.9755299999999</v>
      </c>
      <c r="AL58" s="112">
        <v>-340.86700000000002</v>
      </c>
      <c r="AM58" s="108">
        <v>0.21862991820086863</v>
      </c>
      <c r="AN58" s="109">
        <v>-0.11682968452757037</v>
      </c>
      <c r="AO58" s="110">
        <v>-0.30772305296850211</v>
      </c>
      <c r="AP58" s="108">
        <v>0</v>
      </c>
      <c r="AQ58" s="109">
        <v>-0.13438982228468521</v>
      </c>
      <c r="AR58" s="110">
        <v>-6.6539444102724679E-2</v>
      </c>
      <c r="AS58" s="109">
        <v>0</v>
      </c>
      <c r="AT58" s="109">
        <v>-0.14537177186310712</v>
      </c>
      <c r="AU58" s="109">
        <v>-6.7470812930789117E-2</v>
      </c>
      <c r="AV58" s="217">
        <v>6476</v>
      </c>
      <c r="AW58" s="111">
        <v>3182</v>
      </c>
      <c r="AX58" s="112">
        <v>6287</v>
      </c>
      <c r="AY58" s="218">
        <v>137</v>
      </c>
      <c r="AZ58" s="219">
        <v>127</v>
      </c>
      <c r="BA58" s="220">
        <v>128</v>
      </c>
      <c r="BB58" s="218">
        <v>136</v>
      </c>
      <c r="BC58" s="219">
        <v>129</v>
      </c>
      <c r="BD58" s="220">
        <v>131</v>
      </c>
      <c r="BE58" s="113">
        <v>8.1861979166666661</v>
      </c>
      <c r="BF58" s="113">
        <v>0.30785241788321027</v>
      </c>
      <c r="BG58" s="113">
        <v>-0.16550812007874072</v>
      </c>
      <c r="BH58" s="114">
        <v>7.9987277353689565</v>
      </c>
      <c r="BI58" s="113">
        <v>6.2453225565034742E-2</v>
      </c>
      <c r="BJ58" s="115">
        <v>-0.22349448685326667</v>
      </c>
      <c r="BK58" s="111">
        <v>311</v>
      </c>
      <c r="BL58" s="111">
        <v>294</v>
      </c>
      <c r="BM58" s="111">
        <v>292</v>
      </c>
      <c r="BN58" s="217">
        <v>29945</v>
      </c>
      <c r="BO58" s="111">
        <v>14406</v>
      </c>
      <c r="BP58" s="112">
        <v>27805</v>
      </c>
      <c r="BQ58" s="116">
        <v>375.70472936522208</v>
      </c>
      <c r="BR58" s="116">
        <v>91.548810180049259</v>
      </c>
      <c r="BS58" s="116">
        <v>25.012934279840977</v>
      </c>
      <c r="BT58" s="117">
        <v>1661.5985366629552</v>
      </c>
      <c r="BU58" s="116">
        <v>347.66261943009545</v>
      </c>
      <c r="BV58" s="118">
        <v>73.897091031277114</v>
      </c>
      <c r="BW58" s="113">
        <v>4.4226181008430094</v>
      </c>
      <c r="BX58" s="113">
        <v>-0.20137819316563821</v>
      </c>
      <c r="BY58" s="113">
        <v>-0.10472319394014562</v>
      </c>
      <c r="BZ58" s="108">
        <v>0.52609172784379021</v>
      </c>
      <c r="CA58" s="109">
        <v>-5.876082285715345E-3</v>
      </c>
      <c r="CB58" s="119">
        <v>-1.2369810617748223E-2</v>
      </c>
    </row>
    <row r="59" spans="1:80">
      <c r="A59" s="88" t="s">
        <v>955</v>
      </c>
      <c r="B59" s="217">
        <v>3605.5220999999997</v>
      </c>
      <c r="C59" s="111">
        <v>2215.2086200000003</v>
      </c>
      <c r="D59" s="112">
        <v>4270.5415300000004</v>
      </c>
      <c r="E59" s="217">
        <v>3304.5407999999998</v>
      </c>
      <c r="F59" s="111">
        <v>1804.4639999999999</v>
      </c>
      <c r="G59" s="112">
        <v>3809.7890000000002</v>
      </c>
      <c r="H59" s="105">
        <v>1.1209391202504917</v>
      </c>
      <c r="I59" s="106">
        <v>2.9857993335671962E-2</v>
      </c>
      <c r="J59" s="107">
        <v>-0.10668782049202274</v>
      </c>
      <c r="K59" s="217">
        <v>2291.39</v>
      </c>
      <c r="L59" s="111">
        <v>1261.431</v>
      </c>
      <c r="M59" s="111">
        <v>2645.864</v>
      </c>
      <c r="N59" s="108">
        <v>0.69449095474841249</v>
      </c>
      <c r="O59" s="109">
        <v>1.0844760025606748E-3</v>
      </c>
      <c r="P59" s="110">
        <v>-4.5703731583787155E-3</v>
      </c>
      <c r="Q59" s="217">
        <v>77.507149999999996</v>
      </c>
      <c r="R59" s="111">
        <v>86.625839999999997</v>
      </c>
      <c r="S59" s="112">
        <v>244.76572999999999</v>
      </c>
      <c r="T59" s="108">
        <v>6.4246531763307621E-2</v>
      </c>
      <c r="U59" s="109">
        <v>4.0791790335996447E-2</v>
      </c>
      <c r="V59" s="110">
        <v>1.6240120995345504E-2</v>
      </c>
      <c r="W59" s="217">
        <v>275.40599999999995</v>
      </c>
      <c r="X59" s="111">
        <v>165.28863999999999</v>
      </c>
      <c r="Y59" s="112">
        <v>305.15777000000003</v>
      </c>
      <c r="Z59" s="108">
        <v>8.0098338779391723E-2</v>
      </c>
      <c r="AA59" s="109">
        <v>-3.2433466977553477E-3</v>
      </c>
      <c r="AB59" s="110">
        <v>-1.1501515803465007E-2</v>
      </c>
      <c r="AC59" s="217">
        <v>1379.4721600000003</v>
      </c>
      <c r="AD59" s="111">
        <v>1706.38679</v>
      </c>
      <c r="AE59" s="111">
        <v>1604.7078300000001</v>
      </c>
      <c r="AF59" s="111">
        <v>225.2356699999998</v>
      </c>
      <c r="AG59" s="112">
        <v>-101.67895999999996</v>
      </c>
      <c r="AH59" s="217">
        <v>0</v>
      </c>
      <c r="AI59" s="111">
        <v>0</v>
      </c>
      <c r="AJ59" s="111">
        <v>0</v>
      </c>
      <c r="AK59" s="111">
        <v>0</v>
      </c>
      <c r="AL59" s="112">
        <v>0</v>
      </c>
      <c r="AM59" s="108">
        <v>0.37576214134135816</v>
      </c>
      <c r="AN59" s="109">
        <v>-6.8376935064161648E-3</v>
      </c>
      <c r="AO59" s="110">
        <v>-0.39454309067782739</v>
      </c>
      <c r="AP59" s="108">
        <v>0</v>
      </c>
      <c r="AQ59" s="109">
        <v>0</v>
      </c>
      <c r="AR59" s="110">
        <v>0</v>
      </c>
      <c r="AS59" s="109">
        <v>0</v>
      </c>
      <c r="AT59" s="109">
        <v>0</v>
      </c>
      <c r="AU59" s="109">
        <v>0</v>
      </c>
      <c r="AV59" s="217">
        <v>2766</v>
      </c>
      <c r="AW59" s="111">
        <v>1420</v>
      </c>
      <c r="AX59" s="112">
        <v>2749</v>
      </c>
      <c r="AY59" s="218">
        <v>40</v>
      </c>
      <c r="AZ59" s="219">
        <v>40</v>
      </c>
      <c r="BA59" s="220">
        <v>40</v>
      </c>
      <c r="BB59" s="218">
        <v>69</v>
      </c>
      <c r="BC59" s="219">
        <v>71</v>
      </c>
      <c r="BD59" s="220">
        <v>72</v>
      </c>
      <c r="BE59" s="113">
        <v>11.454166666666666</v>
      </c>
      <c r="BF59" s="113">
        <v>-7.0833333333334636E-2</v>
      </c>
      <c r="BG59" s="113">
        <v>-0.37916666666666821</v>
      </c>
      <c r="BH59" s="114">
        <v>6.3634259259259265</v>
      </c>
      <c r="BI59" s="113">
        <v>-0.31773349436392895</v>
      </c>
      <c r="BJ59" s="115">
        <v>-0.30324074074074048</v>
      </c>
      <c r="BK59" s="111">
        <v>115</v>
      </c>
      <c r="BL59" s="111">
        <v>115</v>
      </c>
      <c r="BM59" s="111">
        <v>115</v>
      </c>
      <c r="BN59" s="217">
        <v>12366</v>
      </c>
      <c r="BO59" s="111">
        <v>6377</v>
      </c>
      <c r="BP59" s="112">
        <v>12248</v>
      </c>
      <c r="BQ59" s="116">
        <v>311.05396799477467</v>
      </c>
      <c r="BR59" s="116">
        <v>43.826020396521415</v>
      </c>
      <c r="BS59" s="116">
        <v>28.089564670327434</v>
      </c>
      <c r="BT59" s="117">
        <v>1385.8817751909785</v>
      </c>
      <c r="BU59" s="116">
        <v>191.18155827123883</v>
      </c>
      <c r="BV59" s="118">
        <v>115.13247941633063</v>
      </c>
      <c r="BW59" s="113">
        <v>4.4554383412149869</v>
      </c>
      <c r="BX59" s="113">
        <v>-1.5277493926010521E-2</v>
      </c>
      <c r="BY59" s="113">
        <v>-3.5406729207548615E-2</v>
      </c>
      <c r="BZ59" s="108">
        <v>0.58842181119385062</v>
      </c>
      <c r="CA59" s="109">
        <v>-5.6689887100648262E-3</v>
      </c>
      <c r="CB59" s="119">
        <v>-2.0942737301132719E-2</v>
      </c>
    </row>
    <row r="60" spans="1:80">
      <c r="A60" s="88" t="s">
        <v>956</v>
      </c>
      <c r="B60" s="217">
        <v>1407.6289999999999</v>
      </c>
      <c r="C60" s="111">
        <v>919.13400000000001</v>
      </c>
      <c r="D60" s="112">
        <v>1820.4839999999999</v>
      </c>
      <c r="E60" s="217">
        <v>1547.049</v>
      </c>
      <c r="F60" s="111">
        <v>911.58600000000001</v>
      </c>
      <c r="G60" s="112">
        <v>1832.231</v>
      </c>
      <c r="H60" s="105">
        <v>0.99358869050900234</v>
      </c>
      <c r="I60" s="106">
        <v>8.3708654388620962E-2</v>
      </c>
      <c r="J60" s="107">
        <v>-1.4691383998504337E-2</v>
      </c>
      <c r="K60" s="217">
        <v>1147.329</v>
      </c>
      <c r="L60" s="111">
        <v>652.39300000000003</v>
      </c>
      <c r="M60" s="111">
        <v>1353.9349999999999</v>
      </c>
      <c r="N60" s="108">
        <v>0.73895431307515258</v>
      </c>
      <c r="O60" s="109">
        <v>-2.6699018010407638E-3</v>
      </c>
      <c r="P60" s="110">
        <v>2.3286235680370249E-2</v>
      </c>
      <c r="Q60" s="217">
        <v>38.658999999999999</v>
      </c>
      <c r="R60" s="111">
        <v>33.106999999999999</v>
      </c>
      <c r="S60" s="112">
        <v>51.525999999999996</v>
      </c>
      <c r="T60" s="108">
        <v>2.8121999900667546E-2</v>
      </c>
      <c r="U60" s="109">
        <v>3.133134001785224E-3</v>
      </c>
      <c r="V60" s="110">
        <v>-8.1960216573642823E-3</v>
      </c>
      <c r="W60" s="217">
        <v>88.061999999999998</v>
      </c>
      <c r="X60" s="111">
        <v>53.954000000000001</v>
      </c>
      <c r="Y60" s="112">
        <v>102.565</v>
      </c>
      <c r="Z60" s="108">
        <v>5.5978203621704907E-2</v>
      </c>
      <c r="AA60" s="109">
        <v>-9.4436314896622492E-4</v>
      </c>
      <c r="AB60" s="110">
        <v>-3.2087518602792395E-3</v>
      </c>
      <c r="AC60" s="217">
        <v>322.75400000000002</v>
      </c>
      <c r="AD60" s="111">
        <v>383.92</v>
      </c>
      <c r="AE60" s="111">
        <v>370.76100000000002</v>
      </c>
      <c r="AF60" s="111">
        <v>48.007000000000005</v>
      </c>
      <c r="AG60" s="112">
        <v>-13.158999999999992</v>
      </c>
      <c r="AH60" s="217">
        <v>0</v>
      </c>
      <c r="AI60" s="111">
        <v>0</v>
      </c>
      <c r="AJ60" s="111">
        <v>0</v>
      </c>
      <c r="AK60" s="111">
        <v>0</v>
      </c>
      <c r="AL60" s="112">
        <v>0</v>
      </c>
      <c r="AM60" s="108">
        <v>0.20366067485350051</v>
      </c>
      <c r="AN60" s="109">
        <v>-2.5628434705907588E-2</v>
      </c>
      <c r="AO60" s="110">
        <v>-0.21403685347207554</v>
      </c>
      <c r="AP60" s="108">
        <v>0</v>
      </c>
      <c r="AQ60" s="109">
        <v>0</v>
      </c>
      <c r="AR60" s="110">
        <v>0</v>
      </c>
      <c r="AS60" s="109">
        <v>0</v>
      </c>
      <c r="AT60" s="109">
        <v>0</v>
      </c>
      <c r="AU60" s="109">
        <v>0</v>
      </c>
      <c r="AV60" s="217">
        <v>1059</v>
      </c>
      <c r="AW60" s="111">
        <v>638</v>
      </c>
      <c r="AX60" s="112">
        <v>1186</v>
      </c>
      <c r="AY60" s="218">
        <v>16</v>
      </c>
      <c r="AZ60" s="219">
        <v>18</v>
      </c>
      <c r="BA60" s="220">
        <v>18</v>
      </c>
      <c r="BB60" s="218">
        <v>31</v>
      </c>
      <c r="BC60" s="219">
        <v>29</v>
      </c>
      <c r="BD60" s="220">
        <v>29</v>
      </c>
      <c r="BE60" s="113">
        <v>10.981481481481481</v>
      </c>
      <c r="BF60" s="113">
        <v>-4.9768518518519045E-2</v>
      </c>
      <c r="BG60" s="113">
        <v>-0.83333333333333393</v>
      </c>
      <c r="BH60" s="114">
        <v>6.8160919540229878</v>
      </c>
      <c r="BI60" s="113">
        <v>1.1225435669262129</v>
      </c>
      <c r="BJ60" s="115">
        <v>-0.5172413793103452</v>
      </c>
      <c r="BK60" s="111">
        <v>75</v>
      </c>
      <c r="BL60" s="111">
        <v>75</v>
      </c>
      <c r="BM60" s="111">
        <v>75</v>
      </c>
      <c r="BN60" s="217">
        <v>5522</v>
      </c>
      <c r="BO60" s="111">
        <v>3580</v>
      </c>
      <c r="BP60" s="112">
        <v>6521</v>
      </c>
      <c r="BQ60" s="116">
        <v>280.97393037877629</v>
      </c>
      <c r="BR60" s="116">
        <v>0.81293798471614309</v>
      </c>
      <c r="BS60" s="116">
        <v>26.340969484921544</v>
      </c>
      <c r="BT60" s="117">
        <v>1544.8827993254638</v>
      </c>
      <c r="BU60" s="116">
        <v>84.024442384953772</v>
      </c>
      <c r="BV60" s="118">
        <v>116.06461750728204</v>
      </c>
      <c r="BW60" s="113">
        <v>5.4983136593591908</v>
      </c>
      <c r="BX60" s="113">
        <v>0.28396049599752882</v>
      </c>
      <c r="BY60" s="113">
        <v>-0.11297160709848963</v>
      </c>
      <c r="BZ60" s="108">
        <v>0.48036832412523023</v>
      </c>
      <c r="CA60" s="109">
        <v>7.3591160220994489E-2</v>
      </c>
      <c r="CB60" s="119">
        <v>-4.4173800416894338E-2</v>
      </c>
    </row>
    <row r="61" spans="1:80">
      <c r="A61" s="88" t="s">
        <v>957</v>
      </c>
      <c r="B61" s="217">
        <v>1814.9918599999999</v>
      </c>
      <c r="C61" s="111">
        <v>1101.3689899999999</v>
      </c>
      <c r="D61" s="112">
        <v>2196.5536899999997</v>
      </c>
      <c r="E61" s="217">
        <v>2125.7523999999999</v>
      </c>
      <c r="F61" s="111">
        <v>1172.8912399999999</v>
      </c>
      <c r="G61" s="112">
        <v>2152.1188200000001</v>
      </c>
      <c r="H61" s="105">
        <v>1.0206470337915634</v>
      </c>
      <c r="I61" s="106">
        <v>0.16683552686347525</v>
      </c>
      <c r="J61" s="107">
        <v>8.1626472942289752E-2</v>
      </c>
      <c r="K61" s="217">
        <v>1206.78523</v>
      </c>
      <c r="L61" s="111">
        <v>703.75364999999999</v>
      </c>
      <c r="M61" s="111">
        <v>1351.8273100000001</v>
      </c>
      <c r="N61" s="108">
        <v>0.62813785997187643</v>
      </c>
      <c r="O61" s="109">
        <v>6.0439933345990959E-2</v>
      </c>
      <c r="P61" s="110">
        <v>2.8121740830258424E-2</v>
      </c>
      <c r="Q61" s="217">
        <v>264.83677</v>
      </c>
      <c r="R61" s="111">
        <v>153.37407999999999</v>
      </c>
      <c r="S61" s="112">
        <v>299.79306000000003</v>
      </c>
      <c r="T61" s="108">
        <v>0.13930135140029118</v>
      </c>
      <c r="U61" s="109">
        <v>1.4716395033783011E-2</v>
      </c>
      <c r="V61" s="110">
        <v>8.5355354666671879E-3</v>
      </c>
      <c r="W61" s="217">
        <v>72.446860000000001</v>
      </c>
      <c r="X61" s="111">
        <v>31.867990000000002</v>
      </c>
      <c r="Y61" s="112">
        <v>133.47505999999998</v>
      </c>
      <c r="Z61" s="108">
        <v>6.2020302392039851E-2</v>
      </c>
      <c r="AA61" s="109">
        <v>2.7939729320594651E-2</v>
      </c>
      <c r="AB61" s="110">
        <v>3.4849846246421436E-2</v>
      </c>
      <c r="AC61" s="217">
        <v>368.62837999999999</v>
      </c>
      <c r="AD61" s="111">
        <v>529.40509999999995</v>
      </c>
      <c r="AE61" s="111">
        <v>357.42195000000004</v>
      </c>
      <c r="AF61" s="111">
        <v>-11.206429999999955</v>
      </c>
      <c r="AG61" s="112">
        <v>-171.98314999999991</v>
      </c>
      <c r="AH61" s="217">
        <v>0</v>
      </c>
      <c r="AI61" s="111">
        <v>0</v>
      </c>
      <c r="AJ61" s="111">
        <v>0</v>
      </c>
      <c r="AK61" s="111">
        <v>0</v>
      </c>
      <c r="AL61" s="112">
        <v>0</v>
      </c>
      <c r="AM61" s="108">
        <v>0.16271942344373111</v>
      </c>
      <c r="AN61" s="109">
        <v>-4.0382523250398983E-2</v>
      </c>
      <c r="AO61" s="110">
        <v>-0.31795971752245855</v>
      </c>
      <c r="AP61" s="108">
        <v>0</v>
      </c>
      <c r="AQ61" s="109">
        <v>0</v>
      </c>
      <c r="AR61" s="110">
        <v>0</v>
      </c>
      <c r="AS61" s="109">
        <v>0</v>
      </c>
      <c r="AT61" s="109">
        <v>0</v>
      </c>
      <c r="AU61" s="109">
        <v>0</v>
      </c>
      <c r="AV61" s="217">
        <v>1305</v>
      </c>
      <c r="AW61" s="111">
        <v>663</v>
      </c>
      <c r="AX61" s="112">
        <v>1297</v>
      </c>
      <c r="AY61" s="218">
        <v>33</v>
      </c>
      <c r="AZ61" s="219">
        <v>29</v>
      </c>
      <c r="BA61" s="220">
        <v>30</v>
      </c>
      <c r="BB61" s="218">
        <v>51</v>
      </c>
      <c r="BC61" s="219">
        <v>43</v>
      </c>
      <c r="BD61" s="220">
        <v>44</v>
      </c>
      <c r="BE61" s="113">
        <v>7.2055555555555557</v>
      </c>
      <c r="BF61" s="113">
        <v>0.61464646464646489</v>
      </c>
      <c r="BG61" s="113">
        <v>-0.41513409961685799</v>
      </c>
      <c r="BH61" s="114">
        <v>4.9128787878787881</v>
      </c>
      <c r="BI61" s="113">
        <v>0.64817290552584694</v>
      </c>
      <c r="BJ61" s="115">
        <v>-0.22665609584214241</v>
      </c>
      <c r="BK61" s="111">
        <v>82</v>
      </c>
      <c r="BL61" s="111">
        <v>82</v>
      </c>
      <c r="BM61" s="111">
        <v>82</v>
      </c>
      <c r="BN61" s="217">
        <v>6113</v>
      </c>
      <c r="BO61" s="111">
        <v>3010</v>
      </c>
      <c r="BP61" s="112">
        <v>6000</v>
      </c>
      <c r="BQ61" s="116">
        <v>358.68647000000004</v>
      </c>
      <c r="BR61" s="116">
        <v>10.943561444462659</v>
      </c>
      <c r="BS61" s="116">
        <v>-30.978393787375353</v>
      </c>
      <c r="BT61" s="117">
        <v>1659.3051811873556</v>
      </c>
      <c r="BU61" s="116">
        <v>30.376139041761917</v>
      </c>
      <c r="BV61" s="118">
        <v>-109.7615458111361</v>
      </c>
      <c r="BW61" s="113">
        <v>4.6260601387818046</v>
      </c>
      <c r="BX61" s="113">
        <v>-5.8231048957659404E-2</v>
      </c>
      <c r="BY61" s="113">
        <v>8.6090304694323549E-2</v>
      </c>
      <c r="BZ61" s="108">
        <v>0.40425818622827114</v>
      </c>
      <c r="CA61" s="109">
        <v>-7.6135291739657385E-3</v>
      </c>
      <c r="CB61" s="119">
        <v>8.8107553408722783E-4</v>
      </c>
    </row>
    <row r="62" spans="1:80">
      <c r="A62" s="88" t="s">
        <v>958</v>
      </c>
      <c r="B62" s="217">
        <v>1965.39428</v>
      </c>
      <c r="C62" s="111">
        <v>1247.3380099999999</v>
      </c>
      <c r="D62" s="112">
        <v>2475.1071299999999</v>
      </c>
      <c r="E62" s="217">
        <v>1827.1835400000002</v>
      </c>
      <c r="F62" s="111">
        <v>1032.39769</v>
      </c>
      <c r="G62" s="112">
        <v>2270.5837799999999</v>
      </c>
      <c r="H62" s="105">
        <v>1.0900752272615988</v>
      </c>
      <c r="I62" s="106">
        <v>1.4433816875426109E-2</v>
      </c>
      <c r="J62" s="107">
        <v>-0.11812004679020571</v>
      </c>
      <c r="K62" s="217">
        <v>1398.5162</v>
      </c>
      <c r="L62" s="111">
        <v>765.49641000000008</v>
      </c>
      <c r="M62" s="111">
        <v>1681.53052</v>
      </c>
      <c r="N62" s="108">
        <v>0.74057188940194052</v>
      </c>
      <c r="O62" s="109">
        <v>-2.4822593081192945E-2</v>
      </c>
      <c r="P62" s="110">
        <v>-9.0246434249696694E-4</v>
      </c>
      <c r="Q62" s="217">
        <v>55.641509999999997</v>
      </c>
      <c r="R62" s="111">
        <v>29.526719999999997</v>
      </c>
      <c r="S62" s="112">
        <v>59.062399999999997</v>
      </c>
      <c r="T62" s="108">
        <v>2.6011988863938771E-2</v>
      </c>
      <c r="U62" s="109">
        <v>-4.4400750814271063E-3</v>
      </c>
      <c r="V62" s="110">
        <v>-2.5881526183615215E-3</v>
      </c>
      <c r="W62" s="217">
        <v>73.851410000000001</v>
      </c>
      <c r="X62" s="111">
        <v>40.503010000000003</v>
      </c>
      <c r="Y62" s="112">
        <v>82.490120000000005</v>
      </c>
      <c r="Z62" s="108">
        <v>3.6329916881551939E-2</v>
      </c>
      <c r="AA62" s="109">
        <v>-4.0882504143290171E-3</v>
      </c>
      <c r="AB62" s="110">
        <v>-2.9020674519271497E-3</v>
      </c>
      <c r="AC62" s="217">
        <v>304.04445999999996</v>
      </c>
      <c r="AD62" s="111">
        <v>316.92604999999998</v>
      </c>
      <c r="AE62" s="111">
        <v>319.34510000000006</v>
      </c>
      <c r="AF62" s="111">
        <v>15.300640000000101</v>
      </c>
      <c r="AG62" s="112">
        <v>2.4190500000000839</v>
      </c>
      <c r="AH62" s="217">
        <v>0</v>
      </c>
      <c r="AI62" s="111">
        <v>0</v>
      </c>
      <c r="AJ62" s="111">
        <v>0</v>
      </c>
      <c r="AK62" s="111">
        <v>0</v>
      </c>
      <c r="AL62" s="112">
        <v>0</v>
      </c>
      <c r="AM62" s="108">
        <v>0.12902273850263607</v>
      </c>
      <c r="AN62" s="109">
        <v>-2.5676226022690596E-2</v>
      </c>
      <c r="AO62" s="110">
        <v>-0.12505919234464086</v>
      </c>
      <c r="AP62" s="108">
        <v>0</v>
      </c>
      <c r="AQ62" s="109">
        <v>0</v>
      </c>
      <c r="AR62" s="110">
        <v>0</v>
      </c>
      <c r="AS62" s="109">
        <v>0</v>
      </c>
      <c r="AT62" s="109">
        <v>0</v>
      </c>
      <c r="AU62" s="109">
        <v>0</v>
      </c>
      <c r="AV62" s="217">
        <v>1634</v>
      </c>
      <c r="AW62" s="111">
        <v>842</v>
      </c>
      <c r="AX62" s="112">
        <v>1566</v>
      </c>
      <c r="AY62" s="218">
        <v>24</v>
      </c>
      <c r="AZ62" s="219">
        <v>23</v>
      </c>
      <c r="BA62" s="220">
        <v>24</v>
      </c>
      <c r="BB62" s="218">
        <v>34</v>
      </c>
      <c r="BC62" s="219">
        <v>36</v>
      </c>
      <c r="BD62" s="220">
        <v>36</v>
      </c>
      <c r="BE62" s="113">
        <v>10.875</v>
      </c>
      <c r="BF62" s="113">
        <v>-0.47222222222222143</v>
      </c>
      <c r="BG62" s="113">
        <v>-1.3278985507246386</v>
      </c>
      <c r="BH62" s="114">
        <v>7.25</v>
      </c>
      <c r="BI62" s="113">
        <v>-0.75980392156862742</v>
      </c>
      <c r="BJ62" s="115">
        <v>-0.54629629629629672</v>
      </c>
      <c r="BK62" s="111">
        <v>84</v>
      </c>
      <c r="BL62" s="111">
        <v>84</v>
      </c>
      <c r="BM62" s="111">
        <v>84</v>
      </c>
      <c r="BN62" s="217">
        <v>7159</v>
      </c>
      <c r="BO62" s="111">
        <v>3918</v>
      </c>
      <c r="BP62" s="112">
        <v>7522</v>
      </c>
      <c r="BQ62" s="116">
        <v>301.85905078436582</v>
      </c>
      <c r="BR62" s="116">
        <v>46.630172449402806</v>
      </c>
      <c r="BS62" s="116">
        <v>38.357853745060027</v>
      </c>
      <c r="BT62" s="117">
        <v>1449.9257854406128</v>
      </c>
      <c r="BU62" s="116">
        <v>331.69840477965795</v>
      </c>
      <c r="BV62" s="118">
        <v>223.80026287529199</v>
      </c>
      <c r="BW62" s="113">
        <v>4.803320561941252</v>
      </c>
      <c r="BX62" s="113">
        <v>0.42204761212485042</v>
      </c>
      <c r="BY62" s="113">
        <v>0.15011391110989791</v>
      </c>
      <c r="BZ62" s="108">
        <v>0.49473822678242568</v>
      </c>
      <c r="CA62" s="109">
        <v>2.3875295974743471E-2</v>
      </c>
      <c r="CB62" s="119">
        <v>-1.7820642919301244E-2</v>
      </c>
    </row>
    <row r="63" spans="1:80">
      <c r="A63" s="88" t="s">
        <v>959</v>
      </c>
      <c r="B63" s="213">
        <v>5998.1868800000011</v>
      </c>
      <c r="C63" s="95">
        <v>3990.1333099999997</v>
      </c>
      <c r="D63" s="96">
        <v>7386.5400299999992</v>
      </c>
      <c r="E63" s="213">
        <v>4535.9083000000001</v>
      </c>
      <c r="F63" s="95">
        <v>2473.9784600000003</v>
      </c>
      <c r="G63" s="96">
        <v>5276.6143500000007</v>
      </c>
      <c r="H63" s="89">
        <v>1.3998635374972965</v>
      </c>
      <c r="I63" s="90">
        <v>7.7485199293236828E-2</v>
      </c>
      <c r="J63" s="91">
        <v>-0.2129772266862362</v>
      </c>
      <c r="K63" s="213">
        <v>3223.65762</v>
      </c>
      <c r="L63" s="95">
        <v>1766.6445900000001</v>
      </c>
      <c r="M63" s="95">
        <v>3848.7756300000001</v>
      </c>
      <c r="N63" s="92">
        <v>0.72940248703223864</v>
      </c>
      <c r="O63" s="93">
        <v>1.8705222715850289E-2</v>
      </c>
      <c r="P63" s="94">
        <v>1.5311956915012082E-2</v>
      </c>
      <c r="Q63" s="213">
        <v>105.02262</v>
      </c>
      <c r="R63" s="95">
        <v>59.741509999999998</v>
      </c>
      <c r="S63" s="96">
        <v>120.96794</v>
      </c>
      <c r="T63" s="92">
        <v>2.2925294891031782E-2</v>
      </c>
      <c r="U63" s="93">
        <v>-2.2830810398467502E-4</v>
      </c>
      <c r="V63" s="94">
        <v>-1.2226558554755233E-3</v>
      </c>
      <c r="W63" s="213">
        <v>374.24099999999999</v>
      </c>
      <c r="X63" s="95">
        <v>185.80446999999998</v>
      </c>
      <c r="Y63" s="96">
        <v>412.24543999999997</v>
      </c>
      <c r="Z63" s="92">
        <v>7.8126884523975093E-2</v>
      </c>
      <c r="AA63" s="93">
        <v>-4.3794130570408152E-3</v>
      </c>
      <c r="AB63" s="94">
        <v>3.0233729113477298E-3</v>
      </c>
      <c r="AC63" s="213">
        <v>692.34334000000013</v>
      </c>
      <c r="AD63" s="95">
        <v>826.19649000000004</v>
      </c>
      <c r="AE63" s="95">
        <v>854.79428000000007</v>
      </c>
      <c r="AF63" s="95">
        <v>162.45093999999995</v>
      </c>
      <c r="AG63" s="96">
        <v>28.597790000000032</v>
      </c>
      <c r="AH63" s="213">
        <v>0</v>
      </c>
      <c r="AI63" s="95">
        <v>0</v>
      </c>
      <c r="AJ63" s="95">
        <v>0</v>
      </c>
      <c r="AK63" s="95">
        <v>0</v>
      </c>
      <c r="AL63" s="96">
        <v>0</v>
      </c>
      <c r="AM63" s="92">
        <v>0.11572323124606422</v>
      </c>
      <c r="AN63" s="93">
        <v>2.9779455143426337E-4</v>
      </c>
      <c r="AO63" s="94">
        <v>-9.1336640144548578E-2</v>
      </c>
      <c r="AP63" s="92">
        <v>0</v>
      </c>
      <c r="AQ63" s="93">
        <v>0</v>
      </c>
      <c r="AR63" s="94">
        <v>0</v>
      </c>
      <c r="AS63" s="93">
        <v>0</v>
      </c>
      <c r="AT63" s="93">
        <v>0</v>
      </c>
      <c r="AU63" s="93">
        <v>0</v>
      </c>
      <c r="AV63" s="213">
        <v>4305</v>
      </c>
      <c r="AW63" s="95">
        <v>2337</v>
      </c>
      <c r="AX63" s="96">
        <v>4571</v>
      </c>
      <c r="AY63" s="214">
        <v>50.68</v>
      </c>
      <c r="AZ63" s="215">
        <v>48.83</v>
      </c>
      <c r="BA63" s="216">
        <v>48.58</v>
      </c>
      <c r="BB63" s="214">
        <v>46.05</v>
      </c>
      <c r="BC63" s="215">
        <v>50</v>
      </c>
      <c r="BD63" s="216">
        <v>49.73</v>
      </c>
      <c r="BE63" s="97">
        <v>15.682036503362154</v>
      </c>
      <c r="BF63" s="97">
        <v>1.5245779398262425</v>
      </c>
      <c r="BG63" s="97">
        <v>-0.27127088963395529</v>
      </c>
      <c r="BH63" s="98">
        <v>15.319391380119312</v>
      </c>
      <c r="BI63" s="97">
        <v>-0.26149895647135146</v>
      </c>
      <c r="BJ63" s="99">
        <v>-0.26060861988068851</v>
      </c>
      <c r="BK63" s="95">
        <v>216</v>
      </c>
      <c r="BL63" s="95">
        <v>216</v>
      </c>
      <c r="BM63" s="95">
        <v>216</v>
      </c>
      <c r="BN63" s="213">
        <v>22541</v>
      </c>
      <c r="BO63" s="95">
        <v>11899</v>
      </c>
      <c r="BP63" s="96">
        <v>23734</v>
      </c>
      <c r="BQ63" s="100">
        <v>222.32301129181766</v>
      </c>
      <c r="BR63" s="100">
        <v>21.093771240355892</v>
      </c>
      <c r="BS63" s="100">
        <v>14.408189878253467</v>
      </c>
      <c r="BT63" s="101">
        <v>1154.3676110260337</v>
      </c>
      <c r="BU63" s="100">
        <v>100.73037525367613</v>
      </c>
      <c r="BV63" s="102">
        <v>95.754662801814447</v>
      </c>
      <c r="BW63" s="97">
        <v>5.1922992780573178</v>
      </c>
      <c r="BX63" s="97">
        <v>-4.3705367703425146E-2</v>
      </c>
      <c r="BY63" s="97">
        <v>0.10072888866921303</v>
      </c>
      <c r="BZ63" s="92">
        <v>0.60706977695927977</v>
      </c>
      <c r="CA63" s="93">
        <v>3.0514630652752284E-2</v>
      </c>
      <c r="CB63" s="103">
        <v>1.7075465970494141E-3</v>
      </c>
    </row>
    <row r="64" spans="1:80">
      <c r="A64" s="88" t="s">
        <v>960</v>
      </c>
      <c r="B64" s="217">
        <v>1794.846</v>
      </c>
      <c r="C64" s="111">
        <v>1136.5229999999999</v>
      </c>
      <c r="D64" s="112">
        <v>2196.8389999999999</v>
      </c>
      <c r="E64" s="217">
        <v>1701.8579999999999</v>
      </c>
      <c r="F64" s="111">
        <v>955.49900000000002</v>
      </c>
      <c r="G64" s="112">
        <v>1971.298</v>
      </c>
      <c r="H64" s="105">
        <v>1.1144124328234493</v>
      </c>
      <c r="I64" s="106">
        <v>5.977332662304935E-2</v>
      </c>
      <c r="J64" s="107">
        <v>-7.5042501195319966E-2</v>
      </c>
      <c r="K64" s="217">
        <v>1220.202</v>
      </c>
      <c r="L64" s="111">
        <v>659.27</v>
      </c>
      <c r="M64" s="111">
        <v>1348.7239999999999</v>
      </c>
      <c r="N64" s="108">
        <v>0.68418067689410733</v>
      </c>
      <c r="O64" s="109">
        <v>-3.2801586020895002E-2</v>
      </c>
      <c r="P64" s="110">
        <v>-5.7938809023947435E-3</v>
      </c>
      <c r="Q64" s="217">
        <v>13.957000000000001</v>
      </c>
      <c r="R64" s="111">
        <v>5.7030000000000003</v>
      </c>
      <c r="S64" s="112">
        <v>9.9819999999999993</v>
      </c>
      <c r="T64" s="108">
        <v>5.0636687096522184E-3</v>
      </c>
      <c r="U64" s="109">
        <v>-3.1373680395947812E-3</v>
      </c>
      <c r="V64" s="110">
        <v>-9.0494036267543473E-4</v>
      </c>
      <c r="W64" s="217">
        <v>98.903000000000006</v>
      </c>
      <c r="X64" s="111">
        <v>56.800999999999995</v>
      </c>
      <c r="Y64" s="112">
        <v>99.608000000000004</v>
      </c>
      <c r="Z64" s="108">
        <v>5.0529143741839137E-2</v>
      </c>
      <c r="AA64" s="109">
        <v>-7.5855755825698368E-3</v>
      </c>
      <c r="AB64" s="110">
        <v>-8.9172816338022737E-3</v>
      </c>
      <c r="AC64" s="217">
        <v>668.35699999999997</v>
      </c>
      <c r="AD64" s="111">
        <v>619.25599999999997</v>
      </c>
      <c r="AE64" s="111">
        <v>581.26199999999994</v>
      </c>
      <c r="AF64" s="111">
        <v>-87.095000000000027</v>
      </c>
      <c r="AG64" s="112">
        <v>-37.994000000000028</v>
      </c>
      <c r="AH64" s="217">
        <v>0</v>
      </c>
      <c r="AI64" s="111">
        <v>0</v>
      </c>
      <c r="AJ64" s="111">
        <v>0</v>
      </c>
      <c r="AK64" s="111">
        <v>0</v>
      </c>
      <c r="AL64" s="112">
        <v>0</v>
      </c>
      <c r="AM64" s="108">
        <v>0.2645901679640611</v>
      </c>
      <c r="AN64" s="109">
        <v>-0.10778551217785637</v>
      </c>
      <c r="AO64" s="110">
        <v>-0.28027869962594809</v>
      </c>
      <c r="AP64" s="108">
        <v>0</v>
      </c>
      <c r="AQ64" s="109">
        <v>0</v>
      </c>
      <c r="AR64" s="110">
        <v>0</v>
      </c>
      <c r="AS64" s="109">
        <v>0</v>
      </c>
      <c r="AT64" s="109">
        <v>0</v>
      </c>
      <c r="AU64" s="109">
        <v>0</v>
      </c>
      <c r="AV64" s="217">
        <v>1329</v>
      </c>
      <c r="AW64" s="111">
        <v>698</v>
      </c>
      <c r="AX64" s="112">
        <v>1301</v>
      </c>
      <c r="AY64" s="218">
        <v>25</v>
      </c>
      <c r="AZ64" s="219">
        <v>27</v>
      </c>
      <c r="BA64" s="220">
        <v>27</v>
      </c>
      <c r="BB64" s="218">
        <v>23</v>
      </c>
      <c r="BC64" s="219">
        <v>25</v>
      </c>
      <c r="BD64" s="220">
        <v>24</v>
      </c>
      <c r="BE64" s="97">
        <v>8.0308641975308639</v>
      </c>
      <c r="BF64" s="97">
        <v>-0.82913580246913554</v>
      </c>
      <c r="BG64" s="97">
        <v>-0.58641975308641925</v>
      </c>
      <c r="BH64" s="98">
        <v>9.0347222222222232</v>
      </c>
      <c r="BI64" s="97">
        <v>-0.59571256038647213</v>
      </c>
      <c r="BJ64" s="99">
        <v>-0.27194444444444343</v>
      </c>
      <c r="BK64" s="111">
        <v>85</v>
      </c>
      <c r="BL64" s="111">
        <v>85</v>
      </c>
      <c r="BM64" s="111">
        <v>85</v>
      </c>
      <c r="BN64" s="217">
        <v>6905</v>
      </c>
      <c r="BO64" s="111">
        <v>3669</v>
      </c>
      <c r="BP64" s="112">
        <v>6779</v>
      </c>
      <c r="BQ64" s="116">
        <v>290.79480749373062</v>
      </c>
      <c r="BR64" s="116">
        <v>44.327320165707448</v>
      </c>
      <c r="BS64" s="116">
        <v>30.369896073725158</v>
      </c>
      <c r="BT64" s="117">
        <v>1515.217524980784</v>
      </c>
      <c r="BU64" s="116">
        <v>234.66222024037756</v>
      </c>
      <c r="BV64" s="118">
        <v>146.30778286044006</v>
      </c>
      <c r="BW64" s="113">
        <v>5.2106072252113762</v>
      </c>
      <c r="BX64" s="113">
        <v>1.4971408808065689E-2</v>
      </c>
      <c r="BY64" s="113">
        <v>-4.5839766192635523E-2</v>
      </c>
      <c r="BZ64" s="92">
        <v>0.44062398440038997</v>
      </c>
      <c r="CA64" s="93">
        <v>-8.1897952551186481E-3</v>
      </c>
      <c r="CB64" s="103">
        <v>-3.3713442878213762E-2</v>
      </c>
    </row>
    <row r="65" spans="1:80">
      <c r="A65" s="88" t="s">
        <v>961</v>
      </c>
      <c r="B65" s="217">
        <v>1807.8415</v>
      </c>
      <c r="C65" s="111">
        <v>1068.10727</v>
      </c>
      <c r="D65" s="112">
        <v>2100.1234800000002</v>
      </c>
      <c r="E65" s="217">
        <v>1801.2929199999999</v>
      </c>
      <c r="F65" s="111">
        <v>985.24294999999995</v>
      </c>
      <c r="G65" s="112">
        <v>2074.2810600000003</v>
      </c>
      <c r="H65" s="105">
        <v>1.0124584948965403</v>
      </c>
      <c r="I65" s="106">
        <v>8.8230062276566379E-3</v>
      </c>
      <c r="J65" s="107">
        <v>-7.1646973708944239E-2</v>
      </c>
      <c r="K65" s="217">
        <v>1232.1859999999999</v>
      </c>
      <c r="L65" s="111">
        <v>728.51369999999997</v>
      </c>
      <c r="M65" s="111">
        <v>1531.91236</v>
      </c>
      <c r="N65" s="108">
        <v>0.73852689953212025</v>
      </c>
      <c r="O65" s="109">
        <v>5.4470471885693872E-2</v>
      </c>
      <c r="P65" s="110">
        <v>-8.9853863011168933E-4</v>
      </c>
      <c r="Q65" s="217">
        <v>72.866420000000005</v>
      </c>
      <c r="R65" s="111">
        <v>10.497929999999998</v>
      </c>
      <c r="S65" s="112">
        <v>87.269349999999989</v>
      </c>
      <c r="T65" s="108">
        <v>4.2072095090141724E-2</v>
      </c>
      <c r="U65" s="109">
        <v>1.6198070747088927E-3</v>
      </c>
      <c r="V65" s="110">
        <v>3.141692623052187E-2</v>
      </c>
      <c r="W65" s="217">
        <v>95.173339999999996</v>
      </c>
      <c r="X65" s="111">
        <v>49.493380000000002</v>
      </c>
      <c r="Y65" s="112">
        <v>90.867570000000001</v>
      </c>
      <c r="Z65" s="108">
        <v>4.3806778045787101E-2</v>
      </c>
      <c r="AA65" s="109">
        <v>-9.0293481296269476E-3</v>
      </c>
      <c r="AB65" s="110">
        <v>-6.4279178736305481E-3</v>
      </c>
      <c r="AC65" s="217">
        <v>3189.0693700000002</v>
      </c>
      <c r="AD65" s="111">
        <v>2785.0209500000001</v>
      </c>
      <c r="AE65" s="111">
        <v>2738.1178399999999</v>
      </c>
      <c r="AF65" s="111">
        <v>-450.95153000000028</v>
      </c>
      <c r="AG65" s="112">
        <v>-46.903110000000197</v>
      </c>
      <c r="AH65" s="217">
        <v>383.67366999999996</v>
      </c>
      <c r="AI65" s="111">
        <v>0</v>
      </c>
      <c r="AJ65" s="111">
        <v>1</v>
      </c>
      <c r="AK65" s="111">
        <v>-382.67366999999996</v>
      </c>
      <c r="AL65" s="112">
        <v>1</v>
      </c>
      <c r="AM65" s="108">
        <v>1.3037889753034901</v>
      </c>
      <c r="AN65" s="109">
        <v>-0.46023147117923524</v>
      </c>
      <c r="AO65" s="110">
        <v>-1.3036466523933423</v>
      </c>
      <c r="AP65" s="108">
        <v>4.7616247783677934E-4</v>
      </c>
      <c r="AQ65" s="109">
        <v>-0.21175133091691048</v>
      </c>
      <c r="AR65" s="110">
        <v>4.7616247783677934E-4</v>
      </c>
      <c r="AS65" s="109">
        <v>4.8209474563683279E-4</v>
      </c>
      <c r="AT65" s="109">
        <v>-0.21251694929657255</v>
      </c>
      <c r="AU65" s="109">
        <v>4.8209474563683279E-4</v>
      </c>
      <c r="AV65" s="217">
        <v>1142</v>
      </c>
      <c r="AW65" s="111">
        <v>619</v>
      </c>
      <c r="AX65" s="112">
        <v>1195</v>
      </c>
      <c r="AY65" s="218">
        <v>21</v>
      </c>
      <c r="AZ65" s="219">
        <v>21</v>
      </c>
      <c r="BA65" s="220">
        <v>21</v>
      </c>
      <c r="BB65" s="218">
        <v>33</v>
      </c>
      <c r="BC65" s="219">
        <v>32</v>
      </c>
      <c r="BD65" s="220">
        <v>32</v>
      </c>
      <c r="BE65" s="97">
        <v>9.4841269841269842</v>
      </c>
      <c r="BF65" s="97">
        <v>0.42063492063492092</v>
      </c>
      <c r="BG65" s="97">
        <v>-0.34126984126984006</v>
      </c>
      <c r="BH65" s="98">
        <v>6.223958333333333</v>
      </c>
      <c r="BI65" s="97">
        <v>0.45628156565656486</v>
      </c>
      <c r="BJ65" s="99">
        <v>-0.22395833333333393</v>
      </c>
      <c r="BK65" s="111">
        <v>66</v>
      </c>
      <c r="BL65" s="111">
        <v>66</v>
      </c>
      <c r="BM65" s="111">
        <v>66</v>
      </c>
      <c r="BN65" s="217">
        <v>6642</v>
      </c>
      <c r="BO65" s="111">
        <v>3363</v>
      </c>
      <c r="BP65" s="112">
        <v>6797</v>
      </c>
      <c r="BQ65" s="116">
        <v>305.17596880976907</v>
      </c>
      <c r="BR65" s="116">
        <v>33.978600547197573</v>
      </c>
      <c r="BS65" s="116">
        <v>12.210476689638256</v>
      </c>
      <c r="BT65" s="117">
        <v>1735.8000502092052</v>
      </c>
      <c r="BU65" s="116">
        <v>158.48575949116685</v>
      </c>
      <c r="BV65" s="118">
        <v>144.1313103061359</v>
      </c>
      <c r="BW65" s="113">
        <v>5.6878661087866105</v>
      </c>
      <c r="BX65" s="113">
        <v>-0.12824597527643711</v>
      </c>
      <c r="BY65" s="113">
        <v>0.25490972752651331</v>
      </c>
      <c r="BZ65" s="92">
        <v>0.56897706345220156</v>
      </c>
      <c r="CA65" s="93">
        <v>1.2975054411518472E-2</v>
      </c>
      <c r="CB65" s="103">
        <v>9.0370035121416503E-3</v>
      </c>
    </row>
    <row r="66" spans="1:80">
      <c r="A66" s="88" t="s">
        <v>854</v>
      </c>
      <c r="B66" s="217">
        <v>2478.1080000000002</v>
      </c>
      <c r="C66" s="111">
        <v>1471.4849999999999</v>
      </c>
      <c r="D66" s="112">
        <v>2862.569</v>
      </c>
      <c r="E66" s="217">
        <v>2277.7379999999998</v>
      </c>
      <c r="F66" s="111">
        <v>1230.838</v>
      </c>
      <c r="G66" s="112">
        <v>2843.509</v>
      </c>
      <c r="H66" s="105">
        <v>1.006702985642036</v>
      </c>
      <c r="I66" s="106">
        <v>-8.1265867667695169E-2</v>
      </c>
      <c r="J66" s="107">
        <v>-0.18881177747057509</v>
      </c>
      <c r="K66" s="217">
        <v>1842.34</v>
      </c>
      <c r="L66" s="111">
        <v>989.096</v>
      </c>
      <c r="M66" s="111">
        <v>2433.1849999999999</v>
      </c>
      <c r="N66" s="108">
        <v>0.85569801256124034</v>
      </c>
      <c r="O66" s="109">
        <v>4.6851692220621688E-2</v>
      </c>
      <c r="P66" s="110">
        <v>5.2102413465339836E-2</v>
      </c>
      <c r="Q66" s="217">
        <v>30.997999999999998</v>
      </c>
      <c r="R66" s="111">
        <v>11.382999999999999</v>
      </c>
      <c r="S66" s="112">
        <v>23.298999999999999</v>
      </c>
      <c r="T66" s="108">
        <v>8.1937493428014471E-3</v>
      </c>
      <c r="U66" s="109">
        <v>-5.4153663676094962E-3</v>
      </c>
      <c r="V66" s="110">
        <v>-1.0544214156574232E-3</v>
      </c>
      <c r="W66" s="217">
        <v>129.15600000000001</v>
      </c>
      <c r="X66" s="111">
        <v>82.721000000000004</v>
      </c>
      <c r="Y66" s="112">
        <v>160.88</v>
      </c>
      <c r="Z66" s="108">
        <v>5.6577981641696931E-2</v>
      </c>
      <c r="AA66" s="109">
        <v>-1.2564274354844029E-4</v>
      </c>
      <c r="AB66" s="110">
        <v>-1.0629075663976126E-2</v>
      </c>
      <c r="AC66" s="217">
        <v>444.88400000000001</v>
      </c>
      <c r="AD66" s="111">
        <v>551.27200000000005</v>
      </c>
      <c r="AE66" s="111">
        <v>881.26400000000001</v>
      </c>
      <c r="AF66" s="111">
        <v>436.38</v>
      </c>
      <c r="AG66" s="112">
        <v>329.99199999999996</v>
      </c>
      <c r="AH66" s="217">
        <v>0</v>
      </c>
      <c r="AI66" s="111">
        <v>0</v>
      </c>
      <c r="AJ66" s="111">
        <v>0</v>
      </c>
      <c r="AK66" s="111">
        <v>0</v>
      </c>
      <c r="AL66" s="112">
        <v>0</v>
      </c>
      <c r="AM66" s="108">
        <v>0.30785773198829441</v>
      </c>
      <c r="AN66" s="109">
        <v>0.1283320615978191</v>
      </c>
      <c r="AO66" s="110">
        <v>-6.6778774669945473E-2</v>
      </c>
      <c r="AP66" s="108">
        <v>0</v>
      </c>
      <c r="AQ66" s="109">
        <v>0</v>
      </c>
      <c r="AR66" s="110">
        <v>0</v>
      </c>
      <c r="AS66" s="109">
        <v>0</v>
      </c>
      <c r="AT66" s="109">
        <v>0</v>
      </c>
      <c r="AU66" s="109">
        <v>0</v>
      </c>
      <c r="AV66" s="217">
        <v>1788</v>
      </c>
      <c r="AW66" s="111">
        <v>998</v>
      </c>
      <c r="AX66" s="112">
        <v>1875</v>
      </c>
      <c r="AY66" s="218">
        <v>23.5</v>
      </c>
      <c r="AZ66" s="219">
        <v>27</v>
      </c>
      <c r="BA66" s="220">
        <v>27</v>
      </c>
      <c r="BB66" s="218">
        <v>55</v>
      </c>
      <c r="BC66" s="219">
        <v>53</v>
      </c>
      <c r="BD66" s="220">
        <v>53</v>
      </c>
      <c r="BE66" s="97">
        <v>11.574074074074074</v>
      </c>
      <c r="BF66" s="97">
        <v>-1.106776989755712</v>
      </c>
      <c r="BG66" s="97">
        <v>-0.7469135802469129</v>
      </c>
      <c r="BH66" s="98">
        <v>5.8962264150943398</v>
      </c>
      <c r="BI66" s="97">
        <v>0.47804459691252177</v>
      </c>
      <c r="BJ66" s="99">
        <v>-0.38050314465408785</v>
      </c>
      <c r="BK66" s="111">
        <v>103</v>
      </c>
      <c r="BL66" s="111">
        <v>103</v>
      </c>
      <c r="BM66" s="111">
        <v>103</v>
      </c>
      <c r="BN66" s="217">
        <v>8735</v>
      </c>
      <c r="BO66" s="111">
        <v>4818</v>
      </c>
      <c r="BP66" s="112">
        <v>9162</v>
      </c>
      <c r="BQ66" s="116">
        <v>310.35898275485704</v>
      </c>
      <c r="BR66" s="116">
        <v>49.59905144403848</v>
      </c>
      <c r="BS66" s="116">
        <v>54.892399110191207</v>
      </c>
      <c r="BT66" s="117">
        <v>1516.5381333333332</v>
      </c>
      <c r="BU66" s="116">
        <v>242.63544876957485</v>
      </c>
      <c r="BV66" s="118">
        <v>283.23352411489645</v>
      </c>
      <c r="BW66" s="113">
        <v>4.8864000000000001</v>
      </c>
      <c r="BX66" s="113">
        <v>1.0532438478749739E-3</v>
      </c>
      <c r="BY66" s="113">
        <v>5.8744689378757542E-2</v>
      </c>
      <c r="BZ66" s="92">
        <v>0.49144451000375478</v>
      </c>
      <c r="CA66" s="93">
        <v>2.2904039049509217E-2</v>
      </c>
      <c r="CB66" s="103">
        <v>-2.2585149656972892E-2</v>
      </c>
    </row>
    <row r="67" spans="1:80">
      <c r="A67" s="88" t="s">
        <v>962</v>
      </c>
      <c r="B67" s="217">
        <v>6142.2721799999999</v>
      </c>
      <c r="C67" s="111">
        <v>3413.7320600000003</v>
      </c>
      <c r="D67" s="112">
        <v>6882.7590000000009</v>
      </c>
      <c r="E67" s="217">
        <v>5722.3673300000009</v>
      </c>
      <c r="F67" s="111">
        <v>3100.9855500000003</v>
      </c>
      <c r="G67" s="112">
        <v>6249.1214800000007</v>
      </c>
      <c r="H67" s="105">
        <v>1.1013962557821808</v>
      </c>
      <c r="I67" s="106">
        <v>2.8016686491231679E-2</v>
      </c>
      <c r="J67" s="107">
        <v>5.423482236628363E-4</v>
      </c>
      <c r="K67" s="217">
        <v>4003.5684500000002</v>
      </c>
      <c r="L67" s="111">
        <v>2249.6455599999999</v>
      </c>
      <c r="M67" s="111">
        <v>4630.5699000000004</v>
      </c>
      <c r="N67" s="108">
        <v>0.74099534067627049</v>
      </c>
      <c r="O67" s="109">
        <v>4.1360343633883967E-2</v>
      </c>
      <c r="P67" s="110">
        <v>1.5533862792247555E-2</v>
      </c>
      <c r="Q67" s="217">
        <v>263.60763999999995</v>
      </c>
      <c r="R67" s="111">
        <v>91.277270000000001</v>
      </c>
      <c r="S67" s="112">
        <v>168.17</v>
      </c>
      <c r="T67" s="108">
        <v>2.6910982693842588E-2</v>
      </c>
      <c r="U67" s="109">
        <v>-1.9155203693391645E-2</v>
      </c>
      <c r="V67" s="110">
        <v>-2.5239400196798885E-3</v>
      </c>
      <c r="W67" s="217">
        <v>587.66031999999996</v>
      </c>
      <c r="X67" s="111">
        <v>288.16771</v>
      </c>
      <c r="Y67" s="112">
        <v>550.45606999999995</v>
      </c>
      <c r="Z67" s="108">
        <v>8.808535275905692E-2</v>
      </c>
      <c r="AA67" s="109">
        <v>-1.460996302732058E-2</v>
      </c>
      <c r="AB67" s="110">
        <v>-4.8424295068101308E-3</v>
      </c>
      <c r="AC67" s="217">
        <v>2951.7228399999999</v>
      </c>
      <c r="AD67" s="111">
        <v>3235.1495999999997</v>
      </c>
      <c r="AE67" s="111">
        <v>3196.7547599999998</v>
      </c>
      <c r="AF67" s="111">
        <v>245.0319199999999</v>
      </c>
      <c r="AG67" s="112">
        <v>-38.394839999999931</v>
      </c>
      <c r="AH67" s="217">
        <v>19.657</v>
      </c>
      <c r="AI67" s="111">
        <v>17.065000000000001</v>
      </c>
      <c r="AJ67" s="111">
        <v>2.9830000000000001</v>
      </c>
      <c r="AK67" s="111">
        <v>-16.673999999999999</v>
      </c>
      <c r="AL67" s="112">
        <v>-14.082000000000001</v>
      </c>
      <c r="AM67" s="108">
        <v>0.46445833131742653</v>
      </c>
      <c r="AN67" s="109">
        <v>-1.610045108417002E-2</v>
      </c>
      <c r="AO67" s="110">
        <v>-0.48322869951533298</v>
      </c>
      <c r="AP67" s="108">
        <v>4.3340177972234678E-4</v>
      </c>
      <c r="AQ67" s="109">
        <v>-2.7668797161067749E-3</v>
      </c>
      <c r="AR67" s="110">
        <v>-4.5655259920137871E-3</v>
      </c>
      <c r="AS67" s="109">
        <v>4.7734709743552621E-4</v>
      </c>
      <c r="AT67" s="109">
        <v>-2.9577696761673312E-3</v>
      </c>
      <c r="AU67" s="109">
        <v>-5.0257420736829908E-3</v>
      </c>
      <c r="AV67" s="217">
        <v>4611</v>
      </c>
      <c r="AW67" s="111">
        <v>2388</v>
      </c>
      <c r="AX67" s="112">
        <v>4445</v>
      </c>
      <c r="AY67" s="218">
        <v>75</v>
      </c>
      <c r="AZ67" s="219">
        <v>65</v>
      </c>
      <c r="BA67" s="220">
        <v>66</v>
      </c>
      <c r="BB67" s="218">
        <v>121</v>
      </c>
      <c r="BC67" s="219">
        <v>113</v>
      </c>
      <c r="BD67" s="220">
        <v>113</v>
      </c>
      <c r="BE67" s="97">
        <v>11.224747474747474</v>
      </c>
      <c r="BF67" s="97">
        <v>0.97808080808080788</v>
      </c>
      <c r="BG67" s="97">
        <v>-1.0214063714063712</v>
      </c>
      <c r="BH67" s="98">
        <v>6.556047197640118</v>
      </c>
      <c r="BI67" s="97">
        <v>0.20480752821863035</v>
      </c>
      <c r="BJ67" s="99">
        <v>-0.48820058997050175</v>
      </c>
      <c r="BK67" s="111">
        <v>198</v>
      </c>
      <c r="BL67" s="111">
        <v>215</v>
      </c>
      <c r="BM67" s="111">
        <v>209</v>
      </c>
      <c r="BN67" s="217">
        <v>21571</v>
      </c>
      <c r="BO67" s="111">
        <v>10669</v>
      </c>
      <c r="BP67" s="112">
        <v>20066</v>
      </c>
      <c r="BQ67" s="116">
        <v>311.42836041064487</v>
      </c>
      <c r="BR67" s="116">
        <v>46.147783246860115</v>
      </c>
      <c r="BS67" s="116">
        <v>20.774545620130255</v>
      </c>
      <c r="BT67" s="117">
        <v>1405.876598425197</v>
      </c>
      <c r="BU67" s="116">
        <v>164.85136962450269</v>
      </c>
      <c r="BV67" s="118">
        <v>107.3064351086141</v>
      </c>
      <c r="BW67" s="113">
        <v>4.5142857142857142</v>
      </c>
      <c r="BX67" s="113">
        <v>-0.1638752052545156</v>
      </c>
      <c r="BY67" s="113">
        <v>4.6530270399617102E-2</v>
      </c>
      <c r="BZ67" s="92">
        <v>0.53043960982315153</v>
      </c>
      <c r="CA67" s="93">
        <v>-7.1463398157204483E-2</v>
      </c>
      <c r="CB67" s="103">
        <v>-1.4870893626886872E-2</v>
      </c>
    </row>
    <row r="68" spans="1:80">
      <c r="A68" s="88" t="s">
        <v>826</v>
      </c>
      <c r="B68" s="217">
        <v>1892.6279999999999</v>
      </c>
      <c r="C68" s="111">
        <v>1052.4259999999999</v>
      </c>
      <c r="D68" s="112">
        <v>2040.3710000000001</v>
      </c>
      <c r="E68" s="217">
        <v>1870.7380000000001</v>
      </c>
      <c r="F68" s="111">
        <v>1054.5219999999999</v>
      </c>
      <c r="G68" s="112">
        <v>2110.3069999999998</v>
      </c>
      <c r="H68" s="105">
        <v>0.96685979812415934</v>
      </c>
      <c r="I68" s="106">
        <v>-4.4841466296619892E-2</v>
      </c>
      <c r="J68" s="107">
        <v>-3.1152571461302125E-2</v>
      </c>
      <c r="K68" s="217">
        <v>1402.366</v>
      </c>
      <c r="L68" s="111">
        <v>810.39599999999996</v>
      </c>
      <c r="M68" s="111">
        <v>1622.0530000000001</v>
      </c>
      <c r="N68" s="108">
        <v>0.76863366325373528</v>
      </c>
      <c r="O68" s="109">
        <v>1.900116527700102E-2</v>
      </c>
      <c r="P68" s="110">
        <v>1.3760532417095295E-4</v>
      </c>
      <c r="Q68" s="217">
        <v>0.6</v>
      </c>
      <c r="R68" s="111">
        <v>0</v>
      </c>
      <c r="S68" s="112">
        <v>0</v>
      </c>
      <c r="T68" s="108">
        <v>0</v>
      </c>
      <c r="U68" s="109">
        <v>-3.2072903848641551E-4</v>
      </c>
      <c r="V68" s="110">
        <v>0</v>
      </c>
      <c r="W68" s="217">
        <v>139.62</v>
      </c>
      <c r="X68" s="111">
        <v>81.634</v>
      </c>
      <c r="Y68" s="112">
        <v>163.268</v>
      </c>
      <c r="Z68" s="108">
        <v>7.7366942345355447E-2</v>
      </c>
      <c r="AA68" s="109">
        <v>2.7332950895665592E-3</v>
      </c>
      <c r="AB68" s="110">
        <v>-4.6331156762099979E-5</v>
      </c>
      <c r="AC68" s="217">
        <v>750.02099999999996</v>
      </c>
      <c r="AD68" s="111">
        <v>808.39</v>
      </c>
      <c r="AE68" s="111">
        <v>823.56200000000001</v>
      </c>
      <c r="AF68" s="111">
        <v>73.541000000000054</v>
      </c>
      <c r="AG68" s="112">
        <v>15.172000000000025</v>
      </c>
      <c r="AH68" s="217">
        <v>460.93200000000002</v>
      </c>
      <c r="AI68" s="111">
        <v>449.327</v>
      </c>
      <c r="AJ68" s="111">
        <v>479.221</v>
      </c>
      <c r="AK68" s="111">
        <v>18.288999999999987</v>
      </c>
      <c r="AL68" s="112">
        <v>29.894000000000005</v>
      </c>
      <c r="AM68" s="108">
        <v>0.40363345685662066</v>
      </c>
      <c r="AN68" s="109">
        <v>7.3479744480332565E-3</v>
      </c>
      <c r="AO68" s="110">
        <v>-0.36448705707975115</v>
      </c>
      <c r="AP68" s="108">
        <v>0.23486954088251596</v>
      </c>
      <c r="AQ68" s="109">
        <v>-8.6711866138541871E-3</v>
      </c>
      <c r="AR68" s="110">
        <v>-0.19207449128696677</v>
      </c>
      <c r="AS68" s="109">
        <v>0.22708591688318336</v>
      </c>
      <c r="AT68" s="109">
        <v>-1.9304545062850786E-2</v>
      </c>
      <c r="AU68" s="109">
        <v>-0.19900950834265357</v>
      </c>
      <c r="AV68" s="217">
        <v>1430</v>
      </c>
      <c r="AW68" s="111">
        <v>740</v>
      </c>
      <c r="AX68" s="112">
        <v>740</v>
      </c>
      <c r="AY68" s="218">
        <v>28</v>
      </c>
      <c r="AZ68" s="219">
        <v>28</v>
      </c>
      <c r="BA68" s="220">
        <v>28</v>
      </c>
      <c r="BB68" s="218">
        <v>38</v>
      </c>
      <c r="BC68" s="219">
        <v>38</v>
      </c>
      <c r="BD68" s="220">
        <v>38</v>
      </c>
      <c r="BE68" s="97">
        <v>4.4047619047619042</v>
      </c>
      <c r="BF68" s="97">
        <v>-4.1071428571428568</v>
      </c>
      <c r="BG68" s="97">
        <v>-4.4047619047619042</v>
      </c>
      <c r="BH68" s="98">
        <v>3.2456140350877192</v>
      </c>
      <c r="BI68" s="97">
        <v>-3.0263157894736841</v>
      </c>
      <c r="BJ68" s="99">
        <v>-3.2456140350877192</v>
      </c>
      <c r="BK68" s="111">
        <v>100</v>
      </c>
      <c r="BL68" s="111">
        <v>100</v>
      </c>
      <c r="BM68" s="111">
        <v>100</v>
      </c>
      <c r="BN68" s="217">
        <v>7366</v>
      </c>
      <c r="BO68" s="111">
        <v>3676</v>
      </c>
      <c r="BP68" s="112">
        <v>3676</v>
      </c>
      <c r="BQ68" s="116">
        <v>574.07698585418939</v>
      </c>
      <c r="BR68" s="116">
        <v>320.10766736382823</v>
      </c>
      <c r="BS68" s="116">
        <v>287.21028291621332</v>
      </c>
      <c r="BT68" s="117">
        <v>2851.7662162162164</v>
      </c>
      <c r="BU68" s="116">
        <v>1543.5578246078248</v>
      </c>
      <c r="BV68" s="118">
        <v>1426.7364864864867</v>
      </c>
      <c r="BW68" s="113">
        <v>4.9675675675675679</v>
      </c>
      <c r="BX68" s="113">
        <v>-0.1834813834813831</v>
      </c>
      <c r="BY68" s="113">
        <v>0</v>
      </c>
      <c r="BZ68" s="92">
        <v>0.20309392265193368</v>
      </c>
      <c r="CA68" s="93">
        <v>-0.20386740331491712</v>
      </c>
      <c r="CB68" s="103">
        <v>-0.20086212130411027</v>
      </c>
    </row>
    <row r="69" spans="1:80">
      <c r="A69" s="88" t="s">
        <v>963</v>
      </c>
      <c r="B69" s="217">
        <v>2755.489</v>
      </c>
      <c r="C69" s="111">
        <v>1471.7170000000001</v>
      </c>
      <c r="D69" s="112">
        <v>3253.4720000000002</v>
      </c>
      <c r="E69" s="217">
        <v>2794.0439999999999</v>
      </c>
      <c r="F69" s="111">
        <v>1492.7170000000001</v>
      </c>
      <c r="G69" s="112">
        <v>3129.08</v>
      </c>
      <c r="H69" s="105">
        <v>1.0397535377810732</v>
      </c>
      <c r="I69" s="106">
        <v>5.3552533072485864E-2</v>
      </c>
      <c r="J69" s="107">
        <v>5.3821844097675653E-2</v>
      </c>
      <c r="K69" s="217">
        <v>1743.3689999999999</v>
      </c>
      <c r="L69" s="111">
        <v>983.86500000000001</v>
      </c>
      <c r="M69" s="111">
        <v>2063.752</v>
      </c>
      <c r="N69" s="108">
        <v>0.65953954516982627</v>
      </c>
      <c r="O69" s="109">
        <v>3.5580509449558484E-2</v>
      </c>
      <c r="P69" s="110">
        <v>4.2934544677097897E-4</v>
      </c>
      <c r="Q69" s="217">
        <v>145.61099999999999</v>
      </c>
      <c r="R69" s="111">
        <v>27.984999999999999</v>
      </c>
      <c r="S69" s="112">
        <v>56.661999999999999</v>
      </c>
      <c r="T69" s="108">
        <v>1.8108197936773748E-2</v>
      </c>
      <c r="U69" s="109">
        <v>-3.4006586225537226E-2</v>
      </c>
      <c r="V69" s="110">
        <v>-6.3949502847016407E-4</v>
      </c>
      <c r="W69" s="217">
        <v>207.33499999999998</v>
      </c>
      <c r="X69" s="111">
        <v>151.37700000000001</v>
      </c>
      <c r="Y69" s="112">
        <v>320.65099999999995</v>
      </c>
      <c r="Z69" s="108">
        <v>0.10247452925460518</v>
      </c>
      <c r="AA69" s="109">
        <v>2.8268468075897904E-2</v>
      </c>
      <c r="AB69" s="110">
        <v>1.064148050398353E-3</v>
      </c>
      <c r="AC69" s="217">
        <v>1690.3530000000001</v>
      </c>
      <c r="AD69" s="111">
        <v>1568.626</v>
      </c>
      <c r="AE69" s="111">
        <v>1550.691</v>
      </c>
      <c r="AF69" s="111">
        <v>-139.66200000000003</v>
      </c>
      <c r="AG69" s="112">
        <v>-17.934999999999945</v>
      </c>
      <c r="AH69" s="217">
        <v>0</v>
      </c>
      <c r="AI69" s="111">
        <v>0</v>
      </c>
      <c r="AJ69" s="111">
        <v>0</v>
      </c>
      <c r="AK69" s="111">
        <v>0</v>
      </c>
      <c r="AL69" s="112">
        <v>0</v>
      </c>
      <c r="AM69" s="108">
        <v>0.47662650854225885</v>
      </c>
      <c r="AN69" s="109">
        <v>-0.13682286469058658</v>
      </c>
      <c r="AO69" s="110">
        <v>-0.58922106949074615</v>
      </c>
      <c r="AP69" s="108">
        <v>0</v>
      </c>
      <c r="AQ69" s="109">
        <v>0</v>
      </c>
      <c r="AR69" s="110">
        <v>0</v>
      </c>
      <c r="AS69" s="109">
        <v>0</v>
      </c>
      <c r="AT69" s="109">
        <v>0</v>
      </c>
      <c r="AU69" s="109">
        <v>0</v>
      </c>
      <c r="AV69" s="217">
        <v>1527</v>
      </c>
      <c r="AW69" s="111">
        <v>848</v>
      </c>
      <c r="AX69" s="112">
        <v>1631</v>
      </c>
      <c r="AY69" s="218">
        <v>32.67</v>
      </c>
      <c r="AZ69" s="219">
        <v>33.33</v>
      </c>
      <c r="BA69" s="220">
        <v>33.67</v>
      </c>
      <c r="BB69" s="218">
        <v>53</v>
      </c>
      <c r="BC69" s="219">
        <v>47.33</v>
      </c>
      <c r="BD69" s="220">
        <v>47.83</v>
      </c>
      <c r="BE69" s="97">
        <v>8.0734580734580721</v>
      </c>
      <c r="BF69" s="97">
        <v>0.28343664707300942</v>
      </c>
      <c r="BG69" s="97">
        <v>-0.40739001135040809</v>
      </c>
      <c r="BH69" s="98">
        <v>5.6833228796431809</v>
      </c>
      <c r="BI69" s="97">
        <v>0.88143608719035083</v>
      </c>
      <c r="BJ69" s="99">
        <v>-0.28892868736858013</v>
      </c>
      <c r="BK69" s="111">
        <v>66</v>
      </c>
      <c r="BL69" s="111">
        <v>66</v>
      </c>
      <c r="BM69" s="111">
        <v>66</v>
      </c>
      <c r="BN69" s="217">
        <v>6394</v>
      </c>
      <c r="BO69" s="111">
        <v>3595</v>
      </c>
      <c r="BP69" s="112">
        <v>7018</v>
      </c>
      <c r="BQ69" s="116">
        <v>445.86491878027925</v>
      </c>
      <c r="BR69" s="116">
        <v>8.8858759276049</v>
      </c>
      <c r="BS69" s="116">
        <v>30.644612799750746</v>
      </c>
      <c r="BT69" s="117">
        <v>1918.5039852851012</v>
      </c>
      <c r="BU69" s="116">
        <v>88.743670943254529</v>
      </c>
      <c r="BV69" s="118">
        <v>158.22450415302569</v>
      </c>
      <c r="BW69" s="113">
        <v>4.3028816676885349</v>
      </c>
      <c r="BX69" s="113">
        <v>0.11558631732835156</v>
      </c>
      <c r="BY69" s="113">
        <v>6.349487523570474E-2</v>
      </c>
      <c r="BZ69" s="92">
        <v>0.58747697974217306</v>
      </c>
      <c r="CA69" s="93">
        <v>5.2235057759919545E-2</v>
      </c>
      <c r="CB69" s="103">
        <v>-1.1091118825925506E-2</v>
      </c>
    </row>
    <row r="70" spans="1:80">
      <c r="A70" s="88" t="s">
        <v>964</v>
      </c>
      <c r="B70" s="217">
        <v>3599.0569999999998</v>
      </c>
      <c r="C70" s="111">
        <v>1910.752</v>
      </c>
      <c r="D70" s="112">
        <v>3768.4430000000002</v>
      </c>
      <c r="E70" s="217">
        <v>3025.6909999999998</v>
      </c>
      <c r="F70" s="111">
        <v>1868.086</v>
      </c>
      <c r="G70" s="112">
        <v>3773.364</v>
      </c>
      <c r="H70" s="105">
        <v>0.99869585865556576</v>
      </c>
      <c r="I70" s="106">
        <v>-0.19080333342981237</v>
      </c>
      <c r="J70" s="107">
        <v>-2.4143560942889608E-2</v>
      </c>
      <c r="K70" s="217">
        <v>2365.5680000000002</v>
      </c>
      <c r="L70" s="111">
        <v>1493.607</v>
      </c>
      <c r="M70" s="111">
        <v>3083.4189999999999</v>
      </c>
      <c r="N70" s="108">
        <v>0.81715387118761929</v>
      </c>
      <c r="O70" s="109">
        <v>3.5326513403893034E-2</v>
      </c>
      <c r="P70" s="110">
        <v>1.761519898516184E-2</v>
      </c>
      <c r="Q70" s="217">
        <v>57.106999999999999</v>
      </c>
      <c r="R70" s="111">
        <v>25.347999999999999</v>
      </c>
      <c r="S70" s="112">
        <v>56.033999999999999</v>
      </c>
      <c r="T70" s="108">
        <v>1.484987931193492E-2</v>
      </c>
      <c r="U70" s="109">
        <v>-4.0241564042039716E-3</v>
      </c>
      <c r="V70" s="110">
        <v>1.2809108597330414E-3</v>
      </c>
      <c r="W70" s="217">
        <v>156.34500000000003</v>
      </c>
      <c r="X70" s="111">
        <v>94.822999999999993</v>
      </c>
      <c r="Y70" s="112">
        <v>179.95599999999999</v>
      </c>
      <c r="Z70" s="108">
        <v>4.7691131838857842E-2</v>
      </c>
      <c r="AA70" s="109">
        <v>-3.9813621468135427E-3</v>
      </c>
      <c r="AB70" s="110">
        <v>-3.0683085723437822E-3</v>
      </c>
      <c r="AC70" s="217">
        <v>926.19799999999998</v>
      </c>
      <c r="AD70" s="111">
        <v>959.40499999999997</v>
      </c>
      <c r="AE70" s="111">
        <v>948.08399999999995</v>
      </c>
      <c r="AF70" s="111">
        <v>21.885999999999967</v>
      </c>
      <c r="AG70" s="112">
        <v>-11.321000000000026</v>
      </c>
      <c r="AH70" s="217">
        <v>0</v>
      </c>
      <c r="AI70" s="111">
        <v>0</v>
      </c>
      <c r="AJ70" s="111">
        <v>0</v>
      </c>
      <c r="AK70" s="111">
        <v>0</v>
      </c>
      <c r="AL70" s="112">
        <v>0</v>
      </c>
      <c r="AM70" s="108">
        <v>0.25158507107577316</v>
      </c>
      <c r="AN70" s="109">
        <v>-5.7595611431664473E-3</v>
      </c>
      <c r="AO70" s="110">
        <v>-0.25052352281814921</v>
      </c>
      <c r="AP70" s="108">
        <v>0</v>
      </c>
      <c r="AQ70" s="109">
        <v>0</v>
      </c>
      <c r="AR70" s="110">
        <v>0</v>
      </c>
      <c r="AS70" s="109">
        <v>0</v>
      </c>
      <c r="AT70" s="109">
        <v>0</v>
      </c>
      <c r="AU70" s="109">
        <v>0</v>
      </c>
      <c r="AV70" s="217">
        <v>2602</v>
      </c>
      <c r="AW70" s="111">
        <v>1441</v>
      </c>
      <c r="AX70" s="112">
        <v>2722</v>
      </c>
      <c r="AY70" s="218">
        <v>34</v>
      </c>
      <c r="AZ70" s="219">
        <v>37</v>
      </c>
      <c r="BA70" s="220">
        <v>37</v>
      </c>
      <c r="BB70" s="218">
        <v>70</v>
      </c>
      <c r="BC70" s="219">
        <v>69</v>
      </c>
      <c r="BD70" s="220">
        <v>69</v>
      </c>
      <c r="BE70" s="97">
        <v>12.261261261261261</v>
      </c>
      <c r="BF70" s="97">
        <v>-0.49364069952305378</v>
      </c>
      <c r="BG70" s="97">
        <v>-0.72072072072072046</v>
      </c>
      <c r="BH70" s="98">
        <v>6.5748792270531409</v>
      </c>
      <c r="BI70" s="97">
        <v>0.37964113181504544</v>
      </c>
      <c r="BJ70" s="99">
        <v>-0.38647342995168987</v>
      </c>
      <c r="BK70" s="111">
        <v>119</v>
      </c>
      <c r="BL70" s="111">
        <v>119</v>
      </c>
      <c r="BM70" s="111">
        <v>119</v>
      </c>
      <c r="BN70" s="217">
        <v>14001</v>
      </c>
      <c r="BO70" s="111">
        <v>7808</v>
      </c>
      <c r="BP70" s="112">
        <v>14879</v>
      </c>
      <c r="BQ70" s="116">
        <v>253.60333355736273</v>
      </c>
      <c r="BR70" s="116">
        <v>37.497983939478303</v>
      </c>
      <c r="BS70" s="116">
        <v>14.350515934411902</v>
      </c>
      <c r="BT70" s="117">
        <v>1386.2468772961058</v>
      </c>
      <c r="BU70" s="116">
        <v>223.41405638911124</v>
      </c>
      <c r="BV70" s="118">
        <v>89.865197906792901</v>
      </c>
      <c r="BW70" s="113">
        <v>5.4662013225569437</v>
      </c>
      <c r="BX70" s="113">
        <v>8.5340446307904827E-2</v>
      </c>
      <c r="BY70" s="113">
        <v>4.7741919364716168E-2</v>
      </c>
      <c r="BZ70" s="92">
        <v>0.690793444449603</v>
      </c>
      <c r="CA70" s="93">
        <v>4.0763266632619866E-2</v>
      </c>
      <c r="CB70" s="103">
        <v>-3.0233427837773386E-2</v>
      </c>
    </row>
    <row r="71" spans="1:80">
      <c r="A71" s="88" t="s">
        <v>965</v>
      </c>
      <c r="B71" s="217">
        <v>2159.239</v>
      </c>
      <c r="C71" s="111">
        <v>1338.402</v>
      </c>
      <c r="D71" s="112">
        <v>2733.8560000000002</v>
      </c>
      <c r="E71" s="217">
        <v>2227.2629999999999</v>
      </c>
      <c r="F71" s="111">
        <v>1342.3679999999999</v>
      </c>
      <c r="G71" s="112">
        <v>2678.5419999999999</v>
      </c>
      <c r="H71" s="105">
        <v>1.0206507868833119</v>
      </c>
      <c r="I71" s="106">
        <v>5.1192308023832789E-2</v>
      </c>
      <c r="J71" s="107">
        <v>2.3605267323846713E-2</v>
      </c>
      <c r="K71" s="217">
        <v>1743.89</v>
      </c>
      <c r="L71" s="111">
        <v>998.58600000000001</v>
      </c>
      <c r="M71" s="111">
        <v>2180.1170000000002</v>
      </c>
      <c r="N71" s="108">
        <v>0.81391928892658783</v>
      </c>
      <c r="O71" s="109">
        <v>3.0944848997401131E-2</v>
      </c>
      <c r="P71" s="110">
        <v>7.0020447476255243E-2</v>
      </c>
      <c r="Q71" s="217">
        <v>1.004</v>
      </c>
      <c r="R71" s="111">
        <v>13.865</v>
      </c>
      <c r="S71" s="112">
        <v>9.7289999999999992</v>
      </c>
      <c r="T71" s="108">
        <v>3.6321999057696312E-3</v>
      </c>
      <c r="U71" s="109">
        <v>3.1814224268639068E-3</v>
      </c>
      <c r="V71" s="110">
        <v>-6.6965624008407778E-3</v>
      </c>
      <c r="W71" s="217">
        <v>105.306</v>
      </c>
      <c r="X71" s="111">
        <v>65.894000000000005</v>
      </c>
      <c r="Y71" s="112">
        <v>131.10500000000002</v>
      </c>
      <c r="Z71" s="108">
        <v>4.8946404424496617E-2</v>
      </c>
      <c r="AA71" s="109">
        <v>1.6659530364028022E-3</v>
      </c>
      <c r="AB71" s="110">
        <v>-1.4147609708912295E-4</v>
      </c>
      <c r="AC71" s="217">
        <v>1013.016</v>
      </c>
      <c r="AD71" s="111">
        <v>897.17100000000005</v>
      </c>
      <c r="AE71" s="111">
        <v>822.71600000000001</v>
      </c>
      <c r="AF71" s="111">
        <v>-190.29999999999995</v>
      </c>
      <c r="AG71" s="112">
        <v>-74.455000000000041</v>
      </c>
      <c r="AH71" s="217">
        <v>0</v>
      </c>
      <c r="AI71" s="111">
        <v>0</v>
      </c>
      <c r="AJ71" s="111">
        <v>0</v>
      </c>
      <c r="AK71" s="111">
        <v>0</v>
      </c>
      <c r="AL71" s="112">
        <v>0</v>
      </c>
      <c r="AM71" s="108">
        <v>0.30093611367972561</v>
      </c>
      <c r="AN71" s="109">
        <v>-0.16821806517680671</v>
      </c>
      <c r="AO71" s="110">
        <v>-0.36939387686123293</v>
      </c>
      <c r="AP71" s="108">
        <v>0</v>
      </c>
      <c r="AQ71" s="109">
        <v>0</v>
      </c>
      <c r="AR71" s="110">
        <v>0</v>
      </c>
      <c r="AS71" s="109">
        <v>0</v>
      </c>
      <c r="AT71" s="109">
        <v>0</v>
      </c>
      <c r="AU71" s="109">
        <v>0</v>
      </c>
      <c r="AV71" s="217">
        <v>1749</v>
      </c>
      <c r="AW71" s="111">
        <v>1032</v>
      </c>
      <c r="AX71" s="112">
        <v>2039</v>
      </c>
      <c r="AY71" s="218">
        <v>37</v>
      </c>
      <c r="AZ71" s="219">
        <v>37</v>
      </c>
      <c r="BA71" s="220">
        <v>37</v>
      </c>
      <c r="BB71" s="218">
        <v>60</v>
      </c>
      <c r="BC71" s="219">
        <v>60</v>
      </c>
      <c r="BD71" s="220">
        <v>60</v>
      </c>
      <c r="BE71" s="97">
        <v>9.1846846846846848</v>
      </c>
      <c r="BF71" s="97">
        <v>1.3063063063063058</v>
      </c>
      <c r="BG71" s="97">
        <v>-0.11261261261261168</v>
      </c>
      <c r="BH71" s="98">
        <v>5.6638888888888888</v>
      </c>
      <c r="BI71" s="97">
        <v>0.80555555555555536</v>
      </c>
      <c r="BJ71" s="99">
        <v>-6.9444444444444642E-2</v>
      </c>
      <c r="BK71" s="111">
        <v>87</v>
      </c>
      <c r="BL71" s="111">
        <v>87</v>
      </c>
      <c r="BM71" s="111">
        <v>87</v>
      </c>
      <c r="BN71" s="217">
        <v>7802</v>
      </c>
      <c r="BO71" s="111">
        <v>4497</v>
      </c>
      <c r="BP71" s="112">
        <v>8895</v>
      </c>
      <c r="BQ71" s="116">
        <v>301.12894884766723</v>
      </c>
      <c r="BR71" s="116">
        <v>15.655608678479837</v>
      </c>
      <c r="BS71" s="116">
        <v>2.6259468463330222</v>
      </c>
      <c r="BT71" s="117">
        <v>1313.6547327121139</v>
      </c>
      <c r="BU71" s="116">
        <v>40.205333055167102</v>
      </c>
      <c r="BV71" s="118">
        <v>12.910546665602169</v>
      </c>
      <c r="BW71" s="113">
        <v>4.3624325649828348</v>
      </c>
      <c r="BX71" s="113">
        <v>-9.8402197738720609E-2</v>
      </c>
      <c r="BY71" s="113">
        <v>4.8744254479506921E-3</v>
      </c>
      <c r="BZ71" s="92">
        <v>0.5648694989521813</v>
      </c>
      <c r="CA71" s="93">
        <v>6.9410046358036381E-2</v>
      </c>
      <c r="CB71" s="103">
        <v>-3.1486897556626259E-3</v>
      </c>
    </row>
    <row r="72" spans="1:80">
      <c r="A72" s="88" t="s">
        <v>966</v>
      </c>
      <c r="B72" s="217">
        <v>2413.7539999999999</v>
      </c>
      <c r="C72" s="111">
        <v>1346.3510000000001</v>
      </c>
      <c r="D72" s="112">
        <v>2897.319</v>
      </c>
      <c r="E72" s="217">
        <v>2386.2550000000001</v>
      </c>
      <c r="F72" s="111">
        <v>1360.7529999999999</v>
      </c>
      <c r="G72" s="112">
        <v>2662.7289999999998</v>
      </c>
      <c r="H72" s="105">
        <v>1.0881013426450834</v>
      </c>
      <c r="I72" s="106">
        <v>7.6577427556377531E-2</v>
      </c>
      <c r="J72" s="107">
        <v>9.8685188501017485E-2</v>
      </c>
      <c r="K72" s="217">
        <v>1811.258</v>
      </c>
      <c r="L72" s="111">
        <v>1027.5360000000001</v>
      </c>
      <c r="M72" s="111">
        <v>2057.4690000000001</v>
      </c>
      <c r="N72" s="108">
        <v>0.77269185110463745</v>
      </c>
      <c r="O72" s="109">
        <v>1.3653944426600173E-2</v>
      </c>
      <c r="P72" s="110">
        <v>1.7568768517275846E-2</v>
      </c>
      <c r="Q72" s="217">
        <v>28.838000000000001</v>
      </c>
      <c r="R72" s="111">
        <v>12.294</v>
      </c>
      <c r="S72" s="112">
        <v>23.032</v>
      </c>
      <c r="T72" s="108">
        <v>8.6497724702739188E-3</v>
      </c>
      <c r="U72" s="109">
        <v>-3.4352729251259859E-3</v>
      </c>
      <c r="V72" s="110">
        <v>-3.8493110928827963E-4</v>
      </c>
      <c r="W72" s="217">
        <v>186.512</v>
      </c>
      <c r="X72" s="111">
        <v>76.319999999999993</v>
      </c>
      <c r="Y72" s="112">
        <v>108.77099999999999</v>
      </c>
      <c r="Z72" s="108">
        <v>4.0849444310705293E-2</v>
      </c>
      <c r="AA72" s="109">
        <v>-3.7311523398110405E-2</v>
      </c>
      <c r="AB72" s="110">
        <v>-1.523714892113031E-2</v>
      </c>
      <c r="AC72" s="217">
        <v>3890.4290000000001</v>
      </c>
      <c r="AD72" s="111">
        <v>4382.4059999999999</v>
      </c>
      <c r="AE72" s="111">
        <v>4356.576</v>
      </c>
      <c r="AF72" s="111">
        <v>466.14699999999993</v>
      </c>
      <c r="AG72" s="112">
        <v>-25.829999999999927</v>
      </c>
      <c r="AH72" s="217">
        <v>128.11000000000001</v>
      </c>
      <c r="AI72" s="111">
        <v>28.933</v>
      </c>
      <c r="AJ72" s="111">
        <v>31.925000000000001</v>
      </c>
      <c r="AK72" s="111">
        <v>-96.185000000000016</v>
      </c>
      <c r="AL72" s="112">
        <v>2.9920000000000009</v>
      </c>
      <c r="AM72" s="108">
        <v>1.5036576918178495</v>
      </c>
      <c r="AN72" s="109">
        <v>-0.1081175760843478</v>
      </c>
      <c r="AO72" s="110">
        <v>-1.7513671865385374</v>
      </c>
      <c r="AP72" s="108">
        <v>1.1018807387105114E-2</v>
      </c>
      <c r="AQ72" s="109">
        <v>-4.2056195285081047E-2</v>
      </c>
      <c r="AR72" s="110">
        <v>-1.0471130972208316E-2</v>
      </c>
      <c r="AS72" s="109">
        <v>1.1989579112256636E-2</v>
      </c>
      <c r="AT72" s="109">
        <v>-4.169705538405663E-2</v>
      </c>
      <c r="AU72" s="109">
        <v>-9.2729130520082959E-3</v>
      </c>
      <c r="AV72" s="217">
        <v>1910</v>
      </c>
      <c r="AW72" s="111">
        <v>974</v>
      </c>
      <c r="AX72" s="112">
        <v>1817</v>
      </c>
      <c r="AY72" s="218">
        <v>41</v>
      </c>
      <c r="AZ72" s="219">
        <v>42</v>
      </c>
      <c r="BA72" s="220">
        <v>42</v>
      </c>
      <c r="BB72" s="218">
        <v>59</v>
      </c>
      <c r="BC72" s="219">
        <v>58</v>
      </c>
      <c r="BD72" s="220">
        <v>57</v>
      </c>
      <c r="BE72" s="97">
        <v>7.2103174603174596</v>
      </c>
      <c r="BF72" s="97">
        <v>-0.55391018195896358</v>
      </c>
      <c r="BG72" s="97">
        <v>-0.51984126984127066</v>
      </c>
      <c r="BH72" s="98">
        <v>5.3128654970760234</v>
      </c>
      <c r="BI72" s="97">
        <v>-8.2614728912676405E-2</v>
      </c>
      <c r="BJ72" s="99">
        <v>-0.28483565234926367</v>
      </c>
      <c r="BK72" s="111">
        <v>125</v>
      </c>
      <c r="BL72" s="111">
        <v>125</v>
      </c>
      <c r="BM72" s="111">
        <v>125</v>
      </c>
      <c r="BN72" s="217">
        <v>7870</v>
      </c>
      <c r="BO72" s="111">
        <v>3785</v>
      </c>
      <c r="BP72" s="112">
        <v>7088</v>
      </c>
      <c r="BQ72" s="116">
        <v>375.66718397291197</v>
      </c>
      <c r="BR72" s="116">
        <v>72.458162371895469</v>
      </c>
      <c r="BS72" s="116">
        <v>16.155162836848547</v>
      </c>
      <c r="BT72" s="117">
        <v>1465.4534947716015</v>
      </c>
      <c r="BU72" s="116">
        <v>216.1053272323345</v>
      </c>
      <c r="BV72" s="118">
        <v>68.376492718213512</v>
      </c>
      <c r="BW72" s="113">
        <v>3.9009356081452946</v>
      </c>
      <c r="BX72" s="113">
        <v>-0.21948324002224506</v>
      </c>
      <c r="BY72" s="113">
        <v>1.4898647159668155E-2</v>
      </c>
      <c r="BZ72" s="92">
        <v>0.31328176795580109</v>
      </c>
      <c r="CA72" s="93">
        <v>-3.4563535911602217E-2</v>
      </c>
      <c r="CB72" s="103">
        <v>-1.9465484791451659E-2</v>
      </c>
    </row>
    <row r="73" spans="1:80">
      <c r="A73" s="88" t="s">
        <v>967</v>
      </c>
      <c r="B73" s="217">
        <v>5338.4470000000001</v>
      </c>
      <c r="C73" s="111">
        <v>2910.3919999999998</v>
      </c>
      <c r="D73" s="112">
        <v>6243.6390000000001</v>
      </c>
      <c r="E73" s="217">
        <v>4747.7269999999999</v>
      </c>
      <c r="F73" s="111">
        <v>2668.1089999999999</v>
      </c>
      <c r="G73" s="112">
        <v>5612.299</v>
      </c>
      <c r="H73" s="105">
        <v>1.1124922246658633</v>
      </c>
      <c r="I73" s="106">
        <v>-1.1929419628343263E-2</v>
      </c>
      <c r="J73" s="107">
        <v>2.1685214907266603E-2</v>
      </c>
      <c r="K73" s="217">
        <v>3238.9009999999998</v>
      </c>
      <c r="L73" s="111">
        <v>1986.9939999999999</v>
      </c>
      <c r="M73" s="111">
        <v>4143.0730000000003</v>
      </c>
      <c r="N73" s="108">
        <v>0.7382131636251027</v>
      </c>
      <c r="O73" s="109">
        <v>5.6012818070271919E-2</v>
      </c>
      <c r="P73" s="110">
        <v>-6.5067859721589238E-3</v>
      </c>
      <c r="Q73" s="217">
        <v>21.6</v>
      </c>
      <c r="R73" s="111">
        <v>35.994999999999997</v>
      </c>
      <c r="S73" s="112">
        <v>83.027999999999992</v>
      </c>
      <c r="T73" s="108">
        <v>1.4793937386443592E-2</v>
      </c>
      <c r="U73" s="109">
        <v>1.0244391888145143E-2</v>
      </c>
      <c r="V73" s="110">
        <v>1.3031092381183187E-3</v>
      </c>
      <c r="W73" s="217">
        <v>0</v>
      </c>
      <c r="X73" s="111">
        <v>214.35300000000001</v>
      </c>
      <c r="Y73" s="112">
        <v>497.84699999999998</v>
      </c>
      <c r="Z73" s="108">
        <v>8.8706428506392834E-2</v>
      </c>
      <c r="AA73" s="109">
        <v>8.8706428506392834E-2</v>
      </c>
      <c r="AB73" s="110">
        <v>8.3675068206596065E-3</v>
      </c>
      <c r="AC73" s="217">
        <v>143.38300000000001</v>
      </c>
      <c r="AD73" s="111">
        <v>136.31299999999999</v>
      </c>
      <c r="AE73" s="111">
        <v>120</v>
      </c>
      <c r="AF73" s="111">
        <v>-23.38300000000001</v>
      </c>
      <c r="AG73" s="112">
        <v>-16.312999999999988</v>
      </c>
      <c r="AH73" s="217">
        <v>0</v>
      </c>
      <c r="AI73" s="111">
        <v>0</v>
      </c>
      <c r="AJ73" s="111">
        <v>0</v>
      </c>
      <c r="AK73" s="111">
        <v>0</v>
      </c>
      <c r="AL73" s="112">
        <v>0</v>
      </c>
      <c r="AM73" s="108">
        <v>1.9219560900301892E-2</v>
      </c>
      <c r="AN73" s="109">
        <v>-7.6389992764686193E-3</v>
      </c>
      <c r="AO73" s="110">
        <v>-2.7617085159747749E-2</v>
      </c>
      <c r="AP73" s="108">
        <v>0</v>
      </c>
      <c r="AQ73" s="109">
        <v>0</v>
      </c>
      <c r="AR73" s="110">
        <v>0</v>
      </c>
      <c r="AS73" s="109">
        <v>0</v>
      </c>
      <c r="AT73" s="109">
        <v>0</v>
      </c>
      <c r="AU73" s="109">
        <v>0</v>
      </c>
      <c r="AV73" s="217">
        <v>3104</v>
      </c>
      <c r="AW73" s="111">
        <v>1740</v>
      </c>
      <c r="AX73" s="112">
        <v>3340</v>
      </c>
      <c r="AY73" s="218">
        <v>36</v>
      </c>
      <c r="AZ73" s="219">
        <v>40</v>
      </c>
      <c r="BA73" s="220">
        <v>40</v>
      </c>
      <c r="BB73" s="218">
        <v>67</v>
      </c>
      <c r="BC73" s="219">
        <v>61</v>
      </c>
      <c r="BD73" s="220">
        <v>60</v>
      </c>
      <c r="BE73" s="97">
        <v>13.916666666666666</v>
      </c>
      <c r="BF73" s="97">
        <v>-0.45370370370370594</v>
      </c>
      <c r="BG73" s="97">
        <v>-0.58333333333333393</v>
      </c>
      <c r="BH73" s="98">
        <v>9.2777777777777768</v>
      </c>
      <c r="BI73" s="97">
        <v>1.5563847429519067</v>
      </c>
      <c r="BJ73" s="99">
        <v>-0.23041894353369941</v>
      </c>
      <c r="BK73" s="111">
        <v>133</v>
      </c>
      <c r="BL73" s="111">
        <v>133</v>
      </c>
      <c r="BM73" s="111">
        <v>133</v>
      </c>
      <c r="BN73" s="217">
        <v>14295</v>
      </c>
      <c r="BO73" s="111">
        <v>8244</v>
      </c>
      <c r="BP73" s="112">
        <v>15820</v>
      </c>
      <c r="BQ73" s="116">
        <v>354.75973451327434</v>
      </c>
      <c r="BR73" s="116">
        <v>22.634725768958162</v>
      </c>
      <c r="BS73" s="116">
        <v>31.11720661419622</v>
      </c>
      <c r="BT73" s="117">
        <v>1680.3290419161676</v>
      </c>
      <c r="BU73" s="116">
        <v>150.77781768936347</v>
      </c>
      <c r="BV73" s="118">
        <v>146.9330649046733</v>
      </c>
      <c r="BW73" s="113">
        <v>4.7365269461077846</v>
      </c>
      <c r="BX73" s="113">
        <v>0.13117900796345427</v>
      </c>
      <c r="BY73" s="113">
        <v>-1.4040883749739663E-3</v>
      </c>
      <c r="BZ73" s="92">
        <v>0.65716778133178244</v>
      </c>
      <c r="CA73" s="93">
        <v>6.3348980185269688E-2</v>
      </c>
      <c r="CB73" s="103">
        <v>-2.3985651701349808E-2</v>
      </c>
    </row>
    <row r="74" spans="1:80">
      <c r="A74" s="88" t="s">
        <v>968</v>
      </c>
      <c r="B74" s="217">
        <v>753.20100000000002</v>
      </c>
      <c r="C74" s="111">
        <v>445.96656999999999</v>
      </c>
      <c r="D74" s="112">
        <v>948.41772000000014</v>
      </c>
      <c r="E74" s="217">
        <v>898.28399999999999</v>
      </c>
      <c r="F74" s="111">
        <v>573.54499999999996</v>
      </c>
      <c r="G74" s="112">
        <v>1186.7249999999999</v>
      </c>
      <c r="H74" s="105">
        <v>0.79918912974783562</v>
      </c>
      <c r="I74" s="106">
        <v>-3.9299588742085168E-2</v>
      </c>
      <c r="J74" s="107">
        <v>2.1627526037577449E-2</v>
      </c>
      <c r="K74" s="217">
        <v>707.745</v>
      </c>
      <c r="L74" s="111">
        <v>449.36799999999999</v>
      </c>
      <c r="M74" s="111">
        <v>969.16</v>
      </c>
      <c r="N74" s="108">
        <v>0.81666771998567489</v>
      </c>
      <c r="O74" s="109">
        <v>2.8782151501765552E-2</v>
      </c>
      <c r="P74" s="110">
        <v>3.3175579002839961E-2</v>
      </c>
      <c r="Q74" s="217">
        <v>21.305</v>
      </c>
      <c r="R74" s="111">
        <v>25.991999999999997</v>
      </c>
      <c r="S74" s="112">
        <v>43.772999999999996</v>
      </c>
      <c r="T74" s="108">
        <v>3.688554635656955E-2</v>
      </c>
      <c r="U74" s="109">
        <v>1.3168102875443313E-2</v>
      </c>
      <c r="V74" s="110">
        <v>-8.4326065346595619E-3</v>
      </c>
      <c r="W74" s="217">
        <v>23.523</v>
      </c>
      <c r="X74" s="111">
        <v>13.368</v>
      </c>
      <c r="Y74" s="112">
        <v>18.196999999999999</v>
      </c>
      <c r="Z74" s="108">
        <v>1.533379679369694E-2</v>
      </c>
      <c r="AA74" s="109">
        <v>-1.0852798982249197E-2</v>
      </c>
      <c r="AB74" s="110">
        <v>-7.9738774079786048E-3</v>
      </c>
      <c r="AC74" s="217">
        <v>214.8305</v>
      </c>
      <c r="AD74" s="111">
        <v>300.12521000000004</v>
      </c>
      <c r="AE74" s="111">
        <v>305.16255999999998</v>
      </c>
      <c r="AF74" s="111">
        <v>90.332059999999984</v>
      </c>
      <c r="AG74" s="112">
        <v>5.0373499999999467</v>
      </c>
      <c r="AH74" s="217">
        <v>0</v>
      </c>
      <c r="AI74" s="111">
        <v>0</v>
      </c>
      <c r="AJ74" s="111">
        <v>0</v>
      </c>
      <c r="AK74" s="111">
        <v>0</v>
      </c>
      <c r="AL74" s="112">
        <v>0</v>
      </c>
      <c r="AM74" s="108">
        <v>0.32175965670485357</v>
      </c>
      <c r="AN74" s="109">
        <v>3.6536323225476897E-2</v>
      </c>
      <c r="AO74" s="110">
        <v>-0.35121726620665533</v>
      </c>
      <c r="AP74" s="108">
        <v>0</v>
      </c>
      <c r="AQ74" s="109">
        <v>0</v>
      </c>
      <c r="AR74" s="110">
        <v>0</v>
      </c>
      <c r="AS74" s="109">
        <v>0</v>
      </c>
      <c r="AT74" s="109">
        <v>0</v>
      </c>
      <c r="AU74" s="109">
        <v>0</v>
      </c>
      <c r="AV74" s="217">
        <v>636</v>
      </c>
      <c r="AW74" s="111">
        <v>382</v>
      </c>
      <c r="AX74" s="112">
        <v>805</v>
      </c>
      <c r="AY74" s="218">
        <v>15</v>
      </c>
      <c r="AZ74" s="219">
        <v>16</v>
      </c>
      <c r="BA74" s="220">
        <v>17</v>
      </c>
      <c r="BB74" s="218">
        <v>28</v>
      </c>
      <c r="BC74" s="219">
        <v>32</v>
      </c>
      <c r="BD74" s="220">
        <v>34</v>
      </c>
      <c r="BE74" s="97">
        <v>7.8921568627450975</v>
      </c>
      <c r="BF74" s="97">
        <v>0.8254901960784311</v>
      </c>
      <c r="BG74" s="97">
        <v>-6.6176470588235503E-2</v>
      </c>
      <c r="BH74" s="98">
        <v>3.9460784313725488</v>
      </c>
      <c r="BI74" s="97">
        <v>0.16036414565826274</v>
      </c>
      <c r="BJ74" s="99">
        <v>-3.3088235294117752E-2</v>
      </c>
      <c r="BK74" s="111">
        <v>65</v>
      </c>
      <c r="BL74" s="111">
        <v>72</v>
      </c>
      <c r="BM74" s="111">
        <v>68</v>
      </c>
      <c r="BN74" s="217">
        <v>6318</v>
      </c>
      <c r="BO74" s="111">
        <v>3515</v>
      </c>
      <c r="BP74" s="112">
        <v>7458</v>
      </c>
      <c r="BQ74" s="116">
        <v>159.12107803700724</v>
      </c>
      <c r="BR74" s="116">
        <v>16.942540525136394</v>
      </c>
      <c r="BS74" s="116">
        <v>-4.0496189757950276</v>
      </c>
      <c r="BT74" s="117">
        <v>1474.192546583851</v>
      </c>
      <c r="BU74" s="116">
        <v>61.796320168756665</v>
      </c>
      <c r="BV74" s="118">
        <v>-27.234154986829708</v>
      </c>
      <c r="BW74" s="113">
        <v>9.2645962732919251</v>
      </c>
      <c r="BX74" s="113">
        <v>-0.66936599085901882</v>
      </c>
      <c r="BY74" s="113">
        <v>6.302559266365293E-2</v>
      </c>
      <c r="BZ74" s="92">
        <v>0.60594735131621702</v>
      </c>
      <c r="CA74" s="93">
        <v>6.8930776730581678E-2</v>
      </c>
      <c r="CB74" s="103">
        <v>6.9469939838805561E-2</v>
      </c>
    </row>
    <row r="75" spans="1:80">
      <c r="A75" s="88" t="s">
        <v>969</v>
      </c>
      <c r="B75" s="217">
        <v>1145.3699999999999</v>
      </c>
      <c r="C75" s="111">
        <v>726.74800000000005</v>
      </c>
      <c r="D75" s="112">
        <v>1471.7170000000001</v>
      </c>
      <c r="E75" s="217">
        <v>1149.6279999999999</v>
      </c>
      <c r="F75" s="111">
        <v>690.87099999999998</v>
      </c>
      <c r="G75" s="112">
        <v>1378.913</v>
      </c>
      <c r="H75" s="105">
        <v>1.0673022881066463</v>
      </c>
      <c r="I75" s="106">
        <v>7.1006094903279693E-2</v>
      </c>
      <c r="J75" s="107">
        <v>1.5372188276142396E-2</v>
      </c>
      <c r="K75" s="217">
        <v>879.77</v>
      </c>
      <c r="L75" s="111">
        <v>537.10699999999997</v>
      </c>
      <c r="M75" s="111">
        <v>1104.94</v>
      </c>
      <c r="N75" s="108">
        <v>0.80131233805178426</v>
      </c>
      <c r="O75" s="109">
        <v>3.6047400176227984E-2</v>
      </c>
      <c r="P75" s="110">
        <v>2.387776633000116E-2</v>
      </c>
      <c r="Q75" s="217">
        <v>13.667999999999999</v>
      </c>
      <c r="R75" s="111">
        <v>7.7569999999999997</v>
      </c>
      <c r="S75" s="112">
        <v>14.981</v>
      </c>
      <c r="T75" s="108">
        <v>1.0864354748994316E-2</v>
      </c>
      <c r="U75" s="109">
        <v>-1.02470849581183E-3</v>
      </c>
      <c r="V75" s="110">
        <v>-3.6350110253223489E-4</v>
      </c>
      <c r="W75" s="217">
        <v>59.032000000000004</v>
      </c>
      <c r="X75" s="111">
        <v>44.021999999999998</v>
      </c>
      <c r="Y75" s="112">
        <v>85.457999999999998</v>
      </c>
      <c r="Z75" s="108">
        <v>6.1974903420302804E-2</v>
      </c>
      <c r="AA75" s="109">
        <v>1.062611929187169E-2</v>
      </c>
      <c r="AB75" s="110">
        <v>-1.7446621715370564E-3</v>
      </c>
      <c r="AC75" s="217">
        <v>142.392</v>
      </c>
      <c r="AD75" s="111">
        <v>231.02600000000001</v>
      </c>
      <c r="AE75" s="111">
        <v>226.977</v>
      </c>
      <c r="AF75" s="111">
        <v>84.585000000000008</v>
      </c>
      <c r="AG75" s="112">
        <v>-4.0490000000000066</v>
      </c>
      <c r="AH75" s="217">
        <v>0</v>
      </c>
      <c r="AI75" s="111">
        <v>0</v>
      </c>
      <c r="AJ75" s="111">
        <v>0</v>
      </c>
      <c r="AK75" s="111">
        <v>0</v>
      </c>
      <c r="AL75" s="112">
        <v>0</v>
      </c>
      <c r="AM75" s="108">
        <v>0.15422598230502194</v>
      </c>
      <c r="AN75" s="109">
        <v>2.9906330140219289E-2</v>
      </c>
      <c r="AO75" s="110">
        <v>-0.16366412540769276</v>
      </c>
      <c r="AP75" s="108">
        <v>0</v>
      </c>
      <c r="AQ75" s="109">
        <v>0</v>
      </c>
      <c r="AR75" s="110">
        <v>0</v>
      </c>
      <c r="AS75" s="109">
        <v>0</v>
      </c>
      <c r="AT75" s="109">
        <v>0</v>
      </c>
      <c r="AU75" s="109">
        <v>0</v>
      </c>
      <c r="AV75" s="217">
        <v>643</v>
      </c>
      <c r="AW75" s="111">
        <v>361</v>
      </c>
      <c r="AX75" s="112">
        <v>655</v>
      </c>
      <c r="AY75" s="218">
        <v>17</v>
      </c>
      <c r="AZ75" s="219">
        <v>15</v>
      </c>
      <c r="BA75" s="220">
        <v>15</v>
      </c>
      <c r="BB75" s="218">
        <v>31</v>
      </c>
      <c r="BC75" s="219">
        <v>26</v>
      </c>
      <c r="BD75" s="220">
        <v>27</v>
      </c>
      <c r="BE75" s="97">
        <v>7.2777777777777777</v>
      </c>
      <c r="BF75" s="97">
        <v>0.97385620915032689</v>
      </c>
      <c r="BG75" s="97">
        <v>-0.74444444444444446</v>
      </c>
      <c r="BH75" s="98">
        <v>4.0432098765432096</v>
      </c>
      <c r="BI75" s="97">
        <v>0.58622062923138163</v>
      </c>
      <c r="BJ75" s="99">
        <v>-0.58499525166191901</v>
      </c>
      <c r="BK75" s="111">
        <v>55</v>
      </c>
      <c r="BL75" s="111">
        <v>55</v>
      </c>
      <c r="BM75" s="111">
        <v>55</v>
      </c>
      <c r="BN75" s="217">
        <v>3678</v>
      </c>
      <c r="BO75" s="111">
        <v>2062</v>
      </c>
      <c r="BP75" s="112">
        <v>3746</v>
      </c>
      <c r="BQ75" s="116">
        <v>368.10277629471437</v>
      </c>
      <c r="BR75" s="116">
        <v>55.533988910266316</v>
      </c>
      <c r="BS75" s="116">
        <v>33.053794723424346</v>
      </c>
      <c r="BT75" s="117">
        <v>2105.2106870229009</v>
      </c>
      <c r="BU75" s="116">
        <v>317.29777878028813</v>
      </c>
      <c r="BV75" s="118">
        <v>191.44060392040774</v>
      </c>
      <c r="BW75" s="113">
        <v>5.7190839694656486</v>
      </c>
      <c r="BX75" s="113">
        <v>-9.7823893248527583E-4</v>
      </c>
      <c r="BY75" s="113">
        <v>7.1726121249282571E-3</v>
      </c>
      <c r="BZ75" s="92">
        <v>0.37629331993972875</v>
      </c>
      <c r="CA75" s="93">
        <v>6.8307383224510132E-3</v>
      </c>
      <c r="CB75" s="103">
        <v>-3.5694692048283239E-2</v>
      </c>
    </row>
    <row r="76" spans="1:80">
      <c r="A76" s="88" t="s">
        <v>970</v>
      </c>
      <c r="B76" s="217">
        <v>6788.6122299999997</v>
      </c>
      <c r="C76" s="111">
        <v>4636.0817500000003</v>
      </c>
      <c r="D76" s="112">
        <v>9470.4057999999986</v>
      </c>
      <c r="E76" s="217">
        <v>6392.6201700000001</v>
      </c>
      <c r="F76" s="111">
        <v>4412.1489900000006</v>
      </c>
      <c r="G76" s="112">
        <v>8928.7032800000015</v>
      </c>
      <c r="H76" s="105">
        <v>1.0606697863074241</v>
      </c>
      <c r="I76" s="106">
        <v>-1.2754019673861805E-3</v>
      </c>
      <c r="J76" s="107">
        <v>9.9161149088524692E-3</v>
      </c>
      <c r="K76" s="217">
        <v>1591.8956000000001</v>
      </c>
      <c r="L76" s="111">
        <v>922.3736899999999</v>
      </c>
      <c r="M76" s="111">
        <v>1938.3722299999999</v>
      </c>
      <c r="N76" s="108">
        <v>0.21709448384760296</v>
      </c>
      <c r="O76" s="109">
        <v>-3.1926349185872893E-2</v>
      </c>
      <c r="P76" s="110">
        <v>8.0413235643642667E-3</v>
      </c>
      <c r="Q76" s="217">
        <v>135.43826999999999</v>
      </c>
      <c r="R76" s="111">
        <v>108.00834000000019</v>
      </c>
      <c r="S76" s="112">
        <v>196.61421000000081</v>
      </c>
      <c r="T76" s="108">
        <v>2.2020466335846339E-2</v>
      </c>
      <c r="U76" s="109">
        <v>8.3380634381368529E-4</v>
      </c>
      <c r="V76" s="110">
        <v>-2.4592917695117865E-3</v>
      </c>
      <c r="W76" s="217">
        <v>3848.6679800000002</v>
      </c>
      <c r="X76" s="111">
        <v>2894.2718099999997</v>
      </c>
      <c r="Y76" s="112">
        <v>5890.1870099999996</v>
      </c>
      <c r="Z76" s="108">
        <v>0.65969120322251307</v>
      </c>
      <c r="AA76" s="109">
        <v>5.764261005543303E-2</v>
      </c>
      <c r="AB76" s="110">
        <v>3.7133981756350964E-3</v>
      </c>
      <c r="AC76" s="217">
        <v>7806.3178800000005</v>
      </c>
      <c r="AD76" s="111">
        <v>10724.106189999999</v>
      </c>
      <c r="AE76" s="111">
        <v>10517.836540000002</v>
      </c>
      <c r="AF76" s="111">
        <v>2711.5186600000015</v>
      </c>
      <c r="AG76" s="112">
        <v>-206.26964999999655</v>
      </c>
      <c r="AH76" s="217">
        <v>86.652539999999988</v>
      </c>
      <c r="AI76" s="111">
        <v>19.589700000000001</v>
      </c>
      <c r="AJ76" s="111">
        <v>17.0928</v>
      </c>
      <c r="AK76" s="111">
        <v>-69.559739999999991</v>
      </c>
      <c r="AL76" s="112">
        <v>-2.4969000000000001</v>
      </c>
      <c r="AM76" s="108">
        <v>1.1106004074292153</v>
      </c>
      <c r="AN76" s="109">
        <v>-3.9313244362912503E-2</v>
      </c>
      <c r="AO76" s="110">
        <v>-1.2025827434071561</v>
      </c>
      <c r="AP76" s="108">
        <v>1.8048645814100176E-3</v>
      </c>
      <c r="AQ76" s="109">
        <v>-1.0959532185438454E-2</v>
      </c>
      <c r="AR76" s="110">
        <v>-2.4206217357801399E-3</v>
      </c>
      <c r="AS76" s="109">
        <v>1.914365329878002E-3</v>
      </c>
      <c r="AT76" s="109">
        <v>-1.1640724397907278E-2</v>
      </c>
      <c r="AU76" s="109">
        <v>-2.5255799313539853E-3</v>
      </c>
      <c r="AV76" s="217">
        <v>3929</v>
      </c>
      <c r="AW76" s="111">
        <v>2074</v>
      </c>
      <c r="AX76" s="112">
        <v>4301</v>
      </c>
      <c r="AY76" s="218">
        <v>31.659999999999997</v>
      </c>
      <c r="AZ76" s="219">
        <v>34</v>
      </c>
      <c r="BA76" s="220">
        <v>33</v>
      </c>
      <c r="BB76" s="218">
        <v>54.17</v>
      </c>
      <c r="BC76" s="219">
        <v>56</v>
      </c>
      <c r="BD76" s="220">
        <v>58</v>
      </c>
      <c r="BE76" s="97">
        <v>21.722222222222225</v>
      </c>
      <c r="BF76" s="97">
        <v>1.038920474485856</v>
      </c>
      <c r="BG76" s="97">
        <v>1.3888888888888928</v>
      </c>
      <c r="BH76" s="98">
        <v>12.359195402298852</v>
      </c>
      <c r="BI76" s="97">
        <v>0.27070853995191868</v>
      </c>
      <c r="BJ76" s="99">
        <v>1.3957307060756818E-2</v>
      </c>
      <c r="BK76" s="111">
        <v>108</v>
      </c>
      <c r="BL76" s="111">
        <v>113</v>
      </c>
      <c r="BM76" s="111">
        <v>113</v>
      </c>
      <c r="BN76" s="217">
        <v>9255</v>
      </c>
      <c r="BO76" s="111">
        <v>5189</v>
      </c>
      <c r="BP76" s="112">
        <v>10447</v>
      </c>
      <c r="BQ76" s="116">
        <v>854.66672537570605</v>
      </c>
      <c r="BR76" s="116">
        <v>163.9460154891583</v>
      </c>
      <c r="BS76" s="116">
        <v>4.3778469790978534</v>
      </c>
      <c r="BT76" s="117">
        <v>2075.9598418972337</v>
      </c>
      <c r="BU76" s="116">
        <v>448.92492970583635</v>
      </c>
      <c r="BV76" s="118">
        <v>-51.402255499102012</v>
      </c>
      <c r="BW76" s="113">
        <v>2.4289700069751219</v>
      </c>
      <c r="BX76" s="113">
        <v>7.3408795470922161E-2</v>
      </c>
      <c r="BY76" s="113">
        <v>-7.2958633333460643E-2</v>
      </c>
      <c r="BZ76" s="92">
        <v>0.51078081455043267</v>
      </c>
      <c r="CA76" s="93">
        <v>3.7330845244109789E-2</v>
      </c>
      <c r="CB76" s="103">
        <v>6.161540019653633E-3</v>
      </c>
    </row>
    <row r="77" spans="1:80">
      <c r="A77" s="88" t="s">
        <v>971</v>
      </c>
      <c r="B77" s="217">
        <v>1003.8172799999999</v>
      </c>
      <c r="C77" s="111">
        <v>515.81922999999995</v>
      </c>
      <c r="D77" s="112">
        <v>1134.2550599999997</v>
      </c>
      <c r="E77" s="217">
        <v>958.5696999999999</v>
      </c>
      <c r="F77" s="111">
        <v>476.55618999999996</v>
      </c>
      <c r="G77" s="112">
        <v>959.94315999999992</v>
      </c>
      <c r="H77" s="105">
        <v>1.1815856472168622</v>
      </c>
      <c r="I77" s="106">
        <v>0.1343824234971891</v>
      </c>
      <c r="J77" s="107">
        <v>9.919653797037431E-2</v>
      </c>
      <c r="K77" s="217">
        <v>714.13969999999995</v>
      </c>
      <c r="L77" s="111">
        <v>345.35924999999997</v>
      </c>
      <c r="M77" s="111">
        <v>725.98581999999999</v>
      </c>
      <c r="N77" s="108">
        <v>0.75628000724542899</v>
      </c>
      <c r="O77" s="109">
        <v>1.1274505819711012E-2</v>
      </c>
      <c r="P77" s="110">
        <v>3.1582149475498422E-2</v>
      </c>
      <c r="Q77" s="217">
        <v>36.748150000000003</v>
      </c>
      <c r="R77" s="111">
        <v>25.222950000000001</v>
      </c>
      <c r="S77" s="112">
        <v>43.934980000000003</v>
      </c>
      <c r="T77" s="108">
        <v>4.5768314032259998E-2</v>
      </c>
      <c r="U77" s="109">
        <v>7.4318738130458861E-3</v>
      </c>
      <c r="V77" s="110">
        <v>-7.1592326648042132E-3</v>
      </c>
      <c r="W77" s="217">
        <v>89.461790000000008</v>
      </c>
      <c r="X77" s="111">
        <v>46.603720000000003</v>
      </c>
      <c r="Y77" s="112">
        <v>87.576009999999997</v>
      </c>
      <c r="Z77" s="108">
        <v>9.1230412017311524E-2</v>
      </c>
      <c r="AA77" s="109">
        <v>-2.0980021814682032E-3</v>
      </c>
      <c r="AB77" s="110">
        <v>-6.5622952812758872E-3</v>
      </c>
      <c r="AC77" s="217">
        <v>215.26868000000002</v>
      </c>
      <c r="AD77" s="111">
        <v>249.36357000000001</v>
      </c>
      <c r="AE77" s="111">
        <v>244.65923000000001</v>
      </c>
      <c r="AF77" s="111">
        <v>29.39054999999999</v>
      </c>
      <c r="AG77" s="112">
        <v>-4.704340000000002</v>
      </c>
      <c r="AH77" s="217">
        <v>0</v>
      </c>
      <c r="AI77" s="111">
        <v>0</v>
      </c>
      <c r="AJ77" s="111">
        <v>0</v>
      </c>
      <c r="AK77" s="111">
        <v>0</v>
      </c>
      <c r="AL77" s="112">
        <v>0</v>
      </c>
      <c r="AM77" s="108">
        <v>0.21570036460758665</v>
      </c>
      <c r="AN77" s="109">
        <v>1.2503005481195317E-3</v>
      </c>
      <c r="AO77" s="110">
        <v>-0.26773172845338755</v>
      </c>
      <c r="AP77" s="108">
        <v>0</v>
      </c>
      <c r="AQ77" s="109">
        <v>0</v>
      </c>
      <c r="AR77" s="110">
        <v>0</v>
      </c>
      <c r="AS77" s="109">
        <v>0</v>
      </c>
      <c r="AT77" s="109">
        <v>0</v>
      </c>
      <c r="AU77" s="109">
        <v>0</v>
      </c>
      <c r="AV77" s="217">
        <v>685</v>
      </c>
      <c r="AW77" s="111">
        <v>439</v>
      </c>
      <c r="AX77" s="112">
        <v>795</v>
      </c>
      <c r="AY77" s="218">
        <v>5</v>
      </c>
      <c r="AZ77" s="219">
        <v>5</v>
      </c>
      <c r="BA77" s="220">
        <v>5</v>
      </c>
      <c r="BB77" s="218">
        <v>12.5</v>
      </c>
      <c r="BC77" s="219">
        <v>13</v>
      </c>
      <c r="BD77" s="220">
        <v>13</v>
      </c>
      <c r="BE77" s="97">
        <v>26.5</v>
      </c>
      <c r="BF77" s="97">
        <v>3.6666666666666679</v>
      </c>
      <c r="BG77" s="97">
        <v>-2.7666666666666657</v>
      </c>
      <c r="BH77" s="98">
        <v>10.192307692307692</v>
      </c>
      <c r="BI77" s="97">
        <v>1.0589743589743588</v>
      </c>
      <c r="BJ77" s="99">
        <v>-1.0641025641025639</v>
      </c>
      <c r="BK77" s="111">
        <v>45</v>
      </c>
      <c r="BL77" s="111">
        <v>45</v>
      </c>
      <c r="BM77" s="111">
        <v>45</v>
      </c>
      <c r="BN77" s="217">
        <v>5046</v>
      </c>
      <c r="BO77" s="111">
        <v>3293</v>
      </c>
      <c r="BP77" s="112">
        <v>5875</v>
      </c>
      <c r="BQ77" s="116">
        <v>163.3945804255319</v>
      </c>
      <c r="BR77" s="116">
        <v>-26.571670069910027</v>
      </c>
      <c r="BS77" s="116">
        <v>18.676636301632726</v>
      </c>
      <c r="BT77" s="117">
        <v>1207.4756729559747</v>
      </c>
      <c r="BU77" s="116">
        <v>-191.89615186154356</v>
      </c>
      <c r="BV77" s="118">
        <v>121.92626521110014</v>
      </c>
      <c r="BW77" s="113">
        <v>7.3899371069182394</v>
      </c>
      <c r="BX77" s="113">
        <v>2.3513749254005845E-2</v>
      </c>
      <c r="BY77" s="113">
        <v>-0.1112018452457697</v>
      </c>
      <c r="BZ77" s="92">
        <v>0.72130141190914665</v>
      </c>
      <c r="CA77" s="93">
        <v>0.10178023327194585</v>
      </c>
      <c r="CB77" s="103">
        <v>-8.2849992242257531E-2</v>
      </c>
    </row>
    <row r="78" spans="1:80">
      <c r="A78" s="88" t="s">
        <v>972</v>
      </c>
      <c r="B78" s="217">
        <v>1438.6978599999998</v>
      </c>
      <c r="C78" s="111">
        <v>813.74199999999996</v>
      </c>
      <c r="D78" s="112">
        <v>1821.8705799999998</v>
      </c>
      <c r="E78" s="217">
        <v>1165.9586800000002</v>
      </c>
      <c r="F78" s="111">
        <v>812.73189000000002</v>
      </c>
      <c r="G78" s="112">
        <v>1696.8091400000001</v>
      </c>
      <c r="H78" s="105">
        <v>1.0737038934149068</v>
      </c>
      <c r="I78" s="106">
        <v>-0.16021449895899753</v>
      </c>
      <c r="J78" s="107">
        <v>7.2461035822595665E-2</v>
      </c>
      <c r="K78" s="217">
        <v>756.18628000000001</v>
      </c>
      <c r="L78" s="111">
        <v>563.87113999999997</v>
      </c>
      <c r="M78" s="111">
        <v>1223.80153</v>
      </c>
      <c r="N78" s="108">
        <v>0.72123699781579431</v>
      </c>
      <c r="O78" s="109">
        <v>7.268375748998801E-2</v>
      </c>
      <c r="P78" s="110">
        <v>2.7439760451329676E-2</v>
      </c>
      <c r="Q78" s="217">
        <v>4.1798299999999999</v>
      </c>
      <c r="R78" s="111">
        <v>1.2505299999999999</v>
      </c>
      <c r="S78" s="112">
        <v>7.8841099999999997</v>
      </c>
      <c r="T78" s="108">
        <v>4.6464330101380754E-3</v>
      </c>
      <c r="U78" s="109">
        <v>1.0615461083140765E-3</v>
      </c>
      <c r="V78" s="110">
        <v>3.1077583064790374E-3</v>
      </c>
      <c r="W78" s="217">
        <v>103.00019</v>
      </c>
      <c r="X78" s="111">
        <v>71.319999999999993</v>
      </c>
      <c r="Y78" s="112">
        <v>133.16517000000002</v>
      </c>
      <c r="Z78" s="108">
        <v>7.8479757599608416E-2</v>
      </c>
      <c r="AA78" s="109">
        <v>-9.8597279814758021E-3</v>
      </c>
      <c r="AB78" s="110">
        <v>-9.2736588437896533E-3</v>
      </c>
      <c r="AC78" s="217">
        <v>259.13099999999997</v>
      </c>
      <c r="AD78" s="111">
        <v>408.98457000000002</v>
      </c>
      <c r="AE78" s="111">
        <v>389.17700000000002</v>
      </c>
      <c r="AF78" s="111">
        <v>130.04600000000005</v>
      </c>
      <c r="AG78" s="112">
        <v>-19.807569999999998</v>
      </c>
      <c r="AH78" s="217">
        <v>0</v>
      </c>
      <c r="AI78" s="111">
        <v>0</v>
      </c>
      <c r="AJ78" s="111">
        <v>0</v>
      </c>
      <c r="AK78" s="111">
        <v>0</v>
      </c>
      <c r="AL78" s="112">
        <v>0</v>
      </c>
      <c r="AM78" s="108">
        <v>0.21361396592726145</v>
      </c>
      <c r="AN78" s="109">
        <v>3.3499011144469182E-2</v>
      </c>
      <c r="AO78" s="110">
        <v>-0.28898338065187545</v>
      </c>
      <c r="AP78" s="108">
        <v>0</v>
      </c>
      <c r="AQ78" s="109">
        <v>0</v>
      </c>
      <c r="AR78" s="110">
        <v>0</v>
      </c>
      <c r="AS78" s="109">
        <v>0</v>
      </c>
      <c r="AT78" s="109">
        <v>0</v>
      </c>
      <c r="AU78" s="109">
        <v>0</v>
      </c>
      <c r="AV78" s="217">
        <v>1051</v>
      </c>
      <c r="AW78" s="111">
        <v>707</v>
      </c>
      <c r="AX78" s="112">
        <v>1246</v>
      </c>
      <c r="AY78" s="218">
        <v>9</v>
      </c>
      <c r="AZ78" s="219">
        <v>13</v>
      </c>
      <c r="BA78" s="220">
        <v>12</v>
      </c>
      <c r="BB78" s="218">
        <v>19</v>
      </c>
      <c r="BC78" s="219">
        <v>19</v>
      </c>
      <c r="BD78" s="220">
        <v>20</v>
      </c>
      <c r="BE78" s="97">
        <v>17.305555555555554</v>
      </c>
      <c r="BF78" s="97">
        <v>-2.1574074074074083</v>
      </c>
      <c r="BG78" s="97">
        <v>-0.82264957264957417</v>
      </c>
      <c r="BH78" s="98">
        <v>10.383333333333333</v>
      </c>
      <c r="BI78" s="97">
        <v>1.1640350877192969</v>
      </c>
      <c r="BJ78" s="99">
        <v>-2.0201754385964907</v>
      </c>
      <c r="BK78" s="111">
        <v>82</v>
      </c>
      <c r="BL78" s="111">
        <v>82</v>
      </c>
      <c r="BM78" s="111">
        <v>82</v>
      </c>
      <c r="BN78" s="217">
        <v>8311</v>
      </c>
      <c r="BO78" s="111">
        <v>5347</v>
      </c>
      <c r="BP78" s="112">
        <v>9632</v>
      </c>
      <c r="BQ78" s="116">
        <v>176.16373961794022</v>
      </c>
      <c r="BR78" s="116">
        <v>35.872718080219101</v>
      </c>
      <c r="BS78" s="116">
        <v>24.166004439335381</v>
      </c>
      <c r="BT78" s="117">
        <v>1361.8050882825041</v>
      </c>
      <c r="BU78" s="116">
        <v>252.4248028400682</v>
      </c>
      <c r="BV78" s="118">
        <v>212.25503170541788</v>
      </c>
      <c r="BW78" s="113">
        <v>7.7303370786516856</v>
      </c>
      <c r="BX78" s="113">
        <v>-0.17736986711425118</v>
      </c>
      <c r="BY78" s="113">
        <v>0.16739507016512256</v>
      </c>
      <c r="BZ78" s="92">
        <v>0.64896914162511798</v>
      </c>
      <c r="CA78" s="93">
        <v>8.9004177334591095E-2</v>
      </c>
      <c r="CB78" s="103">
        <v>-6.7594782255879005E-2</v>
      </c>
    </row>
    <row r="79" spans="1:80">
      <c r="A79" s="88" t="s">
        <v>973</v>
      </c>
      <c r="B79" s="217">
        <v>3990.8090499999998</v>
      </c>
      <c r="C79" s="111">
        <v>2019.9546999999998</v>
      </c>
      <c r="D79" s="112">
        <v>4604.2295800000002</v>
      </c>
      <c r="E79" s="217">
        <v>4127.7078799999999</v>
      </c>
      <c r="F79" s="111">
        <v>2035.8554300000001</v>
      </c>
      <c r="G79" s="112">
        <v>4583.7709599999998</v>
      </c>
      <c r="H79" s="105">
        <v>1.0044632727460712</v>
      </c>
      <c r="I79" s="106">
        <v>3.7629096001955298E-2</v>
      </c>
      <c r="J79" s="107">
        <v>1.2273616135729415E-2</v>
      </c>
      <c r="K79" s="217">
        <v>2846.2910299999999</v>
      </c>
      <c r="L79" s="111">
        <v>1581.21344</v>
      </c>
      <c r="M79" s="111">
        <v>3233.2267299999999</v>
      </c>
      <c r="N79" s="108">
        <v>0.70536393685778753</v>
      </c>
      <c r="O79" s="109">
        <v>1.5806654039605128E-2</v>
      </c>
      <c r="P79" s="110">
        <v>-7.1318639271893747E-2</v>
      </c>
      <c r="Q79" s="217">
        <v>355.71588000000003</v>
      </c>
      <c r="R79" s="111">
        <v>30.899360000000001</v>
      </c>
      <c r="S79" s="112">
        <v>474.81139000000002</v>
      </c>
      <c r="T79" s="108">
        <v>0.10358532181110551</v>
      </c>
      <c r="U79" s="109">
        <v>1.7407740853026654E-2</v>
      </c>
      <c r="V79" s="110">
        <v>8.840774115155936E-2</v>
      </c>
      <c r="W79" s="217">
        <v>248.54903999999999</v>
      </c>
      <c r="X79" s="111">
        <v>118.58899</v>
      </c>
      <c r="Y79" s="112">
        <v>219.90583000000001</v>
      </c>
      <c r="Z79" s="108">
        <v>4.7974873072628398E-2</v>
      </c>
      <c r="AA79" s="109">
        <v>-1.2239911312743365E-2</v>
      </c>
      <c r="AB79" s="110">
        <v>-1.027532890757802E-2</v>
      </c>
      <c r="AC79" s="217">
        <v>1516.85429</v>
      </c>
      <c r="AD79" s="111">
        <v>1590.8501999999996</v>
      </c>
      <c r="AE79" s="111">
        <v>2240.6311700000001</v>
      </c>
      <c r="AF79" s="111">
        <v>723.77688000000012</v>
      </c>
      <c r="AG79" s="112">
        <v>649.78097000000048</v>
      </c>
      <c r="AH79" s="217">
        <v>0</v>
      </c>
      <c r="AI79" s="111">
        <v>0</v>
      </c>
      <c r="AJ79" s="111">
        <v>0</v>
      </c>
      <c r="AK79" s="111">
        <v>0</v>
      </c>
      <c r="AL79" s="112">
        <v>0</v>
      </c>
      <c r="AM79" s="108">
        <v>0.48664627405482241</v>
      </c>
      <c r="AN79" s="109">
        <v>0.1065593616028222</v>
      </c>
      <c r="AO79" s="110">
        <v>-0.3009209916863349</v>
      </c>
      <c r="AP79" s="108">
        <v>0</v>
      </c>
      <c r="AQ79" s="109">
        <v>0</v>
      </c>
      <c r="AR79" s="110">
        <v>0</v>
      </c>
      <c r="AS79" s="109">
        <v>0</v>
      </c>
      <c r="AT79" s="109">
        <v>0</v>
      </c>
      <c r="AU79" s="109">
        <v>0</v>
      </c>
      <c r="AV79" s="217">
        <v>2647</v>
      </c>
      <c r="AW79" s="111">
        <v>1272</v>
      </c>
      <c r="AX79" s="112">
        <v>2676</v>
      </c>
      <c r="AY79" s="218">
        <v>46.05</v>
      </c>
      <c r="AZ79" s="219">
        <v>47.43</v>
      </c>
      <c r="BA79" s="220">
        <v>48.56</v>
      </c>
      <c r="BB79" s="218">
        <v>126.68</v>
      </c>
      <c r="BC79" s="219">
        <v>107.98</v>
      </c>
      <c r="BD79" s="220">
        <v>105.59</v>
      </c>
      <c r="BE79" s="97">
        <v>9.1845140032948915</v>
      </c>
      <c r="BF79" s="97">
        <v>-0.39565248240905504</v>
      </c>
      <c r="BG79" s="97">
        <v>0.24502422889050557</v>
      </c>
      <c r="BH79" s="98">
        <v>4.2238848375793161</v>
      </c>
      <c r="BI79" s="97">
        <v>0.74135668264825627</v>
      </c>
      <c r="BJ79" s="99">
        <v>0.29723175367488963</v>
      </c>
      <c r="BK79" s="111">
        <v>140</v>
      </c>
      <c r="BL79" s="111">
        <v>140</v>
      </c>
      <c r="BM79" s="111">
        <v>140</v>
      </c>
      <c r="BN79" s="217">
        <v>11585</v>
      </c>
      <c r="BO79" s="111">
        <v>4989</v>
      </c>
      <c r="BP79" s="112">
        <v>11097</v>
      </c>
      <c r="BQ79" s="116">
        <v>413.06397765161756</v>
      </c>
      <c r="BR79" s="116">
        <v>56.766361769010757</v>
      </c>
      <c r="BS79" s="116">
        <v>4.9951402092443118</v>
      </c>
      <c r="BT79" s="117">
        <v>1712.9188938714499</v>
      </c>
      <c r="BU79" s="116">
        <v>153.52793051670869</v>
      </c>
      <c r="BV79" s="118">
        <v>112.40361871421715</v>
      </c>
      <c r="BW79" s="113">
        <v>4.1468609865470851</v>
      </c>
      <c r="BX79" s="113">
        <v>-0.22979182795990383</v>
      </c>
      <c r="BY79" s="113">
        <v>0.22469117522633031</v>
      </c>
      <c r="BZ79" s="92">
        <v>0.43792423046566697</v>
      </c>
      <c r="CA79" s="93">
        <v>-1.9258089976322001E-2</v>
      </c>
      <c r="CB79" s="103">
        <v>4.6322974578696774E-2</v>
      </c>
    </row>
    <row r="80" spans="1:80">
      <c r="A80" s="88" t="s">
        <v>974</v>
      </c>
      <c r="B80" s="217">
        <v>148.64464000000001</v>
      </c>
      <c r="C80" s="111">
        <v>110.9641</v>
      </c>
      <c r="D80" s="112">
        <v>236.03995999999998</v>
      </c>
      <c r="E80" s="217">
        <v>395.50206999999995</v>
      </c>
      <c r="F80" s="111">
        <v>249.29069000000001</v>
      </c>
      <c r="G80" s="112">
        <v>503.59345000000008</v>
      </c>
      <c r="H80" s="105">
        <v>0.46871133848146745</v>
      </c>
      <c r="I80" s="106">
        <v>9.2873507847610004E-2</v>
      </c>
      <c r="J80" s="107">
        <v>2.3592028169477863E-2</v>
      </c>
      <c r="K80" s="217">
        <v>307.58121999999997</v>
      </c>
      <c r="L80" s="111">
        <v>194.21812</v>
      </c>
      <c r="M80" s="111">
        <v>384.06478000000004</v>
      </c>
      <c r="N80" s="108">
        <v>0.76264848162739207</v>
      </c>
      <c r="O80" s="109">
        <v>-1.5049647740173588E-2</v>
      </c>
      <c r="P80" s="110">
        <v>-1.6434443611412441E-2</v>
      </c>
      <c r="Q80" s="217">
        <v>27.810929999999999</v>
      </c>
      <c r="R80" s="111">
        <v>16.645099999999999</v>
      </c>
      <c r="S80" s="112">
        <v>58.745519999999999</v>
      </c>
      <c r="T80" s="108">
        <v>0.11665266893364079</v>
      </c>
      <c r="U80" s="109">
        <v>4.6334629890254733E-2</v>
      </c>
      <c r="V80" s="110">
        <v>4.9882826866935459E-2</v>
      </c>
      <c r="W80" s="217">
        <v>3.2628199999999996</v>
      </c>
      <c r="X80" s="111">
        <v>2.62662</v>
      </c>
      <c r="Y80" s="112">
        <v>5.2848100000000002</v>
      </c>
      <c r="Z80" s="108">
        <v>1.0494199239485739E-2</v>
      </c>
      <c r="AA80" s="109">
        <v>2.2443814825268433E-3</v>
      </c>
      <c r="AB80" s="110">
        <v>-4.2174982913019063E-5</v>
      </c>
      <c r="AC80" s="217">
        <v>1297.7364000000002</v>
      </c>
      <c r="AD80" s="111">
        <v>607.62350000000004</v>
      </c>
      <c r="AE80" s="111">
        <v>722.91492999999991</v>
      </c>
      <c r="AF80" s="111">
        <v>-574.82147000000032</v>
      </c>
      <c r="AG80" s="112">
        <v>115.29142999999988</v>
      </c>
      <c r="AH80" s="217">
        <v>1155.4159500000001</v>
      </c>
      <c r="AI80" s="111">
        <v>458.07218</v>
      </c>
      <c r="AJ80" s="111">
        <v>602.26</v>
      </c>
      <c r="AK80" s="111">
        <v>-553.15595000000008</v>
      </c>
      <c r="AL80" s="112">
        <v>144.18781999999999</v>
      </c>
      <c r="AM80" s="108">
        <v>3.0626802766785759</v>
      </c>
      <c r="AN80" s="109">
        <v>-5.667781850983749</v>
      </c>
      <c r="AO80" s="110">
        <v>-2.4131763291966579</v>
      </c>
      <c r="AP80" s="108">
        <v>2.5515171244733308</v>
      </c>
      <c r="AQ80" s="109">
        <v>-5.2214907014395306</v>
      </c>
      <c r="AR80" s="110">
        <v>-1.5765943998845469</v>
      </c>
      <c r="AS80" s="109">
        <v>1.1959250065702798</v>
      </c>
      <c r="AT80" s="109">
        <v>-1.7254653922208067</v>
      </c>
      <c r="AU80" s="109">
        <v>-0.64157714804287469</v>
      </c>
      <c r="AV80" s="217">
        <v>42</v>
      </c>
      <c r="AW80" s="111">
        <v>21</v>
      </c>
      <c r="AX80" s="112">
        <v>44</v>
      </c>
      <c r="AY80" s="218">
        <v>3.25</v>
      </c>
      <c r="AZ80" s="219">
        <v>4.75</v>
      </c>
      <c r="BA80" s="220">
        <v>3.75</v>
      </c>
      <c r="BB80" s="218">
        <v>10</v>
      </c>
      <c r="BC80" s="219">
        <v>9</v>
      </c>
      <c r="BD80" s="220">
        <v>9.5</v>
      </c>
      <c r="BE80" s="97">
        <v>1.9555555555555555</v>
      </c>
      <c r="BF80" s="97">
        <v>-0.19829059829059825</v>
      </c>
      <c r="BG80" s="97">
        <v>0.48187134502923956</v>
      </c>
      <c r="BH80" s="98">
        <v>0.77192982456140358</v>
      </c>
      <c r="BI80" s="97">
        <v>7.192982456140351E-2</v>
      </c>
      <c r="BJ80" s="99">
        <v>-5.8479532163742132E-3</v>
      </c>
      <c r="BK80" s="111">
        <v>30</v>
      </c>
      <c r="BL80" s="111">
        <v>30</v>
      </c>
      <c r="BM80" s="111">
        <v>30</v>
      </c>
      <c r="BN80" s="217">
        <v>1318</v>
      </c>
      <c r="BO80" s="111">
        <v>964</v>
      </c>
      <c r="BP80" s="112">
        <v>2432</v>
      </c>
      <c r="BQ80" s="116">
        <v>207.06967516447372</v>
      </c>
      <c r="BR80" s="116">
        <v>-93.007767931125613</v>
      </c>
      <c r="BS80" s="116">
        <v>-51.530625665401772</v>
      </c>
      <c r="BT80" s="117">
        <v>11445.305681818183</v>
      </c>
      <c r="BU80" s="116">
        <v>2028.5897294372317</v>
      </c>
      <c r="BV80" s="118">
        <v>-425.67955627705487</v>
      </c>
      <c r="BW80" s="113">
        <v>55.272727272727273</v>
      </c>
      <c r="BX80" s="113">
        <v>23.891774891774894</v>
      </c>
      <c r="BY80" s="113">
        <v>9.3679653679653683</v>
      </c>
      <c r="BZ80" s="92">
        <v>0.44788213627992629</v>
      </c>
      <c r="CA80" s="93">
        <v>0.20515653775322282</v>
      </c>
      <c r="CB80" s="103">
        <v>9.4768583166373155E-2</v>
      </c>
    </row>
    <row r="81" spans="1:80">
      <c r="A81" s="88" t="s">
        <v>975</v>
      </c>
      <c r="B81" s="217">
        <v>26521.904099999996</v>
      </c>
      <c r="C81" s="111">
        <v>14580.28643</v>
      </c>
      <c r="D81" s="112">
        <v>30004.294870000002</v>
      </c>
      <c r="E81" s="217">
        <v>25709.887470000001</v>
      </c>
      <c r="F81" s="111">
        <v>14065.532379999999</v>
      </c>
      <c r="G81" s="112">
        <v>29096.14791</v>
      </c>
      <c r="H81" s="105">
        <v>1.0312119309679437</v>
      </c>
      <c r="I81" s="106">
        <v>-3.7189571926021792E-4</v>
      </c>
      <c r="J81" s="107">
        <v>-5.3849098833800291E-3</v>
      </c>
      <c r="K81" s="217">
        <v>4453.9257299999999</v>
      </c>
      <c r="L81" s="111">
        <v>2491.7362699999999</v>
      </c>
      <c r="M81" s="111">
        <v>5201.6356799999994</v>
      </c>
      <c r="N81" s="108">
        <v>0.17877403208457912</v>
      </c>
      <c r="O81" s="109">
        <v>5.5361781578695812E-3</v>
      </c>
      <c r="P81" s="110">
        <v>1.6220976478109328E-3</v>
      </c>
      <c r="Q81" s="217">
        <v>478.54043999999993</v>
      </c>
      <c r="R81" s="111">
        <v>229.12470000000002</v>
      </c>
      <c r="S81" s="112">
        <v>487.13654000000002</v>
      </c>
      <c r="T81" s="108">
        <v>1.6742303534708694E-2</v>
      </c>
      <c r="U81" s="109">
        <v>-1.8707861008796615E-3</v>
      </c>
      <c r="V81" s="110">
        <v>4.5250420042995676E-4</v>
      </c>
      <c r="W81" s="217">
        <v>19184.609429999997</v>
      </c>
      <c r="X81" s="111">
        <v>10647.195899999999</v>
      </c>
      <c r="Y81" s="112">
        <v>0</v>
      </c>
      <c r="Z81" s="108">
        <v>0</v>
      </c>
      <c r="AA81" s="109">
        <v>-0.74619577593973796</v>
      </c>
      <c r="AB81" s="110">
        <v>-0.75697070059995841</v>
      </c>
      <c r="AC81" s="217">
        <v>11907.791170000002</v>
      </c>
      <c r="AD81" s="111">
        <v>9184.5155299999988</v>
      </c>
      <c r="AE81" s="111">
        <v>9612.2275100000006</v>
      </c>
      <c r="AF81" s="111">
        <v>-2295.5636600000016</v>
      </c>
      <c r="AG81" s="112">
        <v>427.71198000000186</v>
      </c>
      <c r="AH81" s="217">
        <v>0</v>
      </c>
      <c r="AI81" s="111">
        <v>0</v>
      </c>
      <c r="AJ81" s="111">
        <v>5.7489799999999995</v>
      </c>
      <c r="AK81" s="111">
        <v>5.7489799999999995</v>
      </c>
      <c r="AL81" s="112">
        <v>5.7489799999999995</v>
      </c>
      <c r="AM81" s="108">
        <v>0.32036171993533002</v>
      </c>
      <c r="AN81" s="109">
        <v>-0.12861777735498725</v>
      </c>
      <c r="AO81" s="110">
        <v>-0.30956524165728927</v>
      </c>
      <c r="AP81" s="108">
        <v>1.91605236014E-4</v>
      </c>
      <c r="AQ81" s="109">
        <v>1.91605236014E-4</v>
      </c>
      <c r="AR81" s="110">
        <v>1.91605236014E-4</v>
      </c>
      <c r="AS81" s="109">
        <v>1.9758560541356554E-4</v>
      </c>
      <c r="AT81" s="109">
        <v>1.9758560541356554E-4</v>
      </c>
      <c r="AU81" s="109">
        <v>1.9758560541356554E-4</v>
      </c>
      <c r="AV81" s="217">
        <v>4762</v>
      </c>
      <c r="AW81" s="111">
        <v>2466</v>
      </c>
      <c r="AX81" s="112">
        <v>4812</v>
      </c>
      <c r="AY81" s="218">
        <v>68.83</v>
      </c>
      <c r="AZ81" s="219">
        <v>72.33</v>
      </c>
      <c r="BA81" s="220">
        <v>72.83</v>
      </c>
      <c r="BB81" s="218">
        <v>108.17</v>
      </c>
      <c r="BC81" s="219">
        <v>111.33</v>
      </c>
      <c r="BD81" s="220">
        <v>109.5</v>
      </c>
      <c r="BE81" s="97">
        <v>11.011945626802143</v>
      </c>
      <c r="BF81" s="97">
        <v>-0.51887911047327151</v>
      </c>
      <c r="BG81" s="97">
        <v>-0.35263338605559369</v>
      </c>
      <c r="BH81" s="98">
        <v>7.3242009132420094</v>
      </c>
      <c r="BI81" s="97">
        <v>-1.3015197201428741E-2</v>
      </c>
      <c r="BJ81" s="99">
        <v>-5.9253681206926423E-2</v>
      </c>
      <c r="BK81" s="111">
        <v>151</v>
      </c>
      <c r="BL81" s="111">
        <v>151</v>
      </c>
      <c r="BM81" s="111">
        <v>151</v>
      </c>
      <c r="BN81" s="217">
        <v>18306</v>
      </c>
      <c r="BO81" s="111">
        <v>8995</v>
      </c>
      <c r="BP81" s="112">
        <v>18072</v>
      </c>
      <c r="BQ81" s="116">
        <v>1610.0126112217795</v>
      </c>
      <c r="BR81" s="116">
        <v>205.56120348661057</v>
      </c>
      <c r="BS81" s="116">
        <v>46.306954745959729</v>
      </c>
      <c r="BT81" s="117">
        <v>6046.5810286783044</v>
      </c>
      <c r="BU81" s="116">
        <v>647.61263934609087</v>
      </c>
      <c r="BV81" s="118">
        <v>342.79660856476039</v>
      </c>
      <c r="BW81" s="113">
        <v>3.7556109725685785</v>
      </c>
      <c r="BX81" s="113">
        <v>-8.8572143769094946E-2</v>
      </c>
      <c r="BY81" s="113">
        <v>0.10800351109250395</v>
      </c>
      <c r="BZ81" s="92">
        <v>0.66122717792982322</v>
      </c>
      <c r="CA81" s="93">
        <v>-8.5617064871391646E-3</v>
      </c>
      <c r="CB81" s="103">
        <v>6.6168875579434294E-3</v>
      </c>
    </row>
    <row r="82" spans="1:80">
      <c r="A82" s="88" t="s">
        <v>976</v>
      </c>
      <c r="B82" s="217">
        <v>2955.8009999999999</v>
      </c>
      <c r="C82" s="111">
        <v>1778.212</v>
      </c>
      <c r="D82" s="112">
        <v>3697.627</v>
      </c>
      <c r="E82" s="217">
        <v>2759.0250000000001</v>
      </c>
      <c r="F82" s="111">
        <v>1804.1969999999999</v>
      </c>
      <c r="G82" s="112">
        <v>3602.35</v>
      </c>
      <c r="H82" s="105">
        <v>1.0264485682956959</v>
      </c>
      <c r="I82" s="106">
        <v>-4.4872278742660088E-2</v>
      </c>
      <c r="J82" s="107">
        <v>4.0851097509523315E-2</v>
      </c>
      <c r="K82" s="217">
        <v>1454.558</v>
      </c>
      <c r="L82" s="111">
        <v>907.21799999999996</v>
      </c>
      <c r="M82" s="111">
        <v>1824.6980000000001</v>
      </c>
      <c r="N82" s="108">
        <v>0.50652990409038545</v>
      </c>
      <c r="O82" s="109">
        <v>-2.0670103158552111E-2</v>
      </c>
      <c r="P82" s="110">
        <v>3.6923536455061301E-3</v>
      </c>
      <c r="Q82" s="217">
        <v>28.556999999999999</v>
      </c>
      <c r="R82" s="111">
        <v>17.698</v>
      </c>
      <c r="S82" s="112">
        <v>20.890999999999998</v>
      </c>
      <c r="T82" s="108">
        <v>5.7992699210237756E-3</v>
      </c>
      <c r="U82" s="109">
        <v>-4.5511255991328003E-3</v>
      </c>
      <c r="V82" s="110">
        <v>-4.0100801665775235E-3</v>
      </c>
      <c r="W82" s="217">
        <v>846.58900000000006</v>
      </c>
      <c r="X82" s="111">
        <v>541.29399999999998</v>
      </c>
      <c r="Y82" s="112">
        <v>1010.082</v>
      </c>
      <c r="Z82" s="108">
        <v>0.28039529751412273</v>
      </c>
      <c r="AA82" s="109">
        <v>-2.6448243229437063E-2</v>
      </c>
      <c r="AB82" s="110">
        <v>-1.962404627150599E-2</v>
      </c>
      <c r="AC82" s="217">
        <v>1112.2962600000001</v>
      </c>
      <c r="AD82" s="111">
        <v>1251.74378</v>
      </c>
      <c r="AE82" s="111">
        <v>1150.8394900000001</v>
      </c>
      <c r="AF82" s="111">
        <v>38.543229999999994</v>
      </c>
      <c r="AG82" s="112">
        <v>-100.90428999999995</v>
      </c>
      <c r="AH82" s="217">
        <v>0</v>
      </c>
      <c r="AI82" s="111">
        <v>0</v>
      </c>
      <c r="AJ82" s="111">
        <v>0</v>
      </c>
      <c r="AK82" s="111">
        <v>0</v>
      </c>
      <c r="AL82" s="112">
        <v>0</v>
      </c>
      <c r="AM82" s="108">
        <v>0.31123731247094422</v>
      </c>
      <c r="AN82" s="109">
        <v>-6.5072276706405696E-2</v>
      </c>
      <c r="AO82" s="110">
        <v>-0.39269662791411675</v>
      </c>
      <c r="AP82" s="108">
        <v>0</v>
      </c>
      <c r="AQ82" s="109">
        <v>0</v>
      </c>
      <c r="AR82" s="110">
        <v>0</v>
      </c>
      <c r="AS82" s="109">
        <v>0</v>
      </c>
      <c r="AT82" s="109">
        <v>0</v>
      </c>
      <c r="AU82" s="109">
        <v>0</v>
      </c>
      <c r="AV82" s="217">
        <v>2177</v>
      </c>
      <c r="AW82" s="111">
        <v>1190</v>
      </c>
      <c r="AX82" s="112">
        <v>2355</v>
      </c>
      <c r="AY82" s="218">
        <v>16</v>
      </c>
      <c r="AZ82" s="219">
        <v>19</v>
      </c>
      <c r="BA82" s="220">
        <v>19</v>
      </c>
      <c r="BB82" s="218">
        <v>16</v>
      </c>
      <c r="BC82" s="219">
        <v>10</v>
      </c>
      <c r="BD82" s="220">
        <v>12</v>
      </c>
      <c r="BE82" s="97">
        <v>20.657894736842106</v>
      </c>
      <c r="BF82" s="97">
        <v>-2.019188596491226</v>
      </c>
      <c r="BG82" s="97">
        <v>-0.21929824561403422</v>
      </c>
      <c r="BH82" s="98">
        <v>32.708333333333336</v>
      </c>
      <c r="BI82" s="97">
        <v>10.031250000000004</v>
      </c>
      <c r="BJ82" s="99">
        <v>-6.9583333333333286</v>
      </c>
      <c r="BK82" s="111">
        <v>40</v>
      </c>
      <c r="BL82" s="111">
        <v>40</v>
      </c>
      <c r="BM82" s="111">
        <v>40</v>
      </c>
      <c r="BN82" s="217">
        <v>2298</v>
      </c>
      <c r="BO82" s="111">
        <v>1282</v>
      </c>
      <c r="BP82" s="112">
        <v>2635</v>
      </c>
      <c r="BQ82" s="116">
        <v>1367.1157495256166</v>
      </c>
      <c r="BR82" s="116">
        <v>166.49564508697426</v>
      </c>
      <c r="BS82" s="116">
        <v>-40.214203672511303</v>
      </c>
      <c r="BT82" s="117">
        <v>1529.6602972399151</v>
      </c>
      <c r="BU82" s="116">
        <v>262.30843688162372</v>
      </c>
      <c r="BV82" s="118">
        <v>13.528364466805897</v>
      </c>
      <c r="BW82" s="113">
        <v>1.118895966029724</v>
      </c>
      <c r="BX82" s="113">
        <v>6.3314891156044606E-2</v>
      </c>
      <c r="BY82" s="113">
        <v>4.1585041659976119E-2</v>
      </c>
      <c r="BZ82" s="92">
        <v>0.3639502762430939</v>
      </c>
      <c r="CA82" s="93">
        <v>4.6546961325966807E-2</v>
      </c>
      <c r="CB82" s="103">
        <v>1.1752474045291728E-2</v>
      </c>
    </row>
    <row r="83" spans="1:80">
      <c r="A83" s="88" t="s">
        <v>977</v>
      </c>
      <c r="B83" s="217">
        <v>1106.6859999999999</v>
      </c>
      <c r="C83" s="111">
        <v>641.66399999999999</v>
      </c>
      <c r="D83" s="112">
        <v>1231.104</v>
      </c>
      <c r="E83" s="217">
        <v>993.53700000000003</v>
      </c>
      <c r="F83" s="111">
        <v>609.15899999999999</v>
      </c>
      <c r="G83" s="112">
        <v>1207.383</v>
      </c>
      <c r="H83" s="105">
        <v>1.0196466241449482</v>
      </c>
      <c r="I83" s="106">
        <v>-9.4238414862154674E-2</v>
      </c>
      <c r="J83" s="107">
        <v>-3.3713828544743585E-2</v>
      </c>
      <c r="K83" s="217">
        <v>733.63699999999994</v>
      </c>
      <c r="L83" s="111">
        <v>455.34</v>
      </c>
      <c r="M83" s="111">
        <v>913.97199999999998</v>
      </c>
      <c r="N83" s="108">
        <v>0.75698597710916915</v>
      </c>
      <c r="O83" s="109">
        <v>1.8576637547582653E-2</v>
      </c>
      <c r="P83" s="110">
        <v>9.4964054209892845E-3</v>
      </c>
      <c r="Q83" s="217">
        <v>46.516999999999996</v>
      </c>
      <c r="R83" s="111">
        <v>32.647999999999996</v>
      </c>
      <c r="S83" s="112">
        <v>70.019000000000005</v>
      </c>
      <c r="T83" s="108">
        <v>5.7992368618739874E-2</v>
      </c>
      <c r="U83" s="109">
        <v>1.1172773575978512E-2</v>
      </c>
      <c r="V83" s="110">
        <v>4.3971660525789907E-3</v>
      </c>
      <c r="W83" s="217">
        <v>63.762999999999998</v>
      </c>
      <c r="X83" s="111">
        <v>36.372999999999998</v>
      </c>
      <c r="Y83" s="112">
        <v>73.63</v>
      </c>
      <c r="Z83" s="108">
        <v>6.0983134597720853E-2</v>
      </c>
      <c r="AA83" s="109">
        <v>-3.1946464008730524E-3</v>
      </c>
      <c r="AB83" s="110">
        <v>1.2729439906708079E-3</v>
      </c>
      <c r="AC83" s="217">
        <v>913.524</v>
      </c>
      <c r="AD83" s="111">
        <v>1049.135</v>
      </c>
      <c r="AE83" s="111">
        <v>919.46299999999997</v>
      </c>
      <c r="AF83" s="111">
        <v>5.9389999999999645</v>
      </c>
      <c r="AG83" s="112">
        <v>-129.67200000000003</v>
      </c>
      <c r="AH83" s="217">
        <v>11.326000000000001</v>
      </c>
      <c r="AI83" s="111">
        <v>9.0830000000000002</v>
      </c>
      <c r="AJ83" s="111">
        <v>3.1869999999999998</v>
      </c>
      <c r="AK83" s="111">
        <v>-8.1390000000000011</v>
      </c>
      <c r="AL83" s="112">
        <v>-5.8960000000000008</v>
      </c>
      <c r="AM83" s="108">
        <v>0.74686054143273028</v>
      </c>
      <c r="AN83" s="109">
        <v>-7.8598531872615673E-2</v>
      </c>
      <c r="AO83" s="110">
        <v>-0.88816183788105385</v>
      </c>
      <c r="AP83" s="108">
        <v>2.5887333645248489E-3</v>
      </c>
      <c r="AQ83" s="109">
        <v>-7.6454251953557324E-3</v>
      </c>
      <c r="AR83" s="110">
        <v>-1.1566650138367631E-2</v>
      </c>
      <c r="AS83" s="109">
        <v>2.639593235949156E-3</v>
      </c>
      <c r="AT83" s="109">
        <v>-8.7600828707283009E-3</v>
      </c>
      <c r="AU83" s="109">
        <v>-1.2271127938653863E-2</v>
      </c>
      <c r="AV83" s="217">
        <v>819</v>
      </c>
      <c r="AW83" s="111">
        <v>529</v>
      </c>
      <c r="AX83" s="112">
        <v>954</v>
      </c>
      <c r="AY83" s="218">
        <v>14</v>
      </c>
      <c r="AZ83" s="219">
        <v>18</v>
      </c>
      <c r="BA83" s="220">
        <v>18</v>
      </c>
      <c r="BB83" s="218">
        <v>22</v>
      </c>
      <c r="BC83" s="219">
        <v>22</v>
      </c>
      <c r="BD83" s="220">
        <v>23</v>
      </c>
      <c r="BE83" s="97">
        <v>8.8333333333333339</v>
      </c>
      <c r="BF83" s="97">
        <v>-0.91666666666666607</v>
      </c>
      <c r="BG83" s="97">
        <v>-0.96296296296296191</v>
      </c>
      <c r="BH83" s="98">
        <v>6.9130434782608701</v>
      </c>
      <c r="BI83" s="97">
        <v>0.70849802371541593</v>
      </c>
      <c r="BJ83" s="99">
        <v>-1.1021080368906455</v>
      </c>
      <c r="BK83" s="111">
        <v>53</v>
      </c>
      <c r="BL83" s="111">
        <v>53</v>
      </c>
      <c r="BM83" s="111">
        <v>53</v>
      </c>
      <c r="BN83" s="217">
        <v>7889</v>
      </c>
      <c r="BO83" s="111">
        <v>3705</v>
      </c>
      <c r="BP83" s="112">
        <v>7438</v>
      </c>
      <c r="BQ83" s="116">
        <v>162.32629739177199</v>
      </c>
      <c r="BR83" s="116">
        <v>36.386761328899638</v>
      </c>
      <c r="BS83" s="116">
        <v>-2.089087223612637</v>
      </c>
      <c r="BT83" s="117">
        <v>1265.6006289308177</v>
      </c>
      <c r="BU83" s="116">
        <v>52.490738820927618</v>
      </c>
      <c r="BV83" s="118">
        <v>114.07132836370988</v>
      </c>
      <c r="BW83" s="113">
        <v>7.7966457023060798</v>
      </c>
      <c r="BX83" s="113">
        <v>-1.8358329301725522</v>
      </c>
      <c r="BY83" s="113">
        <v>0.79286498396959626</v>
      </c>
      <c r="BZ83" s="92">
        <v>0.77535703116856047</v>
      </c>
      <c r="CA83" s="93">
        <v>-4.701344730532675E-2</v>
      </c>
      <c r="CB83" s="103">
        <v>7.1629610876979832E-3</v>
      </c>
    </row>
    <row r="84" spans="1:80">
      <c r="A84" s="88" t="s">
        <v>978</v>
      </c>
      <c r="B84" s="217">
        <v>1947.569</v>
      </c>
      <c r="C84" s="111">
        <v>1057.145</v>
      </c>
      <c r="D84" s="112">
        <v>2138.982</v>
      </c>
      <c r="E84" s="217">
        <v>1838.3130000000001</v>
      </c>
      <c r="F84" s="111">
        <v>1045.42</v>
      </c>
      <c r="G84" s="112">
        <v>2092.4859999999999</v>
      </c>
      <c r="H84" s="105">
        <v>1.0222204593005642</v>
      </c>
      <c r="I84" s="106">
        <v>-3.7212292358157706E-2</v>
      </c>
      <c r="J84" s="107">
        <v>1.1004871307221942E-2</v>
      </c>
      <c r="K84" s="217">
        <v>1365.414</v>
      </c>
      <c r="L84" s="111">
        <v>770.755</v>
      </c>
      <c r="M84" s="111">
        <v>1523.809</v>
      </c>
      <c r="N84" s="108">
        <v>0.72822900607220309</v>
      </c>
      <c r="O84" s="109">
        <v>-1.4524812238389195E-2</v>
      </c>
      <c r="P84" s="110">
        <v>-9.0392688794909137E-3</v>
      </c>
      <c r="Q84" s="217">
        <v>81.394999999999996</v>
      </c>
      <c r="R84" s="111">
        <v>44.962000000000003</v>
      </c>
      <c r="S84" s="112">
        <v>91.736999999999995</v>
      </c>
      <c r="T84" s="108">
        <v>4.3841153536989017E-2</v>
      </c>
      <c r="U84" s="109">
        <v>-4.3585478531518035E-4</v>
      </c>
      <c r="V84" s="110">
        <v>8.3260195006701343E-4</v>
      </c>
      <c r="W84" s="217">
        <v>122.099</v>
      </c>
      <c r="X84" s="111">
        <v>94.965000000000003</v>
      </c>
      <c r="Y84" s="112">
        <v>143.72300000000001</v>
      </c>
      <c r="Z84" s="108">
        <v>6.8685286305380303E-2</v>
      </c>
      <c r="AA84" s="109">
        <v>2.2662379713914854E-3</v>
      </c>
      <c r="AB84" s="110">
        <v>-2.2153802290590691E-2</v>
      </c>
      <c r="AC84" s="217">
        <v>252.03800000000001</v>
      </c>
      <c r="AD84" s="111">
        <v>351.40100000000001</v>
      </c>
      <c r="AE84" s="111">
        <v>290.28500000000003</v>
      </c>
      <c r="AF84" s="111">
        <v>38.247000000000014</v>
      </c>
      <c r="AG84" s="112">
        <v>-61.115999999999985</v>
      </c>
      <c r="AH84" s="217">
        <v>0</v>
      </c>
      <c r="AI84" s="111">
        <v>0</v>
      </c>
      <c r="AJ84" s="111">
        <v>0</v>
      </c>
      <c r="AK84" s="111">
        <v>0</v>
      </c>
      <c r="AL84" s="112">
        <v>0</v>
      </c>
      <c r="AM84" s="108">
        <v>0.1357117544701171</v>
      </c>
      <c r="AN84" s="109">
        <v>6.3001649449192787E-3</v>
      </c>
      <c r="AO84" s="110">
        <v>-0.19669392308594194</v>
      </c>
      <c r="AP84" s="108">
        <v>0</v>
      </c>
      <c r="AQ84" s="109">
        <v>0</v>
      </c>
      <c r="AR84" s="110">
        <v>0</v>
      </c>
      <c r="AS84" s="109">
        <v>0</v>
      </c>
      <c r="AT84" s="109">
        <v>0</v>
      </c>
      <c r="AU84" s="109">
        <v>0</v>
      </c>
      <c r="AV84" s="217">
        <v>1403</v>
      </c>
      <c r="AW84" s="111">
        <v>786</v>
      </c>
      <c r="AX84" s="112">
        <v>1546</v>
      </c>
      <c r="AY84" s="218">
        <v>17</v>
      </c>
      <c r="AZ84" s="219">
        <v>17</v>
      </c>
      <c r="BA84" s="220">
        <v>17</v>
      </c>
      <c r="BB84" s="218">
        <v>41</v>
      </c>
      <c r="BC84" s="219">
        <v>42</v>
      </c>
      <c r="BD84" s="220">
        <v>42</v>
      </c>
      <c r="BE84" s="97">
        <v>15.156862745098039</v>
      </c>
      <c r="BF84" s="97">
        <v>1.4019607843137241</v>
      </c>
      <c r="BG84" s="97">
        <v>-0.2549019607843146</v>
      </c>
      <c r="BH84" s="98">
        <v>6.1349206349206353</v>
      </c>
      <c r="BI84" s="97">
        <v>0.43166860240031024</v>
      </c>
      <c r="BJ84" s="99">
        <v>-0.10317460317460281</v>
      </c>
      <c r="BK84" s="111">
        <v>80</v>
      </c>
      <c r="BL84" s="111">
        <v>80</v>
      </c>
      <c r="BM84" s="111">
        <v>80</v>
      </c>
      <c r="BN84" s="217">
        <v>9884</v>
      </c>
      <c r="BO84" s="111">
        <v>5119</v>
      </c>
      <c r="BP84" s="112">
        <v>10414</v>
      </c>
      <c r="BQ84" s="116">
        <v>200.93009410409061</v>
      </c>
      <c r="BR84" s="116">
        <v>14.941324375235894</v>
      </c>
      <c r="BS84" s="116">
        <v>-3.2933870445712614</v>
      </c>
      <c r="BT84" s="117">
        <v>1353.4838292367399</v>
      </c>
      <c r="BU84" s="116">
        <v>43.210842779149061</v>
      </c>
      <c r="BV84" s="118">
        <v>23.432938651498034</v>
      </c>
      <c r="BW84" s="113">
        <v>6.7360931435963778</v>
      </c>
      <c r="BX84" s="113">
        <v>-0.30881063402300946</v>
      </c>
      <c r="BY84" s="113">
        <v>0.22337049728594494</v>
      </c>
      <c r="BZ84" s="92">
        <v>0.71919889502762435</v>
      </c>
      <c r="CA84" s="93">
        <v>3.6602209944751385E-2</v>
      </c>
      <c r="CB84" s="103">
        <v>1.6039554368283748E-2</v>
      </c>
    </row>
    <row r="85" spans="1:80">
      <c r="A85" s="88" t="s">
        <v>979</v>
      </c>
      <c r="B85" s="217">
        <v>906.69600000000003</v>
      </c>
      <c r="C85" s="111">
        <v>502.14299999999997</v>
      </c>
      <c r="D85" s="112">
        <v>998.61</v>
      </c>
      <c r="E85" s="217">
        <v>832.60299999999995</v>
      </c>
      <c r="F85" s="111">
        <v>479.65499999999997</v>
      </c>
      <c r="G85" s="112">
        <v>941.69200000000001</v>
      </c>
      <c r="H85" s="105">
        <v>1.0604422677478411</v>
      </c>
      <c r="I85" s="106">
        <v>-2.8547322729253199E-2</v>
      </c>
      <c r="J85" s="107">
        <v>1.3558570090149713E-2</v>
      </c>
      <c r="K85" s="217">
        <v>563.71100000000001</v>
      </c>
      <c r="L85" s="111">
        <v>309.24900000000002</v>
      </c>
      <c r="M85" s="111">
        <v>633.32500000000005</v>
      </c>
      <c r="N85" s="108">
        <v>0.6725394290277501</v>
      </c>
      <c r="O85" s="109">
        <v>-4.5071345805962615E-3</v>
      </c>
      <c r="P85" s="110">
        <v>2.7807277794050789E-2</v>
      </c>
      <c r="Q85" s="217">
        <v>5.1680000000000001</v>
      </c>
      <c r="R85" s="111">
        <v>68.027000000000001</v>
      </c>
      <c r="S85" s="112">
        <v>4.7140000000000004</v>
      </c>
      <c r="T85" s="108">
        <v>5.0058830275716481E-3</v>
      </c>
      <c r="U85" s="109">
        <v>-1.2011568221526507E-3</v>
      </c>
      <c r="V85" s="110">
        <v>-0.13681897025238998</v>
      </c>
      <c r="W85" s="217">
        <v>76.588999999999999</v>
      </c>
      <c r="X85" s="111">
        <v>70.257999999999996</v>
      </c>
      <c r="Y85" s="112">
        <v>119.84299999999999</v>
      </c>
      <c r="Z85" s="108">
        <v>0.12726347892941639</v>
      </c>
      <c r="AA85" s="109">
        <v>3.5276061156480187E-2</v>
      </c>
      <c r="AB85" s="110">
        <v>-1.9212634110164134E-2</v>
      </c>
      <c r="AC85" s="217">
        <v>272.01799999999997</v>
      </c>
      <c r="AD85" s="111">
        <v>634.48699999999997</v>
      </c>
      <c r="AE85" s="111">
        <v>590.851</v>
      </c>
      <c r="AF85" s="111">
        <v>318.83300000000003</v>
      </c>
      <c r="AG85" s="112">
        <v>-43.635999999999967</v>
      </c>
      <c r="AH85" s="217">
        <v>0</v>
      </c>
      <c r="AI85" s="111">
        <v>0</v>
      </c>
      <c r="AJ85" s="111">
        <v>0</v>
      </c>
      <c r="AK85" s="111">
        <v>0</v>
      </c>
      <c r="AL85" s="112">
        <v>0</v>
      </c>
      <c r="AM85" s="108">
        <v>0.5916734260622265</v>
      </c>
      <c r="AN85" s="109">
        <v>0.29166327933167957</v>
      </c>
      <c r="AO85" s="110">
        <v>-0.67188496268360876</v>
      </c>
      <c r="AP85" s="108">
        <v>0</v>
      </c>
      <c r="AQ85" s="109">
        <v>0</v>
      </c>
      <c r="AR85" s="110">
        <v>0</v>
      </c>
      <c r="AS85" s="109">
        <v>0</v>
      </c>
      <c r="AT85" s="109">
        <v>0</v>
      </c>
      <c r="AU85" s="109">
        <v>0</v>
      </c>
      <c r="AV85" s="217">
        <v>594</v>
      </c>
      <c r="AW85" s="111">
        <v>312</v>
      </c>
      <c r="AX85" s="112">
        <v>580</v>
      </c>
      <c r="AY85" s="218">
        <v>10</v>
      </c>
      <c r="AZ85" s="219">
        <v>10</v>
      </c>
      <c r="BA85" s="220">
        <v>10</v>
      </c>
      <c r="BB85" s="218">
        <v>15</v>
      </c>
      <c r="BC85" s="219">
        <v>16</v>
      </c>
      <c r="BD85" s="220">
        <v>16</v>
      </c>
      <c r="BE85" s="97">
        <v>9.6666666666666661</v>
      </c>
      <c r="BF85" s="97">
        <v>-0.23333333333333428</v>
      </c>
      <c r="BG85" s="97">
        <v>-0.73333333333333428</v>
      </c>
      <c r="BH85" s="98">
        <v>6.041666666666667</v>
      </c>
      <c r="BI85" s="97">
        <v>-0.55833333333333357</v>
      </c>
      <c r="BJ85" s="99">
        <v>-0.45833333333333304</v>
      </c>
      <c r="BK85" s="111">
        <v>36</v>
      </c>
      <c r="BL85" s="111">
        <v>36</v>
      </c>
      <c r="BM85" s="111">
        <v>36</v>
      </c>
      <c r="BN85" s="217">
        <v>4521</v>
      </c>
      <c r="BO85" s="111">
        <v>2003</v>
      </c>
      <c r="BP85" s="112">
        <v>4012</v>
      </c>
      <c r="BQ85" s="116">
        <v>234.71884346959123</v>
      </c>
      <c r="BR85" s="116">
        <v>50.555384057956644</v>
      </c>
      <c r="BS85" s="116">
        <v>-4.749454084078252</v>
      </c>
      <c r="BT85" s="117">
        <v>1623.606896551724</v>
      </c>
      <c r="BU85" s="116">
        <v>221.91834436317185</v>
      </c>
      <c r="BV85" s="118">
        <v>86.251127320954765</v>
      </c>
      <c r="BW85" s="113">
        <v>6.9172413793103447</v>
      </c>
      <c r="BX85" s="113">
        <v>-0.69386973180076605</v>
      </c>
      <c r="BY85" s="113">
        <v>0.49736958443854995</v>
      </c>
      <c r="BZ85" s="92">
        <v>0.61571516267648863</v>
      </c>
      <c r="CA85" s="93">
        <v>-7.8115408225905458E-2</v>
      </c>
      <c r="CB85" s="103">
        <v>4.2988012601272718E-3</v>
      </c>
    </row>
    <row r="86" spans="1:80">
      <c r="A86" s="88" t="s">
        <v>980</v>
      </c>
      <c r="B86" s="217">
        <v>2074.3710000000001</v>
      </c>
      <c r="C86" s="111">
        <v>1118.2318500000001</v>
      </c>
      <c r="D86" s="112">
        <v>2344.8503300000002</v>
      </c>
      <c r="E86" s="217">
        <v>1931.816</v>
      </c>
      <c r="F86" s="111">
        <v>1035.9970000000001</v>
      </c>
      <c r="G86" s="112">
        <v>2217.2469999999998</v>
      </c>
      <c r="H86" s="105">
        <v>1.0575503450901051</v>
      </c>
      <c r="I86" s="106">
        <v>-1.6242914723458846E-2</v>
      </c>
      <c r="J86" s="107">
        <v>-2.1827153107283559E-2</v>
      </c>
      <c r="K86" s="217">
        <v>1220.53</v>
      </c>
      <c r="L86" s="111">
        <v>658.197</v>
      </c>
      <c r="M86" s="111">
        <v>1448.3630000000001</v>
      </c>
      <c r="N86" s="108">
        <v>0.65322582463748968</v>
      </c>
      <c r="O86" s="109">
        <v>2.142134636419657E-2</v>
      </c>
      <c r="P86" s="110">
        <v>1.7898695311825641E-2</v>
      </c>
      <c r="Q86" s="217">
        <v>91.180999999999997</v>
      </c>
      <c r="R86" s="111">
        <v>49.682000000000002</v>
      </c>
      <c r="S86" s="112">
        <v>127.655</v>
      </c>
      <c r="T86" s="108">
        <v>5.7573648763534241E-2</v>
      </c>
      <c r="U86" s="109">
        <v>1.0374018985128845E-2</v>
      </c>
      <c r="V86" s="110">
        <v>9.6179114399705667E-3</v>
      </c>
      <c r="W86" s="217">
        <v>187.97300000000001</v>
      </c>
      <c r="X86" s="111">
        <v>124.98400000000001</v>
      </c>
      <c r="Y86" s="112">
        <v>231.52600000000001</v>
      </c>
      <c r="Z86" s="108">
        <v>0.10442048179566825</v>
      </c>
      <c r="AA86" s="109">
        <v>7.1167013113985211E-3</v>
      </c>
      <c r="AB86" s="110">
        <v>-1.6220794192582683E-2</v>
      </c>
      <c r="AC86" s="217">
        <v>771.16309000000001</v>
      </c>
      <c r="AD86" s="111">
        <v>770.07702000000006</v>
      </c>
      <c r="AE86" s="111">
        <v>794.90099999999995</v>
      </c>
      <c r="AF86" s="111">
        <v>23.737909999999943</v>
      </c>
      <c r="AG86" s="112">
        <v>24.823979999999892</v>
      </c>
      <c r="AH86" s="217">
        <v>0</v>
      </c>
      <c r="AI86" s="111">
        <v>0</v>
      </c>
      <c r="AJ86" s="111">
        <v>0</v>
      </c>
      <c r="AK86" s="111">
        <v>0</v>
      </c>
      <c r="AL86" s="112">
        <v>0</v>
      </c>
      <c r="AM86" s="108">
        <v>0.33899860892187517</v>
      </c>
      <c r="AN86" s="109">
        <v>-3.2758945536801698E-2</v>
      </c>
      <c r="AO86" s="110">
        <v>-0.34965734377702173</v>
      </c>
      <c r="AP86" s="108">
        <v>0</v>
      </c>
      <c r="AQ86" s="109">
        <v>0</v>
      </c>
      <c r="AR86" s="110">
        <v>0</v>
      </c>
      <c r="AS86" s="109">
        <v>0</v>
      </c>
      <c r="AT86" s="109">
        <v>0</v>
      </c>
      <c r="AU86" s="109">
        <v>0</v>
      </c>
      <c r="AV86" s="217">
        <v>1442</v>
      </c>
      <c r="AW86" s="111">
        <v>805</v>
      </c>
      <c r="AX86" s="112">
        <v>1536</v>
      </c>
      <c r="AY86" s="218">
        <v>20</v>
      </c>
      <c r="AZ86" s="219">
        <v>19</v>
      </c>
      <c r="BA86" s="220">
        <v>0</v>
      </c>
      <c r="BB86" s="218">
        <v>40</v>
      </c>
      <c r="BC86" s="219">
        <v>38</v>
      </c>
      <c r="BD86" s="220">
        <v>0</v>
      </c>
      <c r="BE86" s="97" t="e">
        <v>#DIV/0!</v>
      </c>
      <c r="BF86" s="97" t="e">
        <v>#DIV/0!</v>
      </c>
      <c r="BG86" s="97" t="e">
        <v>#DIV/0!</v>
      </c>
      <c r="BH86" s="98" t="e">
        <v>#DIV/0!</v>
      </c>
      <c r="BI86" s="97" t="e">
        <v>#DIV/0!</v>
      </c>
      <c r="BJ86" s="99" t="e">
        <v>#DIV/0!</v>
      </c>
      <c r="BK86" s="111">
        <v>88</v>
      </c>
      <c r="BL86" s="111">
        <v>88</v>
      </c>
      <c r="BM86" s="111">
        <v>88</v>
      </c>
      <c r="BN86" s="217">
        <v>9261</v>
      </c>
      <c r="BO86" s="111">
        <v>5500</v>
      </c>
      <c r="BP86" s="112">
        <v>10443</v>
      </c>
      <c r="BQ86" s="116">
        <v>212.3189696447381</v>
      </c>
      <c r="BR86" s="116">
        <v>3.7220578641528448</v>
      </c>
      <c r="BS86" s="116">
        <v>23.955878735647161</v>
      </c>
      <c r="BT86" s="117">
        <v>1443.5201822916667</v>
      </c>
      <c r="BU86" s="116">
        <v>103.84195760373336</v>
      </c>
      <c r="BV86" s="118">
        <v>156.56738726061076</v>
      </c>
      <c r="BW86" s="113">
        <v>6.798828125</v>
      </c>
      <c r="BX86" s="113">
        <v>0.37649802791262132</v>
      </c>
      <c r="BY86" s="113">
        <v>-3.3470011645962749E-2</v>
      </c>
      <c r="BZ86" s="92">
        <v>0.65563787041687593</v>
      </c>
      <c r="CA86" s="93">
        <v>7.4208940231039744E-2</v>
      </c>
      <c r="CB86" s="103">
        <v>-3.1175316396310881E-2</v>
      </c>
    </row>
    <row r="87" spans="1:80">
      <c r="A87" s="88" t="s">
        <v>981</v>
      </c>
      <c r="B87" s="217">
        <v>6023.174</v>
      </c>
      <c r="C87" s="111">
        <v>3214.3939999999998</v>
      </c>
      <c r="D87" s="112">
        <v>6531.14</v>
      </c>
      <c r="E87" s="217">
        <v>6205.3021500000004</v>
      </c>
      <c r="F87" s="111">
        <v>3201.0309999999999</v>
      </c>
      <c r="G87" s="112">
        <v>6520.8590000000004</v>
      </c>
      <c r="H87" s="105">
        <v>1.0015766327718481</v>
      </c>
      <c r="I87" s="106">
        <v>3.0927040793478411E-2</v>
      </c>
      <c r="J87" s="107">
        <v>-2.5979597266312382E-3</v>
      </c>
      <c r="K87" s="217">
        <v>4139.7049999999999</v>
      </c>
      <c r="L87" s="111">
        <v>2481.4340000000002</v>
      </c>
      <c r="M87" s="111">
        <v>4991.55</v>
      </c>
      <c r="N87" s="108">
        <v>0.7654743033088125</v>
      </c>
      <c r="O87" s="109">
        <v>9.8350463094198703E-2</v>
      </c>
      <c r="P87" s="110">
        <v>-9.7240624677139564E-3</v>
      </c>
      <c r="Q87" s="217">
        <v>698.13114999999993</v>
      </c>
      <c r="R87" s="111">
        <v>33.820999999999998</v>
      </c>
      <c r="S87" s="112">
        <v>70.609000000000009</v>
      </c>
      <c r="T87" s="108">
        <v>1.0828174631593784E-2</v>
      </c>
      <c r="U87" s="109">
        <v>-0.10167741061214811</v>
      </c>
      <c r="V87" s="110">
        <v>2.6251625465210579E-4</v>
      </c>
      <c r="W87" s="217">
        <v>763.93100000000004</v>
      </c>
      <c r="X87" s="111">
        <v>134.70599999999999</v>
      </c>
      <c r="Y87" s="112">
        <v>504.28800000000001</v>
      </c>
      <c r="Z87" s="108">
        <v>7.7334596561587976E-2</v>
      </c>
      <c r="AA87" s="109">
        <v>-4.5774799489335993E-2</v>
      </c>
      <c r="AB87" s="110">
        <v>3.5252529877447772E-2</v>
      </c>
      <c r="AC87" s="217">
        <v>2147.7930000000001</v>
      </c>
      <c r="AD87" s="111">
        <v>2218.4380000000001</v>
      </c>
      <c r="AE87" s="111">
        <v>2122.1109999999999</v>
      </c>
      <c r="AF87" s="111">
        <v>-25.682000000000244</v>
      </c>
      <c r="AG87" s="112">
        <v>-96.327000000000226</v>
      </c>
      <c r="AH87" s="217">
        <v>0</v>
      </c>
      <c r="AI87" s="111">
        <v>0</v>
      </c>
      <c r="AJ87" s="111">
        <v>0</v>
      </c>
      <c r="AK87" s="111">
        <v>0</v>
      </c>
      <c r="AL87" s="112">
        <v>0</v>
      </c>
      <c r="AM87" s="108">
        <v>0.32492198911675446</v>
      </c>
      <c r="AN87" s="109">
        <v>-3.1666248247797846E-2</v>
      </c>
      <c r="AO87" s="110">
        <v>-0.36523547135635498</v>
      </c>
      <c r="AP87" s="108">
        <v>0</v>
      </c>
      <c r="AQ87" s="109">
        <v>0</v>
      </c>
      <c r="AR87" s="110">
        <v>0</v>
      </c>
      <c r="AS87" s="109">
        <v>0</v>
      </c>
      <c r="AT87" s="109">
        <v>0</v>
      </c>
      <c r="AU87" s="109">
        <v>0</v>
      </c>
      <c r="AV87" s="217">
        <v>4066</v>
      </c>
      <c r="AW87" s="111">
        <v>2048</v>
      </c>
      <c r="AX87" s="112">
        <v>3878</v>
      </c>
      <c r="AY87" s="218">
        <v>61</v>
      </c>
      <c r="AZ87" s="219">
        <v>65</v>
      </c>
      <c r="BA87" s="220">
        <v>66</v>
      </c>
      <c r="BB87" s="218">
        <v>117</v>
      </c>
      <c r="BC87" s="219">
        <v>103</v>
      </c>
      <c r="BD87" s="220">
        <v>103</v>
      </c>
      <c r="BE87" s="97">
        <v>9.7929292929292924</v>
      </c>
      <c r="BF87" s="97">
        <v>-1.3163603245570474</v>
      </c>
      <c r="BG87" s="97">
        <v>-0.70963480963481018</v>
      </c>
      <c r="BH87" s="98">
        <v>6.2750809061488679</v>
      </c>
      <c r="BI87" s="97">
        <v>0.48305811412607635</v>
      </c>
      <c r="BJ87" s="99">
        <v>-0.35275080906148748</v>
      </c>
      <c r="BK87" s="111">
        <v>150</v>
      </c>
      <c r="BL87" s="111">
        <v>150</v>
      </c>
      <c r="BM87" s="111">
        <v>150</v>
      </c>
      <c r="BN87" s="217">
        <v>15211</v>
      </c>
      <c r="BO87" s="111">
        <v>7357</v>
      </c>
      <c r="BP87" s="112">
        <v>13955</v>
      </c>
      <c r="BQ87" s="116">
        <v>467.27760659261912</v>
      </c>
      <c r="BR87" s="116">
        <v>59.329269862621061</v>
      </c>
      <c r="BS87" s="116">
        <v>32.177565815128276</v>
      </c>
      <c r="BT87" s="117">
        <v>1681.5005157297576</v>
      </c>
      <c r="BU87" s="116">
        <v>155.35635685125271</v>
      </c>
      <c r="BV87" s="118">
        <v>118.49709776100758</v>
      </c>
      <c r="BW87" s="113">
        <v>3.5985043837029398</v>
      </c>
      <c r="BX87" s="113">
        <v>-0.1425187348410839</v>
      </c>
      <c r="BY87" s="113">
        <v>6.2192274529397906E-3</v>
      </c>
      <c r="BZ87" s="92">
        <v>0.51399631675874768</v>
      </c>
      <c r="CA87" s="93">
        <v>-4.6261510128913441E-2</v>
      </c>
      <c r="CB87" s="103">
        <v>-2.4978042215611285E-2</v>
      </c>
    </row>
    <row r="88" spans="1:80">
      <c r="A88" s="88" t="s">
        <v>982</v>
      </c>
      <c r="B88" s="217">
        <v>11361.09902</v>
      </c>
      <c r="C88" s="111">
        <v>6305.7845599999991</v>
      </c>
      <c r="D88" s="112">
        <v>13141.514009999999</v>
      </c>
      <c r="E88" s="217">
        <v>11201.020279999999</v>
      </c>
      <c r="F88" s="111">
        <v>6258.9849999999997</v>
      </c>
      <c r="G88" s="112">
        <v>12930.505080000001</v>
      </c>
      <c r="H88" s="105">
        <v>1.016318692015084</v>
      </c>
      <c r="I88" s="106">
        <v>2.027249271619791E-3</v>
      </c>
      <c r="J88" s="107">
        <v>8.8415116096349777E-3</v>
      </c>
      <c r="K88" s="217">
        <v>2006.9642799999999</v>
      </c>
      <c r="L88" s="111">
        <v>1030.5930000000001</v>
      </c>
      <c r="M88" s="111">
        <v>2150.0830000000001</v>
      </c>
      <c r="N88" s="108">
        <v>0.16627989291196349</v>
      </c>
      <c r="O88" s="109">
        <v>-1.2897023996537998E-2</v>
      </c>
      <c r="P88" s="110">
        <v>1.6217254934443315E-3</v>
      </c>
      <c r="Q88" s="217">
        <v>77.486000000000004</v>
      </c>
      <c r="R88" s="111">
        <v>41.436999999999998</v>
      </c>
      <c r="S88" s="112">
        <v>79.605999999999995</v>
      </c>
      <c r="T88" s="108">
        <v>6.1564493813260996E-3</v>
      </c>
      <c r="U88" s="109">
        <v>-7.6131329234348233E-4</v>
      </c>
      <c r="V88" s="110">
        <v>-4.6395312802645534E-4</v>
      </c>
      <c r="W88" s="217">
        <v>8497.6319999999996</v>
      </c>
      <c r="X88" s="111">
        <v>4846.1000000000004</v>
      </c>
      <c r="Y88" s="112">
        <v>10043.609</v>
      </c>
      <c r="Z88" s="108">
        <v>0.77673756267531657</v>
      </c>
      <c r="AA88" s="109">
        <v>1.8089529944498195E-2</v>
      </c>
      <c r="AB88" s="110">
        <v>2.4746430485719229E-3</v>
      </c>
      <c r="AC88" s="217">
        <v>1443.27919</v>
      </c>
      <c r="AD88" s="111">
        <v>2641.8580000000002</v>
      </c>
      <c r="AE88" s="111">
        <v>2289.5515700000001</v>
      </c>
      <c r="AF88" s="111">
        <v>846.27238000000011</v>
      </c>
      <c r="AG88" s="112">
        <v>-352.30643000000009</v>
      </c>
      <c r="AH88" s="217">
        <v>0</v>
      </c>
      <c r="AI88" s="111">
        <v>0</v>
      </c>
      <c r="AJ88" s="111">
        <v>0</v>
      </c>
      <c r="AK88" s="111">
        <v>0</v>
      </c>
      <c r="AL88" s="112">
        <v>0</v>
      </c>
      <c r="AM88" s="108">
        <v>0.17422281544255647</v>
      </c>
      <c r="AN88" s="109">
        <v>4.7185881123151169E-2</v>
      </c>
      <c r="AO88" s="110">
        <v>-0.24473504378376643</v>
      </c>
      <c r="AP88" s="108">
        <v>0</v>
      </c>
      <c r="AQ88" s="109">
        <v>0</v>
      </c>
      <c r="AR88" s="110">
        <v>0</v>
      </c>
      <c r="AS88" s="109">
        <v>0</v>
      </c>
      <c r="AT88" s="109">
        <v>0</v>
      </c>
      <c r="AU88" s="109">
        <v>0</v>
      </c>
      <c r="AV88" s="217">
        <v>3652</v>
      </c>
      <c r="AW88" s="111">
        <v>1735</v>
      </c>
      <c r="AX88" s="112">
        <v>3532</v>
      </c>
      <c r="AY88" s="218">
        <v>26.75</v>
      </c>
      <c r="AZ88" s="219">
        <v>27</v>
      </c>
      <c r="BA88" s="220">
        <v>26.86</v>
      </c>
      <c r="BB88" s="218">
        <v>35</v>
      </c>
      <c r="BC88" s="219">
        <v>33</v>
      </c>
      <c r="BD88" s="220">
        <v>33.409999999999997</v>
      </c>
      <c r="BE88" s="97">
        <v>21.916108215438072</v>
      </c>
      <c r="BF88" s="97">
        <v>-0.83778586555881418</v>
      </c>
      <c r="BG88" s="97">
        <v>0.49635512901832257</v>
      </c>
      <c r="BH88" s="98">
        <v>17.619475207023847</v>
      </c>
      <c r="BI88" s="97">
        <v>0.22899901654765742</v>
      </c>
      <c r="BJ88" s="99">
        <v>9.4222681771320538E-2</v>
      </c>
      <c r="BK88" s="111">
        <v>48</v>
      </c>
      <c r="BL88" s="111">
        <v>48</v>
      </c>
      <c r="BM88" s="111">
        <v>48</v>
      </c>
      <c r="BN88" s="217">
        <v>5104</v>
      </c>
      <c r="BO88" s="111">
        <v>2330</v>
      </c>
      <c r="BP88" s="112">
        <v>4710</v>
      </c>
      <c r="BQ88" s="116">
        <v>2745.3301656050958</v>
      </c>
      <c r="BR88" s="116">
        <v>550.77290071481366</v>
      </c>
      <c r="BS88" s="116">
        <v>59.070508952735054</v>
      </c>
      <c r="BT88" s="117">
        <v>3660.9584031710078</v>
      </c>
      <c r="BU88" s="116">
        <v>593.86632211952929</v>
      </c>
      <c r="BV88" s="118">
        <v>53.474253315100214</v>
      </c>
      <c r="BW88" s="113">
        <v>1.3335220838052095</v>
      </c>
      <c r="BX88" s="113">
        <v>-6.4068277640573656E-2</v>
      </c>
      <c r="BY88" s="113">
        <v>-9.417397462802013E-3</v>
      </c>
      <c r="BZ88" s="92">
        <v>0.54212707182320441</v>
      </c>
      <c r="CA88" s="93">
        <v>-4.5349907918968646E-2</v>
      </c>
      <c r="CB88" s="103">
        <v>8.7021633982959923E-3</v>
      </c>
    </row>
    <row r="89" spans="1:80">
      <c r="A89" s="88" t="s">
        <v>983</v>
      </c>
      <c r="B89" s="217">
        <v>6678.2830000000004</v>
      </c>
      <c r="C89" s="111">
        <v>3671.8440000000001</v>
      </c>
      <c r="D89" s="112">
        <v>7154.3609999999999</v>
      </c>
      <c r="E89" s="217">
        <v>6358.3220000000001</v>
      </c>
      <c r="F89" s="111">
        <v>3658.511</v>
      </c>
      <c r="G89" s="112">
        <v>7382.0569999999998</v>
      </c>
      <c r="H89" s="105">
        <v>0.96915548064719637</v>
      </c>
      <c r="I89" s="106">
        <v>-8.1166129362488681E-2</v>
      </c>
      <c r="J89" s="107">
        <v>-3.4488898172492788E-2</v>
      </c>
      <c r="K89" s="217">
        <v>4729.3860000000004</v>
      </c>
      <c r="L89" s="111">
        <v>2616.3159999999998</v>
      </c>
      <c r="M89" s="111">
        <v>5332.2579999999998</v>
      </c>
      <c r="N89" s="108">
        <v>0.72232685279997155</v>
      </c>
      <c r="O89" s="109">
        <v>-2.1483542458400118E-2</v>
      </c>
      <c r="P89" s="110">
        <v>7.1954783145593559E-3</v>
      </c>
      <c r="Q89" s="217">
        <v>75.716999999999999</v>
      </c>
      <c r="R89" s="111">
        <v>207.84000000000003</v>
      </c>
      <c r="S89" s="112">
        <v>124.02200000000001</v>
      </c>
      <c r="T89" s="108">
        <v>1.680046631988889E-2</v>
      </c>
      <c r="U89" s="109">
        <v>4.8921357886575374E-3</v>
      </c>
      <c r="V89" s="110">
        <v>-4.0009530971358842E-2</v>
      </c>
      <c r="W89" s="217">
        <v>636.45299999999997</v>
      </c>
      <c r="X89" s="111">
        <v>201.364</v>
      </c>
      <c r="Y89" s="112">
        <v>423.14299999999997</v>
      </c>
      <c r="Z89" s="108">
        <v>5.7320473141835665E-2</v>
      </c>
      <c r="AA89" s="109">
        <v>-4.2777162680949013E-2</v>
      </c>
      <c r="AB89" s="110">
        <v>2.2805948962871317E-3</v>
      </c>
      <c r="AC89" s="217">
        <v>2697.7860000000001</v>
      </c>
      <c r="AD89" s="111">
        <v>3364.15</v>
      </c>
      <c r="AE89" s="111">
        <v>2652.212</v>
      </c>
      <c r="AF89" s="111">
        <v>-45.574000000000069</v>
      </c>
      <c r="AG89" s="112">
        <v>-711.9380000000001</v>
      </c>
      <c r="AH89" s="217">
        <v>0</v>
      </c>
      <c r="AI89" s="111">
        <v>0</v>
      </c>
      <c r="AJ89" s="111">
        <v>0</v>
      </c>
      <c r="AK89" s="111">
        <v>0</v>
      </c>
      <c r="AL89" s="112">
        <v>0</v>
      </c>
      <c r="AM89" s="108">
        <v>0.37071263247689068</v>
      </c>
      <c r="AN89" s="109">
        <v>-3.3251380428821753E-2</v>
      </c>
      <c r="AO89" s="110">
        <v>-0.54548914515854263</v>
      </c>
      <c r="AP89" s="108">
        <v>0</v>
      </c>
      <c r="AQ89" s="109">
        <v>0</v>
      </c>
      <c r="AR89" s="110">
        <v>0</v>
      </c>
      <c r="AS89" s="109">
        <v>0</v>
      </c>
      <c r="AT89" s="109">
        <v>0</v>
      </c>
      <c r="AU89" s="109">
        <v>0</v>
      </c>
      <c r="AV89" s="217">
        <v>3952</v>
      </c>
      <c r="AW89" s="111">
        <v>2078</v>
      </c>
      <c r="AX89" s="112">
        <v>3894</v>
      </c>
      <c r="AY89" s="218">
        <v>61.5</v>
      </c>
      <c r="AZ89" s="219">
        <v>63</v>
      </c>
      <c r="BA89" s="220">
        <v>62</v>
      </c>
      <c r="BB89" s="218">
        <v>104.5</v>
      </c>
      <c r="BC89" s="219">
        <v>97</v>
      </c>
      <c r="BD89" s="220">
        <v>105</v>
      </c>
      <c r="BE89" s="97">
        <v>10.46774193548387</v>
      </c>
      <c r="BF89" s="97">
        <v>-0.24228516478713402</v>
      </c>
      <c r="BG89" s="97">
        <v>-0.52696705922512344</v>
      </c>
      <c r="BH89" s="98">
        <v>6.1809523809523812</v>
      </c>
      <c r="BI89" s="97">
        <v>-0.12207792207792245</v>
      </c>
      <c r="BJ89" s="99">
        <v>-0.95994108983799631</v>
      </c>
      <c r="BK89" s="111">
        <v>174</v>
      </c>
      <c r="BL89" s="111">
        <v>174</v>
      </c>
      <c r="BM89" s="111">
        <v>174</v>
      </c>
      <c r="BN89" s="217">
        <v>16882</v>
      </c>
      <c r="BO89" s="111">
        <v>8440</v>
      </c>
      <c r="BP89" s="112">
        <v>16429</v>
      </c>
      <c r="BQ89" s="116">
        <v>449.33087832491327</v>
      </c>
      <c r="BR89" s="116">
        <v>72.69765951197644</v>
      </c>
      <c r="BS89" s="116">
        <v>15.858011026335078</v>
      </c>
      <c r="BT89" s="117">
        <v>1895.7516692347201</v>
      </c>
      <c r="BU89" s="116">
        <v>286.86452348573221</v>
      </c>
      <c r="BV89" s="118">
        <v>135.15927269959025</v>
      </c>
      <c r="BW89" s="113">
        <v>4.2190549563430917</v>
      </c>
      <c r="BX89" s="113">
        <v>-5.2706177260147591E-2</v>
      </c>
      <c r="BY89" s="113">
        <v>0.15745726625647016</v>
      </c>
      <c r="BZ89" s="92">
        <v>0.52165491839715505</v>
      </c>
      <c r="CA89" s="93">
        <v>-1.4383692131834547E-2</v>
      </c>
      <c r="CB89" s="103">
        <v>-1.1375269805446897E-2</v>
      </c>
    </row>
    <row r="90" spans="1:80">
      <c r="A90" s="88" t="s">
        <v>848</v>
      </c>
      <c r="B90" s="217">
        <v>1136.4290000000001</v>
      </c>
      <c r="C90" s="111">
        <v>476.90758</v>
      </c>
      <c r="D90" s="112">
        <v>1070.1669999999999</v>
      </c>
      <c r="E90" s="217">
        <v>1018.95</v>
      </c>
      <c r="F90" s="111">
        <v>451.36498</v>
      </c>
      <c r="G90" s="112">
        <v>866.43299999999999</v>
      </c>
      <c r="H90" s="105">
        <v>1.2351410899631015</v>
      </c>
      <c r="I90" s="106">
        <v>0.11984691458648822</v>
      </c>
      <c r="J90" s="107">
        <v>0.17855140947880699</v>
      </c>
      <c r="K90" s="217">
        <v>494.40199999999999</v>
      </c>
      <c r="L90" s="111">
        <v>287.06549000000001</v>
      </c>
      <c r="M90" s="111">
        <v>575.43200000000002</v>
      </c>
      <c r="N90" s="108">
        <v>0.66413906210866858</v>
      </c>
      <c r="O90" s="109">
        <v>0.17893174084658509</v>
      </c>
      <c r="P90" s="110">
        <v>2.8144905007690069E-2</v>
      </c>
      <c r="Q90" s="217">
        <v>63.798999999999999</v>
      </c>
      <c r="R90" s="111">
        <v>26.59759</v>
      </c>
      <c r="S90" s="112">
        <v>78.686000000000007</v>
      </c>
      <c r="T90" s="108">
        <v>9.081602385874038E-2</v>
      </c>
      <c r="U90" s="109">
        <v>2.8203530605882043E-2</v>
      </c>
      <c r="V90" s="110">
        <v>3.1889010956676067E-2</v>
      </c>
      <c r="W90" s="217">
        <v>87.064999999999998</v>
      </c>
      <c r="X90" s="111">
        <v>0</v>
      </c>
      <c r="Y90" s="112">
        <v>92.36399999999999</v>
      </c>
      <c r="Z90" s="108">
        <v>0.10660258785157074</v>
      </c>
      <c r="AA90" s="109">
        <v>2.1156785800439684E-2</v>
      </c>
      <c r="AB90" s="110">
        <v>0.10660258785157074</v>
      </c>
      <c r="AC90" s="217">
        <v>496.37700000000001</v>
      </c>
      <c r="AD90" s="111">
        <v>278.03800000000001</v>
      </c>
      <c r="AE90" s="111">
        <v>260.88200000000001</v>
      </c>
      <c r="AF90" s="111">
        <v>-235.495</v>
      </c>
      <c r="AG90" s="112">
        <v>-17.156000000000006</v>
      </c>
      <c r="AH90" s="217">
        <v>0</v>
      </c>
      <c r="AI90" s="111">
        <v>0</v>
      </c>
      <c r="AJ90" s="111">
        <v>0</v>
      </c>
      <c r="AK90" s="111">
        <v>0</v>
      </c>
      <c r="AL90" s="112">
        <v>0</v>
      </c>
      <c r="AM90" s="108">
        <v>0.24377690584740516</v>
      </c>
      <c r="AN90" s="109">
        <v>-0.19300973018529019</v>
      </c>
      <c r="AO90" s="110">
        <v>-0.33922494117712731</v>
      </c>
      <c r="AP90" s="108">
        <v>0</v>
      </c>
      <c r="AQ90" s="109">
        <v>0</v>
      </c>
      <c r="AR90" s="110">
        <v>0</v>
      </c>
      <c r="AS90" s="109">
        <v>0</v>
      </c>
      <c r="AT90" s="109">
        <v>0</v>
      </c>
      <c r="AU90" s="109">
        <v>0</v>
      </c>
      <c r="AV90" s="217">
        <v>680</v>
      </c>
      <c r="AW90" s="111">
        <v>396</v>
      </c>
      <c r="AX90" s="112">
        <v>717</v>
      </c>
      <c r="AY90" s="218">
        <v>10</v>
      </c>
      <c r="AZ90" s="219">
        <v>9</v>
      </c>
      <c r="BA90" s="220">
        <v>9</v>
      </c>
      <c r="BB90" s="218">
        <v>15</v>
      </c>
      <c r="BC90" s="219">
        <v>16</v>
      </c>
      <c r="BD90" s="220">
        <v>16</v>
      </c>
      <c r="BE90" s="97">
        <v>13.277777777777779</v>
      </c>
      <c r="BF90" s="97">
        <v>1.9444444444444446</v>
      </c>
      <c r="BG90" s="97">
        <v>-1.3888888888888875</v>
      </c>
      <c r="BH90" s="98">
        <v>7.46875</v>
      </c>
      <c r="BI90" s="97">
        <v>-8.6805555555556246E-2</v>
      </c>
      <c r="BJ90" s="99">
        <v>-0.78125</v>
      </c>
      <c r="BK90" s="111">
        <v>50</v>
      </c>
      <c r="BL90" s="111">
        <v>50</v>
      </c>
      <c r="BM90" s="111">
        <v>50</v>
      </c>
      <c r="BN90" s="217">
        <v>4162</v>
      </c>
      <c r="BO90" s="111">
        <v>2727</v>
      </c>
      <c r="BP90" s="112">
        <v>4918</v>
      </c>
      <c r="BQ90" s="116">
        <v>176.1758845058967</v>
      </c>
      <c r="BR90" s="116">
        <v>-68.646316359072074</v>
      </c>
      <c r="BS90" s="116">
        <v>10.658840134792939</v>
      </c>
      <c r="BT90" s="117">
        <v>1208.4142259414225</v>
      </c>
      <c r="BU90" s="116">
        <v>-290.04165641151872</v>
      </c>
      <c r="BV90" s="118">
        <v>68.603670385866963</v>
      </c>
      <c r="BW90" s="113">
        <v>6.8591352859135286</v>
      </c>
      <c r="BX90" s="113">
        <v>0.73854705061941139</v>
      </c>
      <c r="BY90" s="113">
        <v>-2.7228350450108074E-2</v>
      </c>
      <c r="BZ90" s="92">
        <v>0.54342541436464087</v>
      </c>
      <c r="CA90" s="93">
        <v>8.3535911602209967E-2</v>
      </c>
      <c r="CB90" s="103">
        <v>-5.5915244976018408E-2</v>
      </c>
    </row>
    <row r="91" spans="1:80">
      <c r="A91" s="88" t="s">
        <v>884</v>
      </c>
      <c r="B91" s="217">
        <v>1226.9451999999999</v>
      </c>
      <c r="C91" s="111">
        <v>613.71569</v>
      </c>
      <c r="D91" s="112">
        <v>1266.2421300000001</v>
      </c>
      <c r="E91" s="217">
        <v>1003.5363000000001</v>
      </c>
      <c r="F91" s="111">
        <v>562.40906000000007</v>
      </c>
      <c r="G91" s="112">
        <v>1134.14931</v>
      </c>
      <c r="H91" s="105">
        <v>1.1164686332172613</v>
      </c>
      <c r="I91" s="106">
        <v>-0.10615300986630216</v>
      </c>
      <c r="J91" s="107">
        <v>2.5242097855259882E-2</v>
      </c>
      <c r="K91" s="217">
        <v>647.73728000000006</v>
      </c>
      <c r="L91" s="111">
        <v>378.04839000000004</v>
      </c>
      <c r="M91" s="111">
        <v>764.95763999999997</v>
      </c>
      <c r="N91" s="108">
        <v>0.67447701396564796</v>
      </c>
      <c r="O91" s="109">
        <v>2.9022255627559002E-2</v>
      </c>
      <c r="P91" s="110">
        <v>2.2823128347664312E-3</v>
      </c>
      <c r="Q91" s="217">
        <v>85.812860000000001</v>
      </c>
      <c r="R91" s="111">
        <v>48.786520000000003</v>
      </c>
      <c r="S91" s="112">
        <v>121.88540999999999</v>
      </c>
      <c r="T91" s="108">
        <v>0.10746857483870444</v>
      </c>
      <c r="U91" s="109">
        <v>2.1958105511386633E-2</v>
      </c>
      <c r="V91" s="110">
        <v>2.0722959467572258E-2</v>
      </c>
      <c r="W91" s="217">
        <v>76.687079999999995</v>
      </c>
      <c r="X91" s="111">
        <v>52.888450000000006</v>
      </c>
      <c r="Y91" s="112">
        <v>96.228520000000003</v>
      </c>
      <c r="Z91" s="108">
        <v>8.4846429964322775E-2</v>
      </c>
      <c r="AA91" s="109">
        <v>8.4295828607352102E-3</v>
      </c>
      <c r="AB91" s="110">
        <v>-9.1926845549205605E-3</v>
      </c>
      <c r="AC91" s="217">
        <v>293.94802999999996</v>
      </c>
      <c r="AD91" s="111">
        <v>396.49113</v>
      </c>
      <c r="AE91" s="111">
        <v>420.03082000000001</v>
      </c>
      <c r="AF91" s="111">
        <v>126.08279000000005</v>
      </c>
      <c r="AG91" s="112">
        <v>23.539690000000007</v>
      </c>
      <c r="AH91" s="217">
        <v>0</v>
      </c>
      <c r="AI91" s="111">
        <v>0</v>
      </c>
      <c r="AJ91" s="111">
        <v>0</v>
      </c>
      <c r="AK91" s="111">
        <v>0</v>
      </c>
      <c r="AL91" s="112">
        <v>0</v>
      </c>
      <c r="AM91" s="108">
        <v>0.33171445653920861</v>
      </c>
      <c r="AN91" s="109">
        <v>9.21373099804218E-2</v>
      </c>
      <c r="AO91" s="110">
        <v>-0.31433572021283107</v>
      </c>
      <c r="AP91" s="108">
        <v>0</v>
      </c>
      <c r="AQ91" s="109">
        <v>0</v>
      </c>
      <c r="AR91" s="110">
        <v>0</v>
      </c>
      <c r="AS91" s="109">
        <v>0</v>
      </c>
      <c r="AT91" s="109">
        <v>0</v>
      </c>
      <c r="AU91" s="109">
        <v>0</v>
      </c>
      <c r="AV91" s="217">
        <v>1047</v>
      </c>
      <c r="AW91" s="111">
        <v>556</v>
      </c>
      <c r="AX91" s="112">
        <v>1038</v>
      </c>
      <c r="AY91" s="218">
        <v>11</v>
      </c>
      <c r="AZ91" s="219">
        <v>11</v>
      </c>
      <c r="BA91" s="220">
        <v>11</v>
      </c>
      <c r="BB91" s="218">
        <v>15</v>
      </c>
      <c r="BC91" s="219">
        <v>14</v>
      </c>
      <c r="BD91" s="220">
        <v>15</v>
      </c>
      <c r="BE91" s="97">
        <v>15.727272727272727</v>
      </c>
      <c r="BF91" s="97">
        <v>-0.13636363636363846</v>
      </c>
      <c r="BG91" s="97">
        <v>-1.1212121212121211</v>
      </c>
      <c r="BH91" s="98">
        <v>11.533333333333333</v>
      </c>
      <c r="BI91" s="97">
        <v>-9.9999999999999645E-2</v>
      </c>
      <c r="BJ91" s="99">
        <v>-1.7047619047619058</v>
      </c>
      <c r="BK91" s="111">
        <v>49</v>
      </c>
      <c r="BL91" s="111">
        <v>49</v>
      </c>
      <c r="BM91" s="111">
        <v>49</v>
      </c>
      <c r="BN91" s="217">
        <v>5741</v>
      </c>
      <c r="BO91" s="111">
        <v>3218</v>
      </c>
      <c r="BP91" s="112">
        <v>6096</v>
      </c>
      <c r="BQ91" s="116">
        <v>186.04811515748031</v>
      </c>
      <c r="BR91" s="116">
        <v>11.246460393501906</v>
      </c>
      <c r="BS91" s="116">
        <v>11.278363759096209</v>
      </c>
      <c r="BT91" s="117">
        <v>1092.6293930635838</v>
      </c>
      <c r="BU91" s="116">
        <v>134.14200051344051</v>
      </c>
      <c r="BV91" s="118">
        <v>81.102306732648458</v>
      </c>
      <c r="BW91" s="113">
        <v>5.8728323699421967</v>
      </c>
      <c r="BX91" s="113">
        <v>0.38954679210074517</v>
      </c>
      <c r="BY91" s="113">
        <v>8.5062585769534849E-2</v>
      </c>
      <c r="BZ91" s="92">
        <v>0.68733791859285154</v>
      </c>
      <c r="CA91" s="93">
        <v>4.0027060547976112E-2</v>
      </c>
      <c r="CB91" s="103">
        <v>-3.4348558195666068E-2</v>
      </c>
    </row>
    <row r="92" spans="1:80">
      <c r="A92" s="88" t="s">
        <v>886</v>
      </c>
      <c r="B92" s="217">
        <v>7373.4382700000006</v>
      </c>
      <c r="C92" s="111">
        <v>4691.7274100000004</v>
      </c>
      <c r="D92" s="112">
        <v>9275.5349700000006</v>
      </c>
      <c r="E92" s="217">
        <v>7374.1003700000001</v>
      </c>
      <c r="F92" s="111">
        <v>4686.4645</v>
      </c>
      <c r="G92" s="112">
        <v>9275.25497</v>
      </c>
      <c r="H92" s="105">
        <v>1.0000301878493805</v>
      </c>
      <c r="I92" s="106">
        <v>1.199750731472049E-4</v>
      </c>
      <c r="J92" s="107">
        <v>-1.0928143626283138E-3</v>
      </c>
      <c r="K92" s="217">
        <v>1358.8010300000001</v>
      </c>
      <c r="L92" s="111">
        <v>747.65981999999997</v>
      </c>
      <c r="M92" s="111">
        <v>1505.79171</v>
      </c>
      <c r="N92" s="108">
        <v>0.1623450476423938</v>
      </c>
      <c r="O92" s="109">
        <v>-2.1921637352565138E-2</v>
      </c>
      <c r="P92" s="110">
        <v>2.8090434754999838E-3</v>
      </c>
      <c r="Q92" s="217">
        <v>67.965609999999998</v>
      </c>
      <c r="R92" s="111">
        <v>30.647490000000001</v>
      </c>
      <c r="S92" s="112">
        <v>39.614160000000005</v>
      </c>
      <c r="T92" s="108">
        <v>4.2709510550522373E-3</v>
      </c>
      <c r="U92" s="109">
        <v>-4.9458491768111651E-3</v>
      </c>
      <c r="V92" s="110">
        <v>-2.2686247808470852E-3</v>
      </c>
      <c r="W92" s="217">
        <v>5785.5926799999997</v>
      </c>
      <c r="X92" s="111">
        <v>3838.61121</v>
      </c>
      <c r="Y92" s="112">
        <v>0</v>
      </c>
      <c r="Z92" s="108">
        <v>0</v>
      </c>
      <c r="AA92" s="109">
        <v>-0.78458284939237943</v>
      </c>
      <c r="AB92" s="110">
        <v>-0.81908466606329777</v>
      </c>
      <c r="AC92" s="217">
        <v>4628.5967100000007</v>
      </c>
      <c r="AD92" s="111">
        <v>7014.6163599999991</v>
      </c>
      <c r="AE92" s="111">
        <v>7070.1075000000001</v>
      </c>
      <c r="AF92" s="111">
        <v>2441.5107899999994</v>
      </c>
      <c r="AG92" s="112">
        <v>55.491140000000996</v>
      </c>
      <c r="AH92" s="217">
        <v>2254.1652899999999</v>
      </c>
      <c r="AI92" s="111">
        <v>2184.0183199999997</v>
      </c>
      <c r="AJ92" s="111">
        <v>2343.3599399999998</v>
      </c>
      <c r="AK92" s="111">
        <v>89.194649999999911</v>
      </c>
      <c r="AL92" s="112">
        <v>159.34162000000015</v>
      </c>
      <c r="AM92" s="108">
        <v>0.76223177669718811</v>
      </c>
      <c r="AN92" s="109">
        <v>0.13449251307140064</v>
      </c>
      <c r="AO92" s="110">
        <v>-0.73287135846129681</v>
      </c>
      <c r="AP92" s="108">
        <v>0.25263879092463815</v>
      </c>
      <c r="AQ92" s="109">
        <v>-5.3075477976401941E-2</v>
      </c>
      <c r="AR92" s="110">
        <v>-0.21286530365361006</v>
      </c>
      <c r="AS92" s="109">
        <v>0.25264641754640627</v>
      </c>
      <c r="AT92" s="109">
        <v>-5.3040402119163332E-2</v>
      </c>
      <c r="AU92" s="109">
        <v>-0.21338043915975241</v>
      </c>
      <c r="AV92" s="217">
        <v>1428</v>
      </c>
      <c r="AW92" s="111">
        <v>676</v>
      </c>
      <c r="AX92" s="112">
        <v>1365</v>
      </c>
      <c r="AY92" s="218">
        <v>17</v>
      </c>
      <c r="AZ92" s="219">
        <v>16</v>
      </c>
      <c r="BA92" s="220">
        <v>16</v>
      </c>
      <c r="BB92" s="218">
        <v>38</v>
      </c>
      <c r="BC92" s="219">
        <v>38</v>
      </c>
      <c r="BD92" s="220">
        <v>37</v>
      </c>
      <c r="BE92" s="97">
        <v>14.21875</v>
      </c>
      <c r="BF92" s="97">
        <v>0.21875</v>
      </c>
      <c r="BG92" s="97">
        <v>0.13541666666666607</v>
      </c>
      <c r="BH92" s="98">
        <v>6.1486486486486491</v>
      </c>
      <c r="BI92" s="97">
        <v>-0.11450924608819335</v>
      </c>
      <c r="BJ92" s="99">
        <v>0.21882408724513969</v>
      </c>
      <c r="BK92" s="111">
        <v>57</v>
      </c>
      <c r="BL92" s="111">
        <v>57</v>
      </c>
      <c r="BM92" s="111">
        <v>57</v>
      </c>
      <c r="BN92" s="217">
        <v>5352</v>
      </c>
      <c r="BO92" s="111">
        <v>2567</v>
      </c>
      <c r="BP92" s="112">
        <v>4843</v>
      </c>
      <c r="BQ92" s="116">
        <v>1915.1878938674377</v>
      </c>
      <c r="BR92" s="116">
        <v>537.36644954755729</v>
      </c>
      <c r="BS92" s="116">
        <v>89.529732589681544</v>
      </c>
      <c r="BT92" s="117">
        <v>6795.0585860805868</v>
      </c>
      <c r="BU92" s="116">
        <v>1631.1227527472538</v>
      </c>
      <c r="BV92" s="118">
        <v>-137.58120681882156</v>
      </c>
      <c r="BW92" s="113">
        <v>3.5479853479853478</v>
      </c>
      <c r="BX92" s="113">
        <v>-0.19991381167851774</v>
      </c>
      <c r="BY92" s="113">
        <v>-0.24935193012116086</v>
      </c>
      <c r="BZ92" s="92">
        <v>0.46941940486575556</v>
      </c>
      <c r="CA92" s="93">
        <v>-4.9336047300571895E-2</v>
      </c>
      <c r="CB92" s="103">
        <v>-2.5471668972686712E-2</v>
      </c>
    </row>
    <row r="93" spans="1:80">
      <c r="A93" s="88" t="s">
        <v>874</v>
      </c>
      <c r="B93" s="217">
        <v>279.19099999999997</v>
      </c>
      <c r="C93" s="111">
        <v>149.405</v>
      </c>
      <c r="D93" s="112">
        <v>278.00700000000001</v>
      </c>
      <c r="E93" s="217">
        <v>272.92</v>
      </c>
      <c r="F93" s="111">
        <v>121.69</v>
      </c>
      <c r="G93" s="112">
        <v>260.69400000000002</v>
      </c>
      <c r="H93" s="105">
        <v>1.066411194734056</v>
      </c>
      <c r="I93" s="106">
        <v>4.3433765450749728E-2</v>
      </c>
      <c r="J93" s="107">
        <v>-0.16133964757015962</v>
      </c>
      <c r="K93" s="217">
        <v>186.59299999999999</v>
      </c>
      <c r="L93" s="111">
        <v>97.802000000000007</v>
      </c>
      <c r="M93" s="111">
        <v>209.43799999999999</v>
      </c>
      <c r="N93" s="108">
        <v>0.80338634567730738</v>
      </c>
      <c r="O93" s="109">
        <v>0.11969515411934173</v>
      </c>
      <c r="P93" s="110">
        <v>-3.1157526936043123E-4</v>
      </c>
      <c r="Q93" s="217">
        <v>5.9030000000000005</v>
      </c>
      <c r="R93" s="111">
        <v>1.6099999999999999</v>
      </c>
      <c r="S93" s="112">
        <v>8.4789999999999992</v>
      </c>
      <c r="T93" s="108">
        <v>3.2524722471556688E-2</v>
      </c>
      <c r="U93" s="109">
        <v>1.0895673666045914E-2</v>
      </c>
      <c r="V93" s="110">
        <v>1.9294383084589806E-2</v>
      </c>
      <c r="W93" s="217">
        <v>6.1120000000000001</v>
      </c>
      <c r="X93" s="111">
        <v>3.085</v>
      </c>
      <c r="Y93" s="112">
        <v>7.0410000000000004</v>
      </c>
      <c r="Z93" s="108">
        <v>2.7008676839512993E-2</v>
      </c>
      <c r="AA93" s="109">
        <v>4.6138358604715171E-3</v>
      </c>
      <c r="AB93" s="110">
        <v>1.6573743495795559E-3</v>
      </c>
      <c r="AC93" s="217">
        <v>0.56899999999999995</v>
      </c>
      <c r="AD93" s="111">
        <v>1.9890000000000001</v>
      </c>
      <c r="AE93" s="111">
        <v>2.343</v>
      </c>
      <c r="AF93" s="111">
        <v>1.774</v>
      </c>
      <c r="AG93" s="112">
        <v>0.35399999999999987</v>
      </c>
      <c r="AH93" s="217">
        <v>0</v>
      </c>
      <c r="AI93" s="111">
        <v>0</v>
      </c>
      <c r="AJ93" s="111">
        <v>0</v>
      </c>
      <c r="AK93" s="111">
        <v>0</v>
      </c>
      <c r="AL93" s="112">
        <v>0</v>
      </c>
      <c r="AM93" s="108">
        <v>8.4278453420237615E-3</v>
      </c>
      <c r="AN93" s="109">
        <v>6.3898140301261713E-3</v>
      </c>
      <c r="AO93" s="110">
        <v>-4.8849621276057693E-3</v>
      </c>
      <c r="AP93" s="108">
        <v>0</v>
      </c>
      <c r="AQ93" s="109">
        <v>0</v>
      </c>
      <c r="AR93" s="110">
        <v>0</v>
      </c>
      <c r="AS93" s="109">
        <v>0</v>
      </c>
      <c r="AT93" s="109">
        <v>0</v>
      </c>
      <c r="AU93" s="109">
        <v>0</v>
      </c>
      <c r="AV93" s="217">
        <v>118</v>
      </c>
      <c r="AW93" s="111">
        <v>44</v>
      </c>
      <c r="AX93" s="112">
        <v>87</v>
      </c>
      <c r="AY93" s="218">
        <v>4</v>
      </c>
      <c r="AZ93" s="219">
        <v>4</v>
      </c>
      <c r="BA93" s="220">
        <v>4</v>
      </c>
      <c r="BB93" s="218">
        <v>7</v>
      </c>
      <c r="BC93" s="219">
        <v>7</v>
      </c>
      <c r="BD93" s="220">
        <v>6.5</v>
      </c>
      <c r="BE93" s="97">
        <v>3.625</v>
      </c>
      <c r="BF93" s="97">
        <v>-1.291666666666667</v>
      </c>
      <c r="BG93" s="97">
        <v>-4.1666666666666519E-2</v>
      </c>
      <c r="BH93" s="98">
        <v>2.2307692307692308</v>
      </c>
      <c r="BI93" s="97">
        <v>-0.57875457875457892</v>
      </c>
      <c r="BJ93" s="99">
        <v>0.13553113553113549</v>
      </c>
      <c r="BK93" s="111">
        <v>10</v>
      </c>
      <c r="BL93" s="111">
        <v>10</v>
      </c>
      <c r="BM93" s="111">
        <v>10</v>
      </c>
      <c r="BN93" s="217">
        <v>711</v>
      </c>
      <c r="BO93" s="111">
        <v>268</v>
      </c>
      <c r="BP93" s="112">
        <v>539</v>
      </c>
      <c r="BQ93" s="116">
        <v>483.66233766233773</v>
      </c>
      <c r="BR93" s="116">
        <v>99.808610517471323</v>
      </c>
      <c r="BS93" s="116">
        <v>29.595173483233282</v>
      </c>
      <c r="BT93" s="117">
        <v>2996.4827586206898</v>
      </c>
      <c r="BU93" s="116">
        <v>683.60140268848636</v>
      </c>
      <c r="BV93" s="118">
        <v>230.80094043887175</v>
      </c>
      <c r="BW93" s="113">
        <v>6.195402298850575</v>
      </c>
      <c r="BX93" s="113">
        <v>0.16997857003701533</v>
      </c>
      <c r="BY93" s="113">
        <v>0.1044932079414842</v>
      </c>
      <c r="BZ93" s="92">
        <v>0.29779005524861879</v>
      </c>
      <c r="CA93" s="93">
        <v>-9.5027624309392211E-2</v>
      </c>
      <c r="CB93" s="103">
        <v>3.2845607431242763E-3</v>
      </c>
    </row>
    <row r="94" spans="1:80">
      <c r="A94" s="88" t="s">
        <v>984</v>
      </c>
      <c r="B94" s="217">
        <v>571.29899999999998</v>
      </c>
      <c r="C94" s="111">
        <v>324.79199999999997</v>
      </c>
      <c r="D94" s="112">
        <v>672.91700000000003</v>
      </c>
      <c r="E94" s="217">
        <v>525.35500000000002</v>
      </c>
      <c r="F94" s="111">
        <v>341.53899999999999</v>
      </c>
      <c r="G94" s="112">
        <v>676.20699999999999</v>
      </c>
      <c r="H94" s="105">
        <v>0.99513462593554936</v>
      </c>
      <c r="I94" s="106">
        <v>-9.2318619964841808E-2</v>
      </c>
      <c r="J94" s="107">
        <v>4.4168557638810224E-2</v>
      </c>
      <c r="K94" s="217">
        <v>385.84199999999998</v>
      </c>
      <c r="L94" s="111">
        <v>249.67599999999999</v>
      </c>
      <c r="M94" s="111">
        <v>503.42599999999999</v>
      </c>
      <c r="N94" s="108">
        <v>0.74448504673864657</v>
      </c>
      <c r="O94" s="109">
        <v>1.0044525567248219E-2</v>
      </c>
      <c r="P94" s="110">
        <v>1.3452865933526237E-2</v>
      </c>
      <c r="Q94" s="217">
        <v>25.505000000000003</v>
      </c>
      <c r="R94" s="111">
        <v>29.288</v>
      </c>
      <c r="S94" s="112">
        <v>42.793999999999997</v>
      </c>
      <c r="T94" s="108">
        <v>6.3285354928298579E-2</v>
      </c>
      <c r="U94" s="109">
        <v>1.4737230326838609E-2</v>
      </c>
      <c r="V94" s="110">
        <v>-2.2467663028655091E-2</v>
      </c>
      <c r="W94" s="217">
        <v>15.492000000000001</v>
      </c>
      <c r="X94" s="111">
        <v>9.1379999999999999</v>
      </c>
      <c r="Y94" s="112">
        <v>17.792999999999999</v>
      </c>
      <c r="Z94" s="108">
        <v>2.6312948549778396E-2</v>
      </c>
      <c r="AA94" s="109">
        <v>-3.1756829470190075E-3</v>
      </c>
      <c r="AB94" s="110">
        <v>-4.4241467374805596E-4</v>
      </c>
      <c r="AC94" s="217">
        <v>90.527000000000001</v>
      </c>
      <c r="AD94" s="111">
        <v>163.82599999999999</v>
      </c>
      <c r="AE94" s="111">
        <v>138.23699999999999</v>
      </c>
      <c r="AF94" s="111">
        <v>47.709999999999994</v>
      </c>
      <c r="AG94" s="112">
        <v>-25.588999999999999</v>
      </c>
      <c r="AH94" s="217">
        <v>0</v>
      </c>
      <c r="AI94" s="111">
        <v>0</v>
      </c>
      <c r="AJ94" s="111">
        <v>0</v>
      </c>
      <c r="AK94" s="111">
        <v>0</v>
      </c>
      <c r="AL94" s="112">
        <v>0</v>
      </c>
      <c r="AM94" s="108">
        <v>0.20542949576247888</v>
      </c>
      <c r="AN94" s="109">
        <v>4.6971315370074901E-2</v>
      </c>
      <c r="AO94" s="110">
        <v>-0.29897332204091537</v>
      </c>
      <c r="AP94" s="108">
        <v>0</v>
      </c>
      <c r="AQ94" s="109">
        <v>0</v>
      </c>
      <c r="AR94" s="110">
        <v>0</v>
      </c>
      <c r="AS94" s="109">
        <v>0</v>
      </c>
      <c r="AT94" s="109">
        <v>0</v>
      </c>
      <c r="AU94" s="109">
        <v>0</v>
      </c>
      <c r="AV94" s="217">
        <v>488</v>
      </c>
      <c r="AW94" s="111">
        <v>249</v>
      </c>
      <c r="AX94" s="112">
        <v>495</v>
      </c>
      <c r="AY94" s="218">
        <v>6</v>
      </c>
      <c r="AZ94" s="219">
        <v>8</v>
      </c>
      <c r="BA94" s="220">
        <v>8</v>
      </c>
      <c r="BB94" s="218">
        <v>13</v>
      </c>
      <c r="BC94" s="219">
        <v>14</v>
      </c>
      <c r="BD94" s="220">
        <v>15</v>
      </c>
      <c r="BE94" s="97">
        <v>10.3125</v>
      </c>
      <c r="BF94" s="97">
        <v>-3.2430555555555554</v>
      </c>
      <c r="BG94" s="97">
        <v>-6.25E-2</v>
      </c>
      <c r="BH94" s="98">
        <v>5.5</v>
      </c>
      <c r="BI94" s="97">
        <v>-0.75641025641025639</v>
      </c>
      <c r="BJ94" s="99">
        <v>-0.42857142857142794</v>
      </c>
      <c r="BK94" s="111">
        <v>45</v>
      </c>
      <c r="BL94" s="111">
        <v>45</v>
      </c>
      <c r="BM94" s="111">
        <v>45</v>
      </c>
      <c r="BN94" s="217">
        <v>3590</v>
      </c>
      <c r="BO94" s="111">
        <v>1764</v>
      </c>
      <c r="BP94" s="112">
        <v>3687</v>
      </c>
      <c r="BQ94" s="116">
        <v>183.40303770002711</v>
      </c>
      <c r="BR94" s="116">
        <v>37.064597588606489</v>
      </c>
      <c r="BS94" s="116">
        <v>-10.213175451900327</v>
      </c>
      <c r="BT94" s="117">
        <v>1366.0747474747475</v>
      </c>
      <c r="BU94" s="116">
        <v>289.52761632720649</v>
      </c>
      <c r="BV94" s="118">
        <v>-5.5678228063770803</v>
      </c>
      <c r="BW94" s="113">
        <v>7.4484848484848483</v>
      </c>
      <c r="BX94" s="113">
        <v>9.1927471435668373E-2</v>
      </c>
      <c r="BY94" s="113">
        <v>0.36414749908725774</v>
      </c>
      <c r="BZ94" s="92">
        <v>0.45267034990791899</v>
      </c>
      <c r="CA94" s="93">
        <v>1.1909146715776586E-2</v>
      </c>
      <c r="CB94" s="103">
        <v>2.1901119138688196E-2</v>
      </c>
    </row>
    <row r="95" spans="1:80">
      <c r="A95" s="88" t="s">
        <v>558</v>
      </c>
      <c r="B95" s="217">
        <v>538.899</v>
      </c>
      <c r="C95" s="111">
        <v>318.435</v>
      </c>
      <c r="D95" s="112">
        <v>646.923</v>
      </c>
      <c r="E95" s="217">
        <v>624.33500000000004</v>
      </c>
      <c r="F95" s="111">
        <v>363.52</v>
      </c>
      <c r="G95" s="112">
        <v>674.41700000000003</v>
      </c>
      <c r="H95" s="105">
        <v>0.95923293748526506</v>
      </c>
      <c r="I95" s="106">
        <v>9.607613865130582E-2</v>
      </c>
      <c r="J95" s="107">
        <v>8.3256374985265058E-2</v>
      </c>
      <c r="K95" s="217">
        <v>487.96100000000001</v>
      </c>
      <c r="L95" s="111">
        <v>262.31299999999999</v>
      </c>
      <c r="M95" s="111">
        <v>520.51400000000001</v>
      </c>
      <c r="N95" s="108">
        <v>0.77179845703770811</v>
      </c>
      <c r="O95" s="109">
        <v>-9.7707325800451272E-3</v>
      </c>
      <c r="P95" s="110">
        <v>5.0206797706722206E-2</v>
      </c>
      <c r="Q95" s="217">
        <v>11.989000000000001</v>
      </c>
      <c r="R95" s="111">
        <v>3.1749999999999998</v>
      </c>
      <c r="S95" s="112">
        <v>7.5060000000000002</v>
      </c>
      <c r="T95" s="108">
        <v>1.1129612687699153E-2</v>
      </c>
      <c r="U95" s="109">
        <v>-8.0732191253499296E-3</v>
      </c>
      <c r="V95" s="110">
        <v>2.3955677933329561E-3</v>
      </c>
      <c r="W95" s="217">
        <v>6.7189999999999994</v>
      </c>
      <c r="X95" s="111">
        <v>7.7770000000000001</v>
      </c>
      <c r="Y95" s="112">
        <v>10.346</v>
      </c>
      <c r="Z95" s="108">
        <v>1.534065718983952E-2</v>
      </c>
      <c r="AA95" s="109">
        <v>4.5788065807914943E-3</v>
      </c>
      <c r="AB95" s="110">
        <v>-6.0529387608647088E-3</v>
      </c>
      <c r="AC95" s="217">
        <v>441.62</v>
      </c>
      <c r="AD95" s="111">
        <v>465.98599999999999</v>
      </c>
      <c r="AE95" s="111">
        <v>466.54399999999998</v>
      </c>
      <c r="AF95" s="111">
        <v>24.923999999999978</v>
      </c>
      <c r="AG95" s="112">
        <v>0.55799999999999272</v>
      </c>
      <c r="AH95" s="217">
        <v>325.07100000000003</v>
      </c>
      <c r="AI95" s="111">
        <v>346.577</v>
      </c>
      <c r="AJ95" s="111">
        <v>346.577</v>
      </c>
      <c r="AK95" s="111">
        <v>21.505999999999972</v>
      </c>
      <c r="AL95" s="112">
        <v>0</v>
      </c>
      <c r="AM95" s="108">
        <v>0.72117392641782718</v>
      </c>
      <c r="AN95" s="109">
        <v>-9.8311728593594272E-2</v>
      </c>
      <c r="AO95" s="110">
        <v>-0.74218908330158184</v>
      </c>
      <c r="AP95" s="108">
        <v>0.53573145490267005</v>
      </c>
      <c r="AQ95" s="109">
        <v>-6.7481763158599328E-2</v>
      </c>
      <c r="AR95" s="110">
        <v>-0.55264450879478788</v>
      </c>
      <c r="AS95" s="109">
        <v>0.51389125718954298</v>
      </c>
      <c r="AT95" s="109">
        <v>-6.7763331265533466E-3</v>
      </c>
      <c r="AU95" s="109">
        <v>-0.43950057819778099</v>
      </c>
      <c r="AV95" s="217">
        <v>503</v>
      </c>
      <c r="AW95" s="111">
        <v>249</v>
      </c>
      <c r="AX95" s="112">
        <v>492</v>
      </c>
      <c r="AY95" s="218">
        <v>7</v>
      </c>
      <c r="AZ95" s="219">
        <v>7</v>
      </c>
      <c r="BA95" s="220">
        <v>7</v>
      </c>
      <c r="BB95" s="218">
        <v>21</v>
      </c>
      <c r="BC95" s="219">
        <v>19</v>
      </c>
      <c r="BD95" s="220">
        <v>20</v>
      </c>
      <c r="BE95" s="97">
        <v>11.714285714285715</v>
      </c>
      <c r="BF95" s="97">
        <v>-0.26190476190476097</v>
      </c>
      <c r="BG95" s="97">
        <v>-0.14285714285714057</v>
      </c>
      <c r="BH95" s="98">
        <v>4.1000000000000005</v>
      </c>
      <c r="BI95" s="97">
        <v>0.10793650793650844</v>
      </c>
      <c r="BJ95" s="99">
        <v>-0.26842105263157823</v>
      </c>
      <c r="BK95" s="111">
        <v>70</v>
      </c>
      <c r="BL95" s="111">
        <v>70</v>
      </c>
      <c r="BM95" s="111">
        <v>70</v>
      </c>
      <c r="BN95" s="217">
        <v>3538</v>
      </c>
      <c r="BO95" s="111">
        <v>1731</v>
      </c>
      <c r="BP95" s="112">
        <v>3470</v>
      </c>
      <c r="BQ95" s="116">
        <v>194.3564841498559</v>
      </c>
      <c r="BR95" s="116">
        <v>17.890966908476599</v>
      </c>
      <c r="BS95" s="116">
        <v>-15.649292857654217</v>
      </c>
      <c r="BT95" s="117">
        <v>1370.7662601626016</v>
      </c>
      <c r="BU95" s="116">
        <v>129.54359614669693</v>
      </c>
      <c r="BV95" s="118">
        <v>-89.15341855225779</v>
      </c>
      <c r="BW95" s="113">
        <v>7.0528455284552845</v>
      </c>
      <c r="BX95" s="113">
        <v>1.9048311755483383E-2</v>
      </c>
      <c r="BY95" s="113">
        <v>0.10103829953962151</v>
      </c>
      <c r="BZ95" s="92">
        <v>0.27387529597474347</v>
      </c>
      <c r="CA95" s="93">
        <v>-5.3670086819258556E-3</v>
      </c>
      <c r="CB95" s="103">
        <v>2.1327528036289012E-3</v>
      </c>
    </row>
    <row r="96" spans="1:80">
      <c r="A96" s="88" t="s">
        <v>985</v>
      </c>
      <c r="B96" s="217">
        <v>510.24520999999999</v>
      </c>
      <c r="C96" s="111">
        <v>306.11996999999997</v>
      </c>
      <c r="D96" s="112">
        <v>798.43792000000008</v>
      </c>
      <c r="E96" s="217">
        <v>535.63798999999995</v>
      </c>
      <c r="F96" s="111">
        <v>359.15882000000005</v>
      </c>
      <c r="G96" s="112">
        <v>638.07146999999998</v>
      </c>
      <c r="H96" s="105">
        <v>1.2513299176344621</v>
      </c>
      <c r="I96" s="106">
        <v>0.29873652522030558</v>
      </c>
      <c r="J96" s="107">
        <v>0.39900511603276423</v>
      </c>
      <c r="K96" s="217">
        <v>307.79962999999998</v>
      </c>
      <c r="L96" s="111">
        <v>174.93523999999999</v>
      </c>
      <c r="M96" s="111">
        <v>362.43903</v>
      </c>
      <c r="N96" s="108">
        <v>0.56802262292028194</v>
      </c>
      <c r="O96" s="109">
        <v>-6.6185260392980227E-3</v>
      </c>
      <c r="P96" s="110">
        <v>8.0953309127570483E-2</v>
      </c>
      <c r="Q96" s="217">
        <v>6.7110699999999994</v>
      </c>
      <c r="R96" s="111">
        <v>1.8774500000000001</v>
      </c>
      <c r="S96" s="112">
        <v>7.3790800000000001</v>
      </c>
      <c r="T96" s="108">
        <v>1.1564660617093568E-2</v>
      </c>
      <c r="U96" s="109">
        <v>-9.6445442943253815E-4</v>
      </c>
      <c r="V96" s="110">
        <v>6.337307436681627E-3</v>
      </c>
      <c r="W96" s="217">
        <v>2.3912300000000002</v>
      </c>
      <c r="X96" s="111">
        <v>2.3919999999999999</v>
      </c>
      <c r="Y96" s="112">
        <v>4.9086699999999999</v>
      </c>
      <c r="Z96" s="108">
        <v>7.6929783430059956E-3</v>
      </c>
      <c r="AA96" s="109">
        <v>3.2287132149854819E-3</v>
      </c>
      <c r="AB96" s="110">
        <v>1.0329720538662787E-3</v>
      </c>
      <c r="AC96" s="217">
        <v>492.35044999999997</v>
      </c>
      <c r="AD96" s="111">
        <v>410.49059</v>
      </c>
      <c r="AE96" s="111">
        <v>401.39224000000002</v>
      </c>
      <c r="AF96" s="111">
        <v>-90.958209999999951</v>
      </c>
      <c r="AG96" s="112">
        <v>-9.0983499999999822</v>
      </c>
      <c r="AH96" s="217">
        <v>387.17700000000002</v>
      </c>
      <c r="AI96" s="111">
        <v>0</v>
      </c>
      <c r="AJ96" s="111">
        <v>0</v>
      </c>
      <c r="AK96" s="111">
        <v>-387.17700000000002</v>
      </c>
      <c r="AL96" s="112">
        <v>0</v>
      </c>
      <c r="AM96" s="108">
        <v>0.5027219148108597</v>
      </c>
      <c r="AN96" s="109">
        <v>-0.46220718271070249</v>
      </c>
      <c r="AO96" s="110">
        <v>-0.8382248715095495</v>
      </c>
      <c r="AP96" s="108">
        <v>0</v>
      </c>
      <c r="AQ96" s="109">
        <v>-0.75880575145428608</v>
      </c>
      <c r="AR96" s="110">
        <v>0</v>
      </c>
      <c r="AS96" s="109">
        <v>0</v>
      </c>
      <c r="AT96" s="109">
        <v>-0.72283334496121165</v>
      </c>
      <c r="AU96" s="109">
        <v>0</v>
      </c>
      <c r="AV96" s="217">
        <v>665</v>
      </c>
      <c r="AW96" s="111">
        <v>446</v>
      </c>
      <c r="AX96" s="112">
        <v>938</v>
      </c>
      <c r="AY96" s="218">
        <v>5</v>
      </c>
      <c r="AZ96" s="219">
        <v>5</v>
      </c>
      <c r="BA96" s="220">
        <v>5</v>
      </c>
      <c r="BB96" s="218">
        <v>15</v>
      </c>
      <c r="BC96" s="219">
        <v>15</v>
      </c>
      <c r="BD96" s="220">
        <v>15</v>
      </c>
      <c r="BE96" s="97">
        <v>31.266666666666666</v>
      </c>
      <c r="BF96" s="97">
        <v>9.0999999999999979</v>
      </c>
      <c r="BG96" s="97">
        <v>1.5333333333333314</v>
      </c>
      <c r="BH96" s="98">
        <v>10.422222222222222</v>
      </c>
      <c r="BI96" s="97">
        <v>3.0333333333333332</v>
      </c>
      <c r="BJ96" s="99">
        <v>0.51111111111111107</v>
      </c>
      <c r="BK96" s="111">
        <v>60</v>
      </c>
      <c r="BL96" s="111">
        <v>60</v>
      </c>
      <c r="BM96" s="111">
        <v>60</v>
      </c>
      <c r="BN96" s="217">
        <v>7496</v>
      </c>
      <c r="BO96" s="111">
        <v>4509</v>
      </c>
      <c r="BP96" s="112">
        <v>10381</v>
      </c>
      <c r="BQ96" s="116">
        <v>61.465318370099219</v>
      </c>
      <c r="BR96" s="116">
        <v>-9.9911904345966107</v>
      </c>
      <c r="BS96" s="116">
        <v>-18.188445213844027</v>
      </c>
      <c r="BT96" s="117">
        <v>680.24676972281452</v>
      </c>
      <c r="BU96" s="116">
        <v>-125.22389193132085</v>
      </c>
      <c r="BV96" s="118">
        <v>-125.04206435790309</v>
      </c>
      <c r="BW96" s="113">
        <v>11.067164179104477</v>
      </c>
      <c r="BX96" s="113">
        <v>-0.20501627202334305</v>
      </c>
      <c r="BY96" s="113">
        <v>0.95729870825245911</v>
      </c>
      <c r="BZ96" s="92">
        <v>0.95589318600368334</v>
      </c>
      <c r="CA96" s="93">
        <v>0.26565377532228374</v>
      </c>
      <c r="CB96" s="103">
        <v>0.13006901017950745</v>
      </c>
    </row>
    <row r="97" spans="1:80">
      <c r="A97" s="88" t="s">
        <v>986</v>
      </c>
      <c r="B97" s="217">
        <v>467.44905</v>
      </c>
      <c r="C97" s="111">
        <v>256.05699999999996</v>
      </c>
      <c r="D97" s="112">
        <v>713.30969999999991</v>
      </c>
      <c r="E97" s="217">
        <v>512.15068999999994</v>
      </c>
      <c r="F97" s="111">
        <v>304.65835999999996</v>
      </c>
      <c r="G97" s="112">
        <v>606.4394299999999</v>
      </c>
      <c r="H97" s="105">
        <v>1.176225793893382</v>
      </c>
      <c r="I97" s="106">
        <v>0.26350799593434759</v>
      </c>
      <c r="J97" s="107">
        <v>0.33575320682897325</v>
      </c>
      <c r="K97" s="217">
        <v>283.91290000000004</v>
      </c>
      <c r="L97" s="111">
        <v>173.86616000000001</v>
      </c>
      <c r="M97" s="111">
        <v>363.74079999999998</v>
      </c>
      <c r="N97" s="108">
        <v>0.59979741093022276</v>
      </c>
      <c r="O97" s="109">
        <v>4.5443183661681763E-2</v>
      </c>
      <c r="P97" s="110">
        <v>2.9105177176978581E-2</v>
      </c>
      <c r="Q97" s="217">
        <v>64.729470000000006</v>
      </c>
      <c r="R97" s="111">
        <v>49.276960000000003</v>
      </c>
      <c r="S97" s="112">
        <v>92.064619999999991</v>
      </c>
      <c r="T97" s="108">
        <v>0.15181173163493014</v>
      </c>
      <c r="U97" s="109">
        <v>2.5424183470150713E-2</v>
      </c>
      <c r="V97" s="110">
        <v>-9.9332472325462384E-3</v>
      </c>
      <c r="W97" s="217">
        <v>0</v>
      </c>
      <c r="X97" s="111">
        <v>0.32832</v>
      </c>
      <c r="Y97" s="112">
        <v>0.36956</v>
      </c>
      <c r="Z97" s="108">
        <v>6.0939309305794987E-4</v>
      </c>
      <c r="AA97" s="109">
        <v>6.0939309305794987E-4</v>
      </c>
      <c r="AB97" s="110">
        <v>-4.6827305074982237E-4</v>
      </c>
      <c r="AC97" s="217">
        <v>101.65979000000002</v>
      </c>
      <c r="AD97" s="111">
        <v>123.71335000000002</v>
      </c>
      <c r="AE97" s="111">
        <v>116.60063000000001</v>
      </c>
      <c r="AF97" s="111">
        <v>14.940839999999994</v>
      </c>
      <c r="AG97" s="112">
        <v>-7.1127200000000101</v>
      </c>
      <c r="AH97" s="217">
        <v>0</v>
      </c>
      <c r="AI97" s="111">
        <v>0</v>
      </c>
      <c r="AJ97" s="111">
        <v>0</v>
      </c>
      <c r="AK97" s="111">
        <v>0</v>
      </c>
      <c r="AL97" s="112">
        <v>0</v>
      </c>
      <c r="AM97" s="108">
        <v>0.16346424281066138</v>
      </c>
      <c r="AN97" s="109">
        <v>-5.4013555037039918E-2</v>
      </c>
      <c r="AO97" s="110">
        <v>-0.31968345477229887</v>
      </c>
      <c r="AP97" s="108">
        <v>0</v>
      </c>
      <c r="AQ97" s="109">
        <v>0</v>
      </c>
      <c r="AR97" s="110">
        <v>0</v>
      </c>
      <c r="AS97" s="109">
        <v>0</v>
      </c>
      <c r="AT97" s="109">
        <v>0</v>
      </c>
      <c r="AU97" s="109">
        <v>0</v>
      </c>
      <c r="AV97" s="217">
        <v>746</v>
      </c>
      <c r="AW97" s="111">
        <v>374</v>
      </c>
      <c r="AX97" s="112">
        <v>862</v>
      </c>
      <c r="AY97" s="218">
        <v>8.42</v>
      </c>
      <c r="AZ97" s="219">
        <v>8.75</v>
      </c>
      <c r="BA97" s="220">
        <v>8.84</v>
      </c>
      <c r="BB97" s="218">
        <v>13.42</v>
      </c>
      <c r="BC97" s="219">
        <v>13.75</v>
      </c>
      <c r="BD97" s="220">
        <v>13.75</v>
      </c>
      <c r="BE97" s="97">
        <v>16.251885369532427</v>
      </c>
      <c r="BF97" s="97">
        <v>1.485456232556972</v>
      </c>
      <c r="BG97" s="97">
        <v>2.0042663219133807</v>
      </c>
      <c r="BH97" s="98">
        <v>10.448484848484847</v>
      </c>
      <c r="BI97" s="97">
        <v>1.1837059115747621</v>
      </c>
      <c r="BJ97" s="99">
        <v>1.3818181818181809</v>
      </c>
      <c r="BK97" s="111">
        <v>60</v>
      </c>
      <c r="BL97" s="111">
        <v>60</v>
      </c>
      <c r="BM97" s="111">
        <v>60</v>
      </c>
      <c r="BN97" s="217">
        <v>10860</v>
      </c>
      <c r="BO97" s="111">
        <v>5460</v>
      </c>
      <c r="BP97" s="112">
        <v>10920</v>
      </c>
      <c r="BQ97" s="116">
        <v>55.534746336996328</v>
      </c>
      <c r="BR97" s="116">
        <v>8.3753826169226713</v>
      </c>
      <c r="BS97" s="116">
        <v>-0.26348809523810246</v>
      </c>
      <c r="BT97" s="117">
        <v>703.52602088167043</v>
      </c>
      <c r="BU97" s="116">
        <v>16.996945814646324</v>
      </c>
      <c r="BV97" s="118">
        <v>-111.06852457287494</v>
      </c>
      <c r="BW97" s="113">
        <v>12.668213457076567</v>
      </c>
      <c r="BX97" s="113">
        <v>-1.8894272935936751</v>
      </c>
      <c r="BY97" s="113">
        <v>-1.9307170242068565</v>
      </c>
      <c r="BZ97" s="92">
        <v>1.0055248618784531</v>
      </c>
      <c r="CA97" s="93">
        <v>5.5248618784531356E-3</v>
      </c>
      <c r="CB97" s="103">
        <v>5.5248618784531356E-3</v>
      </c>
    </row>
    <row r="98" spans="1:80">
      <c r="A98" s="88" t="s">
        <v>987</v>
      </c>
      <c r="B98" s="217">
        <v>442.88799999999998</v>
      </c>
      <c r="C98" s="111">
        <v>241.38949000000002</v>
      </c>
      <c r="D98" s="112">
        <v>729.99699999999996</v>
      </c>
      <c r="E98" s="217">
        <v>556.57000000000005</v>
      </c>
      <c r="F98" s="111">
        <v>273.24119999999999</v>
      </c>
      <c r="G98" s="112">
        <v>586.42991999999992</v>
      </c>
      <c r="H98" s="105">
        <v>1.2448154077813767</v>
      </c>
      <c r="I98" s="106">
        <v>0.449070038825091</v>
      </c>
      <c r="J98" s="107">
        <v>0.36138534672177058</v>
      </c>
      <c r="K98" s="217">
        <v>374.16699999999997</v>
      </c>
      <c r="L98" s="111">
        <v>183.99427</v>
      </c>
      <c r="M98" s="111">
        <v>417.16391999999996</v>
      </c>
      <c r="N98" s="108">
        <v>0.71136193050995766</v>
      </c>
      <c r="O98" s="109">
        <v>3.9088901061730241E-2</v>
      </c>
      <c r="P98" s="110">
        <v>3.7985184982562759E-2</v>
      </c>
      <c r="Q98" s="217">
        <v>31.933999999999997</v>
      </c>
      <c r="R98" s="111">
        <v>11.320960000000001</v>
      </c>
      <c r="S98" s="112">
        <v>28.671929999999996</v>
      </c>
      <c r="T98" s="108">
        <v>4.8892338235402448E-2</v>
      </c>
      <c r="U98" s="109">
        <v>-8.4840924022531808E-3</v>
      </c>
      <c r="V98" s="110">
        <v>7.4602262405788211E-3</v>
      </c>
      <c r="W98" s="217">
        <v>0</v>
      </c>
      <c r="X98" s="111">
        <v>0</v>
      </c>
      <c r="Y98" s="112">
        <v>0</v>
      </c>
      <c r="Z98" s="108">
        <v>0</v>
      </c>
      <c r="AA98" s="109">
        <v>0</v>
      </c>
      <c r="AB98" s="110">
        <v>0</v>
      </c>
      <c r="AC98" s="217">
        <v>42.968000000000004</v>
      </c>
      <c r="AD98" s="111">
        <v>14.402050000000001</v>
      </c>
      <c r="AE98" s="111">
        <v>78.191819999999993</v>
      </c>
      <c r="AF98" s="111">
        <v>35.223819999999989</v>
      </c>
      <c r="AG98" s="112">
        <v>63.78976999999999</v>
      </c>
      <c r="AH98" s="217">
        <v>0</v>
      </c>
      <c r="AI98" s="111">
        <v>0</v>
      </c>
      <c r="AJ98" s="111">
        <v>0</v>
      </c>
      <c r="AK98" s="111">
        <v>0</v>
      </c>
      <c r="AL98" s="112">
        <v>0</v>
      </c>
      <c r="AM98" s="108">
        <v>0.10711252238022896</v>
      </c>
      <c r="AN98" s="109">
        <v>1.0094766198079058E-2</v>
      </c>
      <c r="AO98" s="110">
        <v>4.7449402830160733E-2</v>
      </c>
      <c r="AP98" s="108">
        <v>0</v>
      </c>
      <c r="AQ98" s="109">
        <v>0</v>
      </c>
      <c r="AR98" s="110">
        <v>0</v>
      </c>
      <c r="AS98" s="109">
        <v>0</v>
      </c>
      <c r="AT98" s="109">
        <v>0</v>
      </c>
      <c r="AU98" s="109">
        <v>0</v>
      </c>
      <c r="AV98" s="217">
        <v>926</v>
      </c>
      <c r="AW98" s="111">
        <v>457</v>
      </c>
      <c r="AX98" s="112">
        <v>1054</v>
      </c>
      <c r="AY98" s="218">
        <v>5.88</v>
      </c>
      <c r="AZ98" s="219">
        <v>3.9</v>
      </c>
      <c r="BA98" s="220">
        <v>3.56</v>
      </c>
      <c r="BB98" s="218">
        <v>15.89</v>
      </c>
      <c r="BC98" s="219">
        <v>14.01</v>
      </c>
      <c r="BD98" s="220">
        <v>14.43</v>
      </c>
      <c r="BE98" s="97">
        <v>49.344569288389515</v>
      </c>
      <c r="BF98" s="97">
        <v>23.097403755509696</v>
      </c>
      <c r="BG98" s="97">
        <v>10.284740228560452</v>
      </c>
      <c r="BH98" s="98">
        <v>12.173712173712174</v>
      </c>
      <c r="BI98" s="97">
        <v>2.461104663747836</v>
      </c>
      <c r="BJ98" s="99">
        <v>1.3005263540595458</v>
      </c>
      <c r="BK98" s="111">
        <v>90</v>
      </c>
      <c r="BL98" s="111">
        <v>90</v>
      </c>
      <c r="BM98" s="111">
        <v>90</v>
      </c>
      <c r="BN98" s="217">
        <v>11251</v>
      </c>
      <c r="BO98" s="111">
        <v>5723</v>
      </c>
      <c r="BP98" s="112">
        <v>12915</v>
      </c>
      <c r="BQ98" s="116">
        <v>45.406885017421594</v>
      </c>
      <c r="BR98" s="116">
        <v>-4.0616066722059969</v>
      </c>
      <c r="BS98" s="116">
        <v>-2.3375147728981673</v>
      </c>
      <c r="BT98" s="117">
        <v>556.38512333965832</v>
      </c>
      <c r="BU98" s="116">
        <v>-44.662392859045781</v>
      </c>
      <c r="BV98" s="118">
        <v>-41.516846025768359</v>
      </c>
      <c r="BW98" s="113">
        <v>12.253320683111955</v>
      </c>
      <c r="BX98" s="113">
        <v>0.10321269175126346</v>
      </c>
      <c r="BY98" s="113">
        <v>-0.26965524686616327</v>
      </c>
      <c r="BZ98" s="92">
        <v>0.79281767955801108</v>
      </c>
      <c r="CA98" s="93">
        <v>0.10214855739717621</v>
      </c>
      <c r="CB98" s="103">
        <v>9.403868077901234E-2</v>
      </c>
    </row>
    <row r="99" spans="1:80">
      <c r="A99" s="88" t="s">
        <v>988</v>
      </c>
      <c r="B99" s="217">
        <v>1185.4380000000001</v>
      </c>
      <c r="C99" s="111">
        <v>643.976</v>
      </c>
      <c r="D99" s="112">
        <v>1371.835</v>
      </c>
      <c r="E99" s="217">
        <v>1184.6880000000001</v>
      </c>
      <c r="F99" s="111">
        <v>636.26800000000003</v>
      </c>
      <c r="G99" s="112">
        <v>1367.4010000000001</v>
      </c>
      <c r="H99" s="105">
        <v>1.0032426479138161</v>
      </c>
      <c r="I99" s="106">
        <v>2.6095698375632193E-3</v>
      </c>
      <c r="J99" s="107">
        <v>-8.8717441348173942E-3</v>
      </c>
      <c r="K99" s="217">
        <v>899.14300000000003</v>
      </c>
      <c r="L99" s="111">
        <v>427.52800000000002</v>
      </c>
      <c r="M99" s="111">
        <v>1114.9559999999999</v>
      </c>
      <c r="N99" s="108">
        <v>0.81538334402271162</v>
      </c>
      <c r="O99" s="109">
        <v>5.6413049734257648E-2</v>
      </c>
      <c r="P99" s="110">
        <v>0.14345264815241798</v>
      </c>
      <c r="Q99" s="217">
        <v>29.628</v>
      </c>
      <c r="R99" s="111">
        <v>88.959000000000003</v>
      </c>
      <c r="S99" s="112">
        <v>31.06</v>
      </c>
      <c r="T99" s="108">
        <v>2.2714624312838733E-2</v>
      </c>
      <c r="U99" s="109">
        <v>-2.2944920114593079E-3</v>
      </c>
      <c r="V99" s="110">
        <v>-0.1170991019785982</v>
      </c>
      <c r="W99" s="217">
        <v>4.266</v>
      </c>
      <c r="X99" s="111">
        <v>1.431</v>
      </c>
      <c r="Y99" s="112">
        <v>3.5310000000000001</v>
      </c>
      <c r="Z99" s="108">
        <v>2.5822710382689498E-3</v>
      </c>
      <c r="AA99" s="109">
        <v>-1.0186770594580465E-3</v>
      </c>
      <c r="AB99" s="110">
        <v>3.3321875212537514E-4</v>
      </c>
      <c r="AC99" s="217">
        <v>1005.881</v>
      </c>
      <c r="AD99" s="111">
        <v>910.05600000000004</v>
      </c>
      <c r="AE99" s="111">
        <v>990.21500000000003</v>
      </c>
      <c r="AF99" s="111">
        <v>-15.66599999999994</v>
      </c>
      <c r="AG99" s="112">
        <v>80.158999999999992</v>
      </c>
      <c r="AH99" s="217">
        <v>47.274000000000001</v>
      </c>
      <c r="AI99" s="111">
        <v>0</v>
      </c>
      <c r="AJ99" s="111">
        <v>0</v>
      </c>
      <c r="AK99" s="111">
        <v>-47.274000000000001</v>
      </c>
      <c r="AL99" s="112">
        <v>0</v>
      </c>
      <c r="AM99" s="108">
        <v>0.72181785710380619</v>
      </c>
      <c r="AN99" s="109">
        <v>-0.12671323435774628</v>
      </c>
      <c r="AO99" s="110">
        <v>-0.69136524288749779</v>
      </c>
      <c r="AP99" s="108">
        <v>0</v>
      </c>
      <c r="AQ99" s="109">
        <v>-3.9878930825568266E-2</v>
      </c>
      <c r="AR99" s="110">
        <v>0</v>
      </c>
      <c r="AS99" s="109">
        <v>0</v>
      </c>
      <c r="AT99" s="109">
        <v>-3.9904177302378344E-2</v>
      </c>
      <c r="AU99" s="109">
        <v>0</v>
      </c>
      <c r="AV99" s="217">
        <v>1350</v>
      </c>
      <c r="AW99" s="111">
        <v>689</v>
      </c>
      <c r="AX99" s="112">
        <v>1389</v>
      </c>
      <c r="AY99" s="218">
        <v>5</v>
      </c>
      <c r="AZ99" s="219">
        <v>5</v>
      </c>
      <c r="BA99" s="220">
        <v>5</v>
      </c>
      <c r="BB99" s="218">
        <v>32</v>
      </c>
      <c r="BC99" s="219">
        <v>31</v>
      </c>
      <c r="BD99" s="220">
        <v>29</v>
      </c>
      <c r="BE99" s="97">
        <v>46.300000000000004</v>
      </c>
      <c r="BF99" s="97">
        <v>1.3000000000000043</v>
      </c>
      <c r="BG99" s="97">
        <v>0.36666666666666714</v>
      </c>
      <c r="BH99" s="98">
        <v>7.9827586206896548</v>
      </c>
      <c r="BI99" s="97">
        <v>0.9515086206896548</v>
      </c>
      <c r="BJ99" s="99">
        <v>0.57415647015201987</v>
      </c>
      <c r="BK99" s="111">
        <v>100</v>
      </c>
      <c r="BL99" s="111">
        <v>100</v>
      </c>
      <c r="BM99" s="111">
        <v>100</v>
      </c>
      <c r="BN99" s="217">
        <v>12543</v>
      </c>
      <c r="BO99" s="111">
        <v>6479</v>
      </c>
      <c r="BP99" s="112">
        <v>13106</v>
      </c>
      <c r="BQ99" s="116">
        <v>104.33396917442393</v>
      </c>
      <c r="BR99" s="116">
        <v>9.8838376269472406</v>
      </c>
      <c r="BS99" s="116">
        <v>6.1293079612737529</v>
      </c>
      <c r="BT99" s="117">
        <v>984.44996400287982</v>
      </c>
      <c r="BU99" s="116">
        <v>106.9032973362132</v>
      </c>
      <c r="BV99" s="118">
        <v>60.984071404911788</v>
      </c>
      <c r="BW99" s="113">
        <v>9.4355651547876178</v>
      </c>
      <c r="BX99" s="113">
        <v>0.14445404367650738</v>
      </c>
      <c r="BY99" s="113">
        <v>3.2081845643931572E-2</v>
      </c>
      <c r="BZ99" s="92">
        <v>0.72408839779005529</v>
      </c>
      <c r="CA99" s="93">
        <v>3.1104972375690654E-2</v>
      </c>
      <c r="CB99" s="103">
        <v>1.2110375812033225E-2</v>
      </c>
    </row>
    <row r="100" spans="1:80">
      <c r="A100" s="88" t="s">
        <v>989</v>
      </c>
      <c r="B100" s="217">
        <v>405.35500000000002</v>
      </c>
      <c r="C100" s="111">
        <v>243.852</v>
      </c>
      <c r="D100" s="112">
        <v>609.02499999999998</v>
      </c>
      <c r="E100" s="217">
        <v>458.29199999999997</v>
      </c>
      <c r="F100" s="111">
        <v>264.63900000000001</v>
      </c>
      <c r="G100" s="112">
        <v>512.32100000000003</v>
      </c>
      <c r="H100" s="105">
        <v>1.188756658423137</v>
      </c>
      <c r="I100" s="106">
        <v>0.30426598435507557</v>
      </c>
      <c r="J100" s="107">
        <v>0.26730517168082013</v>
      </c>
      <c r="K100" s="217">
        <v>345.34199999999998</v>
      </c>
      <c r="L100" s="111">
        <v>206.64500000000001</v>
      </c>
      <c r="M100" s="111">
        <v>420.07299999999998</v>
      </c>
      <c r="N100" s="108">
        <v>0.81994101354424265</v>
      </c>
      <c r="O100" s="109">
        <v>6.6399603264333806E-2</v>
      </c>
      <c r="P100" s="110">
        <v>3.9084828325888554E-2</v>
      </c>
      <c r="Q100" s="217">
        <v>13.542</v>
      </c>
      <c r="R100" s="111">
        <v>5.3369999999999997</v>
      </c>
      <c r="S100" s="112">
        <v>8.9919999999999991</v>
      </c>
      <c r="T100" s="108">
        <v>1.7551496034712608E-2</v>
      </c>
      <c r="U100" s="109">
        <v>-1.1997350552179594E-2</v>
      </c>
      <c r="V100" s="110">
        <v>-2.6155995180970684E-3</v>
      </c>
      <c r="W100" s="217">
        <v>6.2859999999999996</v>
      </c>
      <c r="X100" s="111">
        <v>1.18</v>
      </c>
      <c r="Y100" s="112">
        <v>2.7829999999999999</v>
      </c>
      <c r="Z100" s="108">
        <v>5.4321411771135674E-3</v>
      </c>
      <c r="AA100" s="109">
        <v>-8.2840048607836676E-3</v>
      </c>
      <c r="AB100" s="110">
        <v>9.7323678282550032E-4</v>
      </c>
      <c r="AC100" s="217">
        <v>80.429000000000002</v>
      </c>
      <c r="AD100" s="111">
        <v>99.668999999999997</v>
      </c>
      <c r="AE100" s="111">
        <v>81.415000000000006</v>
      </c>
      <c r="AF100" s="111">
        <v>0.98600000000000421</v>
      </c>
      <c r="AG100" s="112">
        <v>-18.253999999999991</v>
      </c>
      <c r="AH100" s="217">
        <v>10.789</v>
      </c>
      <c r="AI100" s="111">
        <v>11.595000000000001</v>
      </c>
      <c r="AJ100" s="111">
        <v>0</v>
      </c>
      <c r="AK100" s="111">
        <v>-10.789</v>
      </c>
      <c r="AL100" s="112">
        <v>-11.595000000000001</v>
      </c>
      <c r="AM100" s="108">
        <v>0.13368088337917164</v>
      </c>
      <c r="AN100" s="109">
        <v>-6.4735319702078131E-2</v>
      </c>
      <c r="AO100" s="110">
        <v>-0.27504654145228347</v>
      </c>
      <c r="AP100" s="108">
        <v>0</v>
      </c>
      <c r="AQ100" s="109">
        <v>-2.6616175944542436E-2</v>
      </c>
      <c r="AR100" s="110">
        <v>-4.7549333202106199E-2</v>
      </c>
      <c r="AS100" s="109">
        <v>0</v>
      </c>
      <c r="AT100" s="109">
        <v>-2.3541759402302465E-2</v>
      </c>
      <c r="AU100" s="109">
        <v>-4.3814403772686569E-2</v>
      </c>
      <c r="AV100" s="217">
        <v>796</v>
      </c>
      <c r="AW100" s="111">
        <v>387</v>
      </c>
      <c r="AX100" s="112">
        <v>781</v>
      </c>
      <c r="AY100" s="218">
        <v>6</v>
      </c>
      <c r="AZ100" s="219">
        <v>6</v>
      </c>
      <c r="BA100" s="220">
        <v>6</v>
      </c>
      <c r="BB100" s="218">
        <v>13</v>
      </c>
      <c r="BC100" s="219">
        <v>14</v>
      </c>
      <c r="BD100" s="220">
        <v>14</v>
      </c>
      <c r="BE100" s="97">
        <v>21.694444444444443</v>
      </c>
      <c r="BF100" s="97">
        <v>-0.41666666666666785</v>
      </c>
      <c r="BG100" s="97">
        <v>0.19444444444444287</v>
      </c>
      <c r="BH100" s="98">
        <v>9.2976190476190474</v>
      </c>
      <c r="BI100" s="97">
        <v>-0.90750915750915873</v>
      </c>
      <c r="BJ100" s="99">
        <v>8.3333333333333925E-2</v>
      </c>
      <c r="BK100" s="111">
        <v>85</v>
      </c>
      <c r="BL100" s="111">
        <v>85</v>
      </c>
      <c r="BM100" s="111">
        <v>85</v>
      </c>
      <c r="BN100" s="217">
        <v>12214</v>
      </c>
      <c r="BO100" s="111">
        <v>5763</v>
      </c>
      <c r="BP100" s="112">
        <v>12337</v>
      </c>
      <c r="BQ100" s="116">
        <v>41.527194617816328</v>
      </c>
      <c r="BR100" s="116">
        <v>4.0053344573447376</v>
      </c>
      <c r="BS100" s="116">
        <v>-4.3931593644845606</v>
      </c>
      <c r="BT100" s="117">
        <v>655.98079385403332</v>
      </c>
      <c r="BU100" s="116">
        <v>80.237075261068526</v>
      </c>
      <c r="BV100" s="118">
        <v>-27.840911572323307</v>
      </c>
      <c r="BW100" s="113">
        <v>15.79641485275288</v>
      </c>
      <c r="BX100" s="113">
        <v>0.45219374722524286</v>
      </c>
      <c r="BY100" s="113">
        <v>0.90494198453582619</v>
      </c>
      <c r="BZ100" s="92">
        <v>0.80188495287617823</v>
      </c>
      <c r="CA100" s="93">
        <v>7.9948001299968707E-3</v>
      </c>
      <c r="CB100" s="103">
        <v>5.6830007821233153E-2</v>
      </c>
    </row>
    <row r="101" spans="1:80">
      <c r="A101" s="88" t="s">
        <v>990</v>
      </c>
      <c r="B101" s="217">
        <v>239.66873999999999</v>
      </c>
      <c r="C101" s="111">
        <v>134.96154000000001</v>
      </c>
      <c r="D101" s="112">
        <v>271.15199999999999</v>
      </c>
      <c r="E101" s="217">
        <v>258.06209000000001</v>
      </c>
      <c r="F101" s="111">
        <v>143.24214999999998</v>
      </c>
      <c r="G101" s="112">
        <v>283.56200000000001</v>
      </c>
      <c r="H101" s="105">
        <v>0.95623532067061168</v>
      </c>
      <c r="I101" s="106">
        <v>2.7510221993777839E-2</v>
      </c>
      <c r="J101" s="107">
        <v>1.4043793944714111E-2</v>
      </c>
      <c r="K101" s="217">
        <v>207.20909</v>
      </c>
      <c r="L101" s="111">
        <v>112.274</v>
      </c>
      <c r="M101" s="111">
        <v>225.19</v>
      </c>
      <c r="N101" s="108">
        <v>0.79414731169902875</v>
      </c>
      <c r="O101" s="109">
        <v>-8.7954607167104459E-3</v>
      </c>
      <c r="P101" s="110">
        <v>1.0341706993988953E-2</v>
      </c>
      <c r="Q101" s="217">
        <v>54.022110000000005</v>
      </c>
      <c r="R101" s="111">
        <v>1.7245899999999998</v>
      </c>
      <c r="S101" s="112">
        <v>4.9909999999999997</v>
      </c>
      <c r="T101" s="108">
        <v>1.7601089003463084E-2</v>
      </c>
      <c r="U101" s="109">
        <v>-0.19173655528206526</v>
      </c>
      <c r="V101" s="110">
        <v>5.5614065496602059E-3</v>
      </c>
      <c r="W101" s="217">
        <v>5.5719999999999999E-2</v>
      </c>
      <c r="X101" s="111">
        <v>1.30454</v>
      </c>
      <c r="Y101" s="112">
        <v>2.67</v>
      </c>
      <c r="Z101" s="108">
        <v>9.4159302022132716E-3</v>
      </c>
      <c r="AA101" s="109">
        <v>9.2000131723232945E-3</v>
      </c>
      <c r="AB101" s="110">
        <v>3.0869465736840448E-4</v>
      </c>
      <c r="AC101" s="217">
        <v>0</v>
      </c>
      <c r="AD101" s="111">
        <v>0.14288000000000001</v>
      </c>
      <c r="AE101" s="111">
        <v>0</v>
      </c>
      <c r="AF101" s="111">
        <v>0</v>
      </c>
      <c r="AG101" s="112">
        <v>-0.14288000000000001</v>
      </c>
      <c r="AH101" s="217">
        <v>0</v>
      </c>
      <c r="AI101" s="111">
        <v>0</v>
      </c>
      <c r="AJ101" s="111">
        <v>0</v>
      </c>
      <c r="AK101" s="111">
        <v>0</v>
      </c>
      <c r="AL101" s="112">
        <v>0</v>
      </c>
      <c r="AM101" s="108">
        <v>0</v>
      </c>
      <c r="AN101" s="109">
        <v>0</v>
      </c>
      <c r="AO101" s="110">
        <v>-1.0586719742528129E-3</v>
      </c>
      <c r="AP101" s="108">
        <v>0</v>
      </c>
      <c r="AQ101" s="109">
        <v>0</v>
      </c>
      <c r="AR101" s="110">
        <v>0</v>
      </c>
      <c r="AS101" s="109">
        <v>0</v>
      </c>
      <c r="AT101" s="109">
        <v>0</v>
      </c>
      <c r="AU101" s="109">
        <v>0</v>
      </c>
      <c r="AV101" s="217">
        <v>195</v>
      </c>
      <c r="AW101" s="111">
        <v>99</v>
      </c>
      <c r="AX101" s="112">
        <v>200</v>
      </c>
      <c r="AY101" s="218">
        <v>3.5</v>
      </c>
      <c r="AZ101" s="219">
        <v>4</v>
      </c>
      <c r="BA101" s="220">
        <v>4</v>
      </c>
      <c r="BB101" s="218">
        <v>8</v>
      </c>
      <c r="BC101" s="219">
        <v>8</v>
      </c>
      <c r="BD101" s="220">
        <v>8</v>
      </c>
      <c r="BE101" s="97">
        <v>8.3333333333333339</v>
      </c>
      <c r="BF101" s="97">
        <v>-0.95238095238095255</v>
      </c>
      <c r="BG101" s="97">
        <v>8.3333333333333925E-2</v>
      </c>
      <c r="BH101" s="98">
        <v>4.166666666666667</v>
      </c>
      <c r="BI101" s="97">
        <v>0.10416666666666696</v>
      </c>
      <c r="BJ101" s="99">
        <v>4.1666666666666963E-2</v>
      </c>
      <c r="BK101" s="111">
        <v>30</v>
      </c>
      <c r="BL101" s="111">
        <v>30</v>
      </c>
      <c r="BM101" s="111">
        <v>30</v>
      </c>
      <c r="BN101" s="217">
        <v>1250</v>
      </c>
      <c r="BO101" s="111">
        <v>613</v>
      </c>
      <c r="BP101" s="112">
        <v>1269</v>
      </c>
      <c r="BQ101" s="116">
        <v>223.45311268715525</v>
      </c>
      <c r="BR101" s="116">
        <v>17.003440687155233</v>
      </c>
      <c r="BS101" s="116">
        <v>-10.220867736988282</v>
      </c>
      <c r="BT101" s="117">
        <v>1417.81</v>
      </c>
      <c r="BU101" s="116">
        <v>94.414666666666562</v>
      </c>
      <c r="BV101" s="118">
        <v>-29.080404040404119</v>
      </c>
      <c r="BW101" s="113">
        <v>6.3449999999999998</v>
      </c>
      <c r="BX101" s="113">
        <v>-6.5256410256410824E-2</v>
      </c>
      <c r="BY101" s="113">
        <v>0.15308080808080771</v>
      </c>
      <c r="BZ101" s="92">
        <v>0.23370165745856353</v>
      </c>
      <c r="CA101" s="93">
        <v>3.4990791896869211E-3</v>
      </c>
      <c r="CB101" s="103">
        <v>9.1595329164389783E-3</v>
      </c>
    </row>
    <row r="102" spans="1:80">
      <c r="A102" s="88" t="s">
        <v>868</v>
      </c>
      <c r="B102" s="217">
        <v>605.57299999999998</v>
      </c>
      <c r="C102" s="111">
        <v>393.51029</v>
      </c>
      <c r="D102" s="112">
        <v>804.74474999999995</v>
      </c>
      <c r="E102" s="217">
        <v>643.32100000000003</v>
      </c>
      <c r="F102" s="111">
        <v>364.45681999999999</v>
      </c>
      <c r="G102" s="112">
        <v>774.93458999999996</v>
      </c>
      <c r="H102" s="105">
        <v>1.0384679692772523</v>
      </c>
      <c r="I102" s="106">
        <v>9.7144741837140836E-2</v>
      </c>
      <c r="J102" s="107">
        <v>-4.1249210936304959E-2</v>
      </c>
      <c r="K102" s="217">
        <v>468.80799999999999</v>
      </c>
      <c r="L102" s="111">
        <v>275.28928000000002</v>
      </c>
      <c r="M102" s="111">
        <v>599.75500999999997</v>
      </c>
      <c r="N102" s="108">
        <v>0.77394275302641991</v>
      </c>
      <c r="O102" s="109">
        <v>4.5211684088828918E-2</v>
      </c>
      <c r="P102" s="110">
        <v>1.860147556040892E-2</v>
      </c>
      <c r="Q102" s="217">
        <v>5.8019999999999996</v>
      </c>
      <c r="R102" s="111">
        <v>0.37097000000000002</v>
      </c>
      <c r="S102" s="112">
        <v>3.470789999999961</v>
      </c>
      <c r="T102" s="108">
        <v>4.4788167218086901E-3</v>
      </c>
      <c r="U102" s="109">
        <v>-4.5400090277004966E-3</v>
      </c>
      <c r="V102" s="110">
        <v>3.4609457981695053E-3</v>
      </c>
      <c r="W102" s="217">
        <v>0.34</v>
      </c>
      <c r="X102" s="111">
        <v>0.10868999999999999</v>
      </c>
      <c r="Y102" s="112">
        <v>0.90303</v>
      </c>
      <c r="Z102" s="108">
        <v>1.1652983511808398E-3</v>
      </c>
      <c r="AA102" s="109">
        <v>6.3679080984455506E-4</v>
      </c>
      <c r="AB102" s="110">
        <v>8.6707372199157124E-4</v>
      </c>
      <c r="AC102" s="217">
        <v>96.769909999999996</v>
      </c>
      <c r="AD102" s="111">
        <v>109.37947</v>
      </c>
      <c r="AE102" s="111">
        <v>109.87600999999999</v>
      </c>
      <c r="AF102" s="111">
        <v>13.106099999999998</v>
      </c>
      <c r="AG102" s="112">
        <v>0.49653999999999598</v>
      </c>
      <c r="AH102" s="217">
        <v>0</v>
      </c>
      <c r="AI102" s="111">
        <v>0</v>
      </c>
      <c r="AJ102" s="111">
        <v>0</v>
      </c>
      <c r="AK102" s="111">
        <v>0</v>
      </c>
      <c r="AL102" s="112">
        <v>0</v>
      </c>
      <c r="AM102" s="108">
        <v>0.13653523058087674</v>
      </c>
      <c r="AN102" s="109">
        <v>-2.3263687138374289E-2</v>
      </c>
      <c r="AO102" s="110">
        <v>-0.14142311709028582</v>
      </c>
      <c r="AP102" s="108">
        <v>0</v>
      </c>
      <c r="AQ102" s="109">
        <v>0</v>
      </c>
      <c r="AR102" s="110">
        <v>0</v>
      </c>
      <c r="AS102" s="109">
        <v>0</v>
      </c>
      <c r="AT102" s="109">
        <v>0</v>
      </c>
      <c r="AU102" s="109">
        <v>0</v>
      </c>
      <c r="AV102" s="217">
        <v>611</v>
      </c>
      <c r="AW102" s="111">
        <v>346</v>
      </c>
      <c r="AX102" s="112">
        <v>712</v>
      </c>
      <c r="AY102" s="218">
        <v>4</v>
      </c>
      <c r="AZ102" s="219">
        <v>5</v>
      </c>
      <c r="BA102" s="220">
        <v>5</v>
      </c>
      <c r="BB102" s="218">
        <v>19</v>
      </c>
      <c r="BC102" s="219">
        <v>19</v>
      </c>
      <c r="BD102" s="220">
        <v>19</v>
      </c>
      <c r="BE102" s="97">
        <v>23.733333333333334</v>
      </c>
      <c r="BF102" s="97">
        <v>-1.7249999999999979</v>
      </c>
      <c r="BG102" s="97">
        <v>0.66666666666666785</v>
      </c>
      <c r="BH102" s="98">
        <v>6.2456140350877192</v>
      </c>
      <c r="BI102" s="97">
        <v>0.88596491228070207</v>
      </c>
      <c r="BJ102" s="99">
        <v>0.17543859649122862</v>
      </c>
      <c r="BK102" s="111">
        <v>45</v>
      </c>
      <c r="BL102" s="111">
        <v>45</v>
      </c>
      <c r="BM102" s="111">
        <v>45</v>
      </c>
      <c r="BN102" s="217">
        <v>4413</v>
      </c>
      <c r="BO102" s="111">
        <v>2605</v>
      </c>
      <c r="BP102" s="112">
        <v>5234</v>
      </c>
      <c r="BQ102" s="116">
        <v>148.05781238058844</v>
      </c>
      <c r="BR102" s="116">
        <v>2.2792037243455354</v>
      </c>
      <c r="BS102" s="116">
        <v>8.1511636281892095</v>
      </c>
      <c r="BT102" s="117">
        <v>1088.3912780898877</v>
      </c>
      <c r="BU102" s="116">
        <v>35.492751084977726</v>
      </c>
      <c r="BV102" s="118">
        <v>35.047867685263327</v>
      </c>
      <c r="BW102" s="113">
        <v>7.3511235955056176</v>
      </c>
      <c r="BX102" s="113">
        <v>0.12853767079203315</v>
      </c>
      <c r="BY102" s="113">
        <v>-0.17777813859842873</v>
      </c>
      <c r="BZ102" s="92">
        <v>0.64260282381829348</v>
      </c>
      <c r="CA102" s="93">
        <v>0.10079803560466549</v>
      </c>
      <c r="CB102" s="103">
        <v>6.4611876766573761E-3</v>
      </c>
    </row>
    <row r="103" spans="1:80">
      <c r="A103" s="88" t="s">
        <v>991</v>
      </c>
      <c r="B103" s="217">
        <v>34372.671999999999</v>
      </c>
      <c r="C103" s="111">
        <v>19180.784</v>
      </c>
      <c r="D103" s="112">
        <v>38262.843999999997</v>
      </c>
      <c r="E103" s="217">
        <v>32249.095000000001</v>
      </c>
      <c r="F103" s="111">
        <v>18489.332999999999</v>
      </c>
      <c r="G103" s="112">
        <v>36633.739000000001</v>
      </c>
      <c r="H103" s="105">
        <v>1.0444700717008437</v>
      </c>
      <c r="I103" s="106">
        <v>-2.137912499754413E-2</v>
      </c>
      <c r="J103" s="107">
        <v>7.0727788942290815E-3</v>
      </c>
      <c r="K103" s="217">
        <v>5384.4160000000002</v>
      </c>
      <c r="L103" s="111">
        <v>2832.819</v>
      </c>
      <c r="M103" s="111">
        <v>5810.2690000000002</v>
      </c>
      <c r="N103" s="108">
        <v>0.15860431281666335</v>
      </c>
      <c r="O103" s="109">
        <v>-8.3590081695534835E-3</v>
      </c>
      <c r="P103" s="110">
        <v>5.390619277799602E-3</v>
      </c>
      <c r="Q103" s="217">
        <v>188.45600000000002</v>
      </c>
      <c r="R103" s="111">
        <v>182.565</v>
      </c>
      <c r="S103" s="112">
        <v>284.488</v>
      </c>
      <c r="T103" s="108">
        <v>7.7657374804138883E-3</v>
      </c>
      <c r="U103" s="109">
        <v>1.921976593480472E-3</v>
      </c>
      <c r="V103" s="110">
        <v>-2.1083342343418575E-3</v>
      </c>
      <c r="W103" s="217">
        <v>24066.646000000001</v>
      </c>
      <c r="X103" s="111">
        <v>13877.518</v>
      </c>
      <c r="Y103" s="112">
        <v>27399.853999999999</v>
      </c>
      <c r="Z103" s="108">
        <v>0.74794041634679986</v>
      </c>
      <c r="AA103" s="109">
        <v>1.6668852601136042E-3</v>
      </c>
      <c r="AB103" s="110">
        <v>-2.6284657215798202E-3</v>
      </c>
      <c r="AC103" s="217">
        <v>15675.27471</v>
      </c>
      <c r="AD103" s="111">
        <v>14971.69414</v>
      </c>
      <c r="AE103" s="111">
        <v>14212.528719999998</v>
      </c>
      <c r="AF103" s="111">
        <v>-1462.7459900000013</v>
      </c>
      <c r="AG103" s="112">
        <v>-759.16542000000118</v>
      </c>
      <c r="AH103" s="217">
        <v>9.9000000000000005E-2</v>
      </c>
      <c r="AI103" s="111">
        <v>0</v>
      </c>
      <c r="AJ103" s="111">
        <v>0</v>
      </c>
      <c r="AK103" s="111">
        <v>-9.9000000000000005E-2</v>
      </c>
      <c r="AL103" s="112">
        <v>0</v>
      </c>
      <c r="AM103" s="108">
        <v>0.37144465058582682</v>
      </c>
      <c r="AN103" s="109">
        <v>-8.4594225588827288E-2</v>
      </c>
      <c r="AO103" s="110">
        <v>-0.40911229328049276</v>
      </c>
      <c r="AP103" s="108">
        <v>0</v>
      </c>
      <c r="AQ103" s="109">
        <v>-2.880195057282716E-6</v>
      </c>
      <c r="AR103" s="110">
        <v>0</v>
      </c>
      <c r="AS103" s="109">
        <v>0</v>
      </c>
      <c r="AT103" s="109">
        <v>-3.0698535881394502E-6</v>
      </c>
      <c r="AU103" s="109">
        <v>0</v>
      </c>
      <c r="AV103" s="217">
        <v>5508</v>
      </c>
      <c r="AW103" s="111">
        <v>2884</v>
      </c>
      <c r="AX103" s="112">
        <v>5632</v>
      </c>
      <c r="AY103" s="218">
        <v>50.17</v>
      </c>
      <c r="AZ103" s="219">
        <v>57.33</v>
      </c>
      <c r="BA103" s="220">
        <v>58.01</v>
      </c>
      <c r="BB103" s="218">
        <v>118.64</v>
      </c>
      <c r="BC103" s="219">
        <v>121.11</v>
      </c>
      <c r="BD103" s="220">
        <v>119.8</v>
      </c>
      <c r="BE103" s="97">
        <v>16.181118198011838</v>
      </c>
      <c r="BF103" s="97">
        <v>-2.1166693244119195</v>
      </c>
      <c r="BG103" s="97">
        <v>-0.58729857040492917</v>
      </c>
      <c r="BH103" s="98">
        <v>7.8352810239287711</v>
      </c>
      <c r="BI103" s="97">
        <v>9.7587160139155138E-2</v>
      </c>
      <c r="BJ103" s="99">
        <v>-0.10240647779142797</v>
      </c>
      <c r="BK103" s="111">
        <v>181</v>
      </c>
      <c r="BL103" s="111">
        <v>181</v>
      </c>
      <c r="BM103" s="111">
        <v>181</v>
      </c>
      <c r="BN103" s="217">
        <v>28115</v>
      </c>
      <c r="BO103" s="111">
        <v>12773</v>
      </c>
      <c r="BP103" s="112">
        <v>24917</v>
      </c>
      <c r="BQ103" s="116">
        <v>1470.2307260103544</v>
      </c>
      <c r="BR103" s="116">
        <v>323.18839984994179</v>
      </c>
      <c r="BS103" s="116">
        <v>22.698196455825382</v>
      </c>
      <c r="BT103" s="117">
        <v>6504.570134943182</v>
      </c>
      <c r="BU103" s="116">
        <v>649.61461569844687</v>
      </c>
      <c r="BV103" s="118">
        <v>93.567014277439739</v>
      </c>
      <c r="BW103" s="113">
        <v>4.4241832386363633</v>
      </c>
      <c r="BX103" s="113">
        <v>-0.68021037065920709</v>
      </c>
      <c r="BY103" s="113">
        <v>-4.7349305730683966E-3</v>
      </c>
      <c r="BZ103" s="92">
        <v>0.76056896920118422</v>
      </c>
      <c r="CA103" s="93">
        <v>-9.7616067885595847E-2</v>
      </c>
      <c r="CB103" s="103">
        <v>-1.4915215122779046E-2</v>
      </c>
    </row>
    <row r="104" spans="1:80">
      <c r="A104" s="88" t="s">
        <v>992</v>
      </c>
      <c r="B104" s="217">
        <v>7607.45</v>
      </c>
      <c r="C104" s="111">
        <v>3506.9270000000001</v>
      </c>
      <c r="D104" s="112">
        <v>7386.6589999999997</v>
      </c>
      <c r="E104" s="217">
        <v>7658.8829999999998</v>
      </c>
      <c r="F104" s="111">
        <v>3679.1779999999999</v>
      </c>
      <c r="G104" s="112">
        <v>7685.049</v>
      </c>
      <c r="H104" s="105">
        <v>0.9611726613584376</v>
      </c>
      <c r="I104" s="106">
        <v>-3.21118685136077E-2</v>
      </c>
      <c r="J104" s="107">
        <v>7.9904559853894996E-3</v>
      </c>
      <c r="K104" s="217">
        <v>1885.9770000000001</v>
      </c>
      <c r="L104" s="111">
        <v>1013.794</v>
      </c>
      <c r="M104" s="111">
        <v>2103.4580000000001</v>
      </c>
      <c r="N104" s="108">
        <v>0.27370781890915724</v>
      </c>
      <c r="O104" s="109">
        <v>2.7460813960785507E-2</v>
      </c>
      <c r="P104" s="110">
        <v>-1.8412303621745396E-3</v>
      </c>
      <c r="Q104" s="217">
        <v>45.730000000000004</v>
      </c>
      <c r="R104" s="111">
        <v>25.061999999999998</v>
      </c>
      <c r="S104" s="112">
        <v>46.658000000000001</v>
      </c>
      <c r="T104" s="108">
        <v>6.0712690315962853E-3</v>
      </c>
      <c r="U104" s="109">
        <v>1.0042445804685218E-4</v>
      </c>
      <c r="V104" s="110">
        <v>-7.4057861480734E-4</v>
      </c>
      <c r="W104" s="217">
        <v>4811.7730000000001</v>
      </c>
      <c r="X104" s="111">
        <v>2173.076</v>
      </c>
      <c r="Y104" s="112">
        <v>4566.6589999999997</v>
      </c>
      <c r="Z104" s="108">
        <v>0.59422639985769765</v>
      </c>
      <c r="AA104" s="109">
        <v>-3.4034013573347122E-2</v>
      </c>
      <c r="AB104" s="110">
        <v>3.5846858661484626E-3</v>
      </c>
      <c r="AC104" s="217">
        <v>3674.2109999999998</v>
      </c>
      <c r="AD104" s="111">
        <v>3801.6660000000002</v>
      </c>
      <c r="AE104" s="111">
        <v>4037.43</v>
      </c>
      <c r="AF104" s="111">
        <v>363.21900000000005</v>
      </c>
      <c r="AG104" s="112">
        <v>235.76399999999967</v>
      </c>
      <c r="AH104" s="217">
        <v>1652.9590000000001</v>
      </c>
      <c r="AI104" s="111">
        <v>1722.4010000000001</v>
      </c>
      <c r="AJ104" s="111">
        <v>1764.943</v>
      </c>
      <c r="AK104" s="111">
        <v>111.98399999999992</v>
      </c>
      <c r="AL104" s="112">
        <v>42.541999999999916</v>
      </c>
      <c r="AM104" s="108">
        <v>0.54658405105745367</v>
      </c>
      <c r="AN104" s="109">
        <v>6.3608678232131122E-2</v>
      </c>
      <c r="AO104" s="110">
        <v>-0.53746075512185942</v>
      </c>
      <c r="AP104" s="108">
        <v>0.23893657470853874</v>
      </c>
      <c r="AQ104" s="109">
        <v>2.1654962604614275E-2</v>
      </c>
      <c r="AR104" s="110">
        <v>-0.25220595548955205</v>
      </c>
      <c r="AS104" s="109">
        <v>0.22965930340847535</v>
      </c>
      <c r="AT104" s="109">
        <v>1.3836839479988622E-2</v>
      </c>
      <c r="AU104" s="109">
        <v>-0.23848901667823968</v>
      </c>
      <c r="AV104" s="217">
        <v>2610</v>
      </c>
      <c r="AW104" s="111">
        <v>1220</v>
      </c>
      <c r="AX104" s="112">
        <v>2448</v>
      </c>
      <c r="AY104" s="218">
        <v>30</v>
      </c>
      <c r="AZ104" s="219">
        <v>29</v>
      </c>
      <c r="BA104" s="220">
        <v>30</v>
      </c>
      <c r="BB104" s="218">
        <v>67</v>
      </c>
      <c r="BC104" s="219">
        <v>69</v>
      </c>
      <c r="BD104" s="220">
        <v>66</v>
      </c>
      <c r="BE104" s="97">
        <v>13.6</v>
      </c>
      <c r="BF104" s="97">
        <v>-0.90000000000000036</v>
      </c>
      <c r="BG104" s="97">
        <v>-0.42298850574712787</v>
      </c>
      <c r="BH104" s="98">
        <v>6.1818181818181825</v>
      </c>
      <c r="BI104" s="97">
        <v>-0.31071913161465403</v>
      </c>
      <c r="BJ104" s="99">
        <v>0.2880983750548971</v>
      </c>
      <c r="BK104" s="111">
        <v>150</v>
      </c>
      <c r="BL104" s="111">
        <v>150</v>
      </c>
      <c r="BM104" s="111">
        <v>150</v>
      </c>
      <c r="BN104" s="217">
        <v>9657</v>
      </c>
      <c r="BO104" s="111">
        <v>4074</v>
      </c>
      <c r="BP104" s="112">
        <v>8983</v>
      </c>
      <c r="BQ104" s="116">
        <v>855.51029722809756</v>
      </c>
      <c r="BR104" s="116">
        <v>62.418964516075221</v>
      </c>
      <c r="BS104" s="116">
        <v>-47.577086178873515</v>
      </c>
      <c r="BT104" s="117">
        <v>3139.3174019607845</v>
      </c>
      <c r="BU104" s="116">
        <v>204.87947092630156</v>
      </c>
      <c r="BV104" s="118">
        <v>123.59772982963705</v>
      </c>
      <c r="BW104" s="113">
        <v>3.6695261437908497</v>
      </c>
      <c r="BX104" s="113">
        <v>-3.0473856209150441E-2</v>
      </c>
      <c r="BY104" s="113">
        <v>0.33018188149576755</v>
      </c>
      <c r="BZ104" s="92">
        <v>0.33086556169429093</v>
      </c>
      <c r="CA104" s="93">
        <v>-2.4825046040515664E-2</v>
      </c>
      <c r="CB104" s="103">
        <v>3.2404023232752488E-2</v>
      </c>
    </row>
    <row r="105" spans="1:80">
      <c r="A105" s="88" t="s">
        <v>993</v>
      </c>
      <c r="B105" s="217">
        <v>12940.729940000001</v>
      </c>
      <c r="C105" s="111">
        <v>7571.2603900000004</v>
      </c>
      <c r="D105" s="112">
        <v>15317.446390000001</v>
      </c>
      <c r="E105" s="217">
        <v>12408.882</v>
      </c>
      <c r="F105" s="111">
        <v>7378.9380000000001</v>
      </c>
      <c r="G105" s="112">
        <v>14980.055</v>
      </c>
      <c r="H105" s="105">
        <v>1.0225227070261091</v>
      </c>
      <c r="I105" s="106">
        <v>-2.0337555485856251E-2</v>
      </c>
      <c r="J105" s="107">
        <v>-3.540988047626481E-3</v>
      </c>
      <c r="K105" s="217">
        <v>3147.8690000000001</v>
      </c>
      <c r="L105" s="111">
        <v>1661.0840000000001</v>
      </c>
      <c r="M105" s="111">
        <v>3383.163</v>
      </c>
      <c r="N105" s="108">
        <v>0.22584449790070865</v>
      </c>
      <c r="O105" s="109">
        <v>-2.7834197730372379E-2</v>
      </c>
      <c r="P105" s="110">
        <v>7.3297101160887945E-4</v>
      </c>
      <c r="Q105" s="217">
        <v>624.58699999999999</v>
      </c>
      <c r="R105" s="111">
        <v>328.95600000000002</v>
      </c>
      <c r="S105" s="112">
        <v>658.33</v>
      </c>
      <c r="T105" s="108">
        <v>4.3947101662844365E-2</v>
      </c>
      <c r="U105" s="109">
        <v>-6.3867640310997023E-3</v>
      </c>
      <c r="V105" s="110">
        <v>-6.3329730513720511E-4</v>
      </c>
      <c r="W105" s="217">
        <v>7297.2400000000007</v>
      </c>
      <c r="X105" s="111">
        <v>4555.09</v>
      </c>
      <c r="Y105" s="112">
        <v>9346.56</v>
      </c>
      <c r="Z105" s="108">
        <v>0.6239336237417018</v>
      </c>
      <c r="AA105" s="109">
        <v>3.5867752859860769E-2</v>
      </c>
      <c r="AB105" s="110">
        <v>6.6239241616267153E-3</v>
      </c>
      <c r="AC105" s="217">
        <v>3013.73</v>
      </c>
      <c r="AD105" s="111">
        <v>4135.5388999999996</v>
      </c>
      <c r="AE105" s="111">
        <v>6318.875</v>
      </c>
      <c r="AF105" s="111">
        <v>3305.145</v>
      </c>
      <c r="AG105" s="112">
        <v>2183.3361000000004</v>
      </c>
      <c r="AH105" s="217">
        <v>0</v>
      </c>
      <c r="AI105" s="111">
        <v>0</v>
      </c>
      <c r="AJ105" s="111">
        <v>1245.873</v>
      </c>
      <c r="AK105" s="111">
        <v>1245.873</v>
      </c>
      <c r="AL105" s="112">
        <v>1245.873</v>
      </c>
      <c r="AM105" s="108">
        <v>0.41252796576623108</v>
      </c>
      <c r="AN105" s="109">
        <v>0.17964079371540936</v>
      </c>
      <c r="AO105" s="110">
        <v>-0.13368741806367301</v>
      </c>
      <c r="AP105" s="108">
        <v>8.1336860484353873E-2</v>
      </c>
      <c r="AQ105" s="109">
        <v>8.1336860484353873E-2</v>
      </c>
      <c r="AR105" s="110">
        <v>8.1336860484353873E-2</v>
      </c>
      <c r="AS105" s="109">
        <v>8.3168786763466493E-2</v>
      </c>
      <c r="AT105" s="109">
        <v>8.3168786763466493E-2</v>
      </c>
      <c r="AU105" s="109">
        <v>8.3168786763466493E-2</v>
      </c>
      <c r="AV105" s="217">
        <v>5113</v>
      </c>
      <c r="AW105" s="111">
        <v>2658</v>
      </c>
      <c r="AX105" s="112">
        <v>5272</v>
      </c>
      <c r="AY105" s="218">
        <v>40</v>
      </c>
      <c r="AZ105" s="219">
        <v>39</v>
      </c>
      <c r="BA105" s="220">
        <v>40</v>
      </c>
      <c r="BB105" s="218">
        <v>93</v>
      </c>
      <c r="BC105" s="219">
        <v>92</v>
      </c>
      <c r="BD105" s="220">
        <v>95</v>
      </c>
      <c r="BE105" s="97">
        <v>21.966666666666669</v>
      </c>
      <c r="BF105" s="97">
        <v>0.66250000000000142</v>
      </c>
      <c r="BG105" s="97">
        <v>-0.75128205128205039</v>
      </c>
      <c r="BH105" s="98">
        <v>9.2491228070175442</v>
      </c>
      <c r="BI105" s="97">
        <v>8.604036974155882E-2</v>
      </c>
      <c r="BJ105" s="99">
        <v>-0.38131197559115115</v>
      </c>
      <c r="BK105" s="111">
        <v>145</v>
      </c>
      <c r="BL105" s="111">
        <v>145</v>
      </c>
      <c r="BM105" s="111">
        <v>145</v>
      </c>
      <c r="BN105" s="217">
        <v>19783</v>
      </c>
      <c r="BO105" s="111">
        <v>10436</v>
      </c>
      <c r="BP105" s="112">
        <v>19493</v>
      </c>
      <c r="BQ105" s="116">
        <v>768.48381470271374</v>
      </c>
      <c r="BR105" s="116">
        <v>141.23405480785448</v>
      </c>
      <c r="BS105" s="116">
        <v>61.418080705013494</v>
      </c>
      <c r="BT105" s="117">
        <v>2841.4368361153261</v>
      </c>
      <c r="BU105" s="116">
        <v>414.50900509635494</v>
      </c>
      <c r="BV105" s="118">
        <v>65.312682616454822</v>
      </c>
      <c r="BW105" s="113">
        <v>3.6974582701062215</v>
      </c>
      <c r="BX105" s="113">
        <v>-0.17169878054897092</v>
      </c>
      <c r="BY105" s="113">
        <v>-0.22880207601868463</v>
      </c>
      <c r="BZ105" s="92">
        <v>0.74273194894265582</v>
      </c>
      <c r="CA105" s="93">
        <v>-1.1049723756906049E-2</v>
      </c>
      <c r="CB105" s="103">
        <v>-4.8173697135403981E-2</v>
      </c>
    </row>
    <row r="106" spans="1:80">
      <c r="A106" s="88" t="s">
        <v>994</v>
      </c>
      <c r="B106" s="217">
        <v>51545.101390000003</v>
      </c>
      <c r="C106" s="111">
        <v>33844.516859999996</v>
      </c>
      <c r="D106" s="112">
        <v>69527.051479999995</v>
      </c>
      <c r="E106" s="217">
        <v>50129.873329999995</v>
      </c>
      <c r="F106" s="111">
        <v>33066.140910000002</v>
      </c>
      <c r="G106" s="112">
        <v>67973.121169999999</v>
      </c>
      <c r="H106" s="105">
        <v>1.0228609527303245</v>
      </c>
      <c r="I106" s="106">
        <v>-5.3702787887279779E-3</v>
      </c>
      <c r="J106" s="107">
        <v>-6.7901681491489008E-4</v>
      </c>
      <c r="K106" s="217">
        <v>7285.7086399999998</v>
      </c>
      <c r="L106" s="111">
        <v>3582.2348600000005</v>
      </c>
      <c r="M106" s="111">
        <v>7821.5118899999998</v>
      </c>
      <c r="N106" s="108">
        <v>0.11506771728840416</v>
      </c>
      <c r="O106" s="109">
        <v>-3.026894837677517E-2</v>
      </c>
      <c r="P106" s="110">
        <v>6.7322792416665694E-3</v>
      </c>
      <c r="Q106" s="217">
        <v>304.39682000000005</v>
      </c>
      <c r="R106" s="111">
        <v>127.46973</v>
      </c>
      <c r="S106" s="112">
        <v>279.23117999999999</v>
      </c>
      <c r="T106" s="108">
        <v>4.1079646659397326E-3</v>
      </c>
      <c r="U106" s="109">
        <v>-1.964199490474266E-3</v>
      </c>
      <c r="V106" s="110">
        <v>2.5297202113883695E-4</v>
      </c>
      <c r="W106" s="217">
        <v>40061.536799999994</v>
      </c>
      <c r="X106" s="111">
        <v>27926.765639999998</v>
      </c>
      <c r="Y106" s="112">
        <v>56966.022449999997</v>
      </c>
      <c r="Z106" s="108">
        <v>0.83806689275792745</v>
      </c>
      <c r="AA106" s="109">
        <v>3.891193506874957E-2</v>
      </c>
      <c r="AB106" s="110">
        <v>-6.5059806236853479E-3</v>
      </c>
      <c r="AC106" s="217">
        <v>22508.192440000003</v>
      </c>
      <c r="AD106" s="111">
        <v>26975.895790000006</v>
      </c>
      <c r="AE106" s="111">
        <v>24443.158509999997</v>
      </c>
      <c r="AF106" s="111">
        <v>1934.9660699999949</v>
      </c>
      <c r="AG106" s="112">
        <v>-2532.7372800000085</v>
      </c>
      <c r="AH106" s="217">
        <v>0</v>
      </c>
      <c r="AI106" s="111">
        <v>0</v>
      </c>
      <c r="AJ106" s="111">
        <v>0</v>
      </c>
      <c r="AK106" s="111">
        <v>0</v>
      </c>
      <c r="AL106" s="112">
        <v>0</v>
      </c>
      <c r="AM106" s="108">
        <v>0.35156328349450089</v>
      </c>
      <c r="AN106" s="109">
        <v>-8.510658101306412E-2</v>
      </c>
      <c r="AO106" s="110">
        <v>-0.44549036929030678</v>
      </c>
      <c r="AP106" s="108">
        <v>0</v>
      </c>
      <c r="AQ106" s="109">
        <v>0</v>
      </c>
      <c r="AR106" s="110">
        <v>0</v>
      </c>
      <c r="AS106" s="109">
        <v>0</v>
      </c>
      <c r="AT106" s="109">
        <v>0</v>
      </c>
      <c r="AU106" s="109">
        <v>0</v>
      </c>
      <c r="AV106" s="217">
        <v>10734</v>
      </c>
      <c r="AW106" s="111">
        <v>5515</v>
      </c>
      <c r="AX106" s="112">
        <v>11057</v>
      </c>
      <c r="AY106" s="218">
        <v>64.94</v>
      </c>
      <c r="AZ106" s="219">
        <v>66.36</v>
      </c>
      <c r="BA106" s="220">
        <v>66</v>
      </c>
      <c r="BB106" s="218">
        <v>146.85</v>
      </c>
      <c r="BC106" s="219">
        <v>143.80000000000001</v>
      </c>
      <c r="BD106" s="220">
        <v>144</v>
      </c>
      <c r="BE106" s="97">
        <v>27.921717171717173</v>
      </c>
      <c r="BF106" s="97">
        <v>0.37321085819699817</v>
      </c>
      <c r="BG106" s="97">
        <v>0.21928598827333445</v>
      </c>
      <c r="BH106" s="98">
        <v>12.797453703703704</v>
      </c>
      <c r="BI106" s="97">
        <v>0.61495455491241913</v>
      </c>
      <c r="BJ106" s="99">
        <v>1.3494501107505386E-2</v>
      </c>
      <c r="BK106" s="111">
        <v>215</v>
      </c>
      <c r="BL106" s="111">
        <v>215</v>
      </c>
      <c r="BM106" s="111">
        <v>215</v>
      </c>
      <c r="BN106" s="217">
        <v>26295</v>
      </c>
      <c r="BO106" s="111">
        <v>13500</v>
      </c>
      <c r="BP106" s="112">
        <v>27189</v>
      </c>
      <c r="BQ106" s="116">
        <v>2500.0228463716944</v>
      </c>
      <c r="BR106" s="116">
        <v>593.58157122432817</v>
      </c>
      <c r="BS106" s="116">
        <v>50.679075260583431</v>
      </c>
      <c r="BT106" s="117">
        <v>6147.5193244098764</v>
      </c>
      <c r="BU106" s="116">
        <v>1477.3243057774935</v>
      </c>
      <c r="BV106" s="118">
        <v>151.84554199827198</v>
      </c>
      <c r="BW106" s="113">
        <v>2.4589852582074703</v>
      </c>
      <c r="BX106" s="113">
        <v>9.2926925283198791E-3</v>
      </c>
      <c r="BY106" s="113">
        <v>1.1115811244641449E-2</v>
      </c>
      <c r="BZ106" s="92">
        <v>0.69867660285237054</v>
      </c>
      <c r="CA106" s="93">
        <v>2.2973146601567462E-2</v>
      </c>
      <c r="CB106" s="103">
        <v>8.6689361005177767E-3</v>
      </c>
    </row>
    <row r="107" spans="1:80">
      <c r="A107" s="88" t="s">
        <v>995</v>
      </c>
      <c r="B107" s="217">
        <v>18556.091</v>
      </c>
      <c r="C107" s="111">
        <v>10288.627899999998</v>
      </c>
      <c r="D107" s="112">
        <v>21044.518799999998</v>
      </c>
      <c r="E107" s="217">
        <v>18433.123</v>
      </c>
      <c r="F107" s="111">
        <v>10361.21767</v>
      </c>
      <c r="G107" s="112">
        <v>20958.272820000002</v>
      </c>
      <c r="H107" s="105">
        <v>1.004115128223624</v>
      </c>
      <c r="I107" s="106">
        <v>-2.5559063048170572E-3</v>
      </c>
      <c r="J107" s="107">
        <v>1.1121039334842098E-2</v>
      </c>
      <c r="K107" s="217">
        <v>3745.8679999999999</v>
      </c>
      <c r="L107" s="111">
        <v>1895.0636999999999</v>
      </c>
      <c r="M107" s="111">
        <v>3925.6478999999999</v>
      </c>
      <c r="N107" s="108">
        <v>0.18730779648282103</v>
      </c>
      <c r="O107" s="109">
        <v>-1.5906167857350745E-2</v>
      </c>
      <c r="P107" s="110">
        <v>4.40808716709154E-3</v>
      </c>
      <c r="Q107" s="217">
        <v>38.825000000000003</v>
      </c>
      <c r="R107" s="111">
        <v>398.59943999999996</v>
      </c>
      <c r="S107" s="112">
        <v>76.962000000000003</v>
      </c>
      <c r="T107" s="108">
        <v>3.67215374382172E-3</v>
      </c>
      <c r="U107" s="109">
        <v>1.5658910123247292E-3</v>
      </c>
      <c r="V107" s="110">
        <v>-3.4798174039572874E-2</v>
      </c>
      <c r="W107" s="217">
        <v>13220.901</v>
      </c>
      <c r="X107" s="111">
        <v>7556.7008599999999</v>
      </c>
      <c r="Y107" s="112">
        <v>15306.950580000001</v>
      </c>
      <c r="Z107" s="108">
        <v>0.73035362748942401</v>
      </c>
      <c r="AA107" s="109">
        <v>1.3117541124677223E-2</v>
      </c>
      <c r="AB107" s="110">
        <v>1.0280693670647878E-3</v>
      </c>
      <c r="AC107" s="217">
        <v>3263.5659999999998</v>
      </c>
      <c r="AD107" s="111">
        <v>5177.3579300000001</v>
      </c>
      <c r="AE107" s="111">
        <v>5098.5346499999996</v>
      </c>
      <c r="AF107" s="111">
        <v>1834.9686499999998</v>
      </c>
      <c r="AG107" s="112">
        <v>-78.823280000000523</v>
      </c>
      <c r="AH107" s="217">
        <v>0</v>
      </c>
      <c r="AI107" s="111">
        <v>0</v>
      </c>
      <c r="AJ107" s="111">
        <v>0</v>
      </c>
      <c r="AK107" s="111">
        <v>0</v>
      </c>
      <c r="AL107" s="112">
        <v>0</v>
      </c>
      <c r="AM107" s="108">
        <v>0.24227375776347046</v>
      </c>
      <c r="AN107" s="109">
        <v>6.6398030488798249E-2</v>
      </c>
      <c r="AO107" s="110">
        <v>-0.26093794163135375</v>
      </c>
      <c r="AP107" s="108">
        <v>0</v>
      </c>
      <c r="AQ107" s="109">
        <v>0</v>
      </c>
      <c r="AR107" s="110">
        <v>0</v>
      </c>
      <c r="AS107" s="109">
        <v>0</v>
      </c>
      <c r="AT107" s="109">
        <v>0</v>
      </c>
      <c r="AU107" s="109">
        <v>0</v>
      </c>
      <c r="AV107" s="217">
        <v>6992</v>
      </c>
      <c r="AW107" s="111">
        <v>3472</v>
      </c>
      <c r="AX107" s="112">
        <v>6942</v>
      </c>
      <c r="AY107" s="218">
        <v>37</v>
      </c>
      <c r="AZ107" s="219">
        <v>37</v>
      </c>
      <c r="BA107" s="220">
        <v>37</v>
      </c>
      <c r="BB107" s="218">
        <v>103</v>
      </c>
      <c r="BC107" s="219">
        <v>103</v>
      </c>
      <c r="BD107" s="220">
        <v>103</v>
      </c>
      <c r="BE107" s="97">
        <v>31.27027027027027</v>
      </c>
      <c r="BF107" s="97">
        <v>-0.22522522522522337</v>
      </c>
      <c r="BG107" s="97">
        <v>-9.0090090090093611E-3</v>
      </c>
      <c r="BH107" s="98">
        <v>11.233009708737866</v>
      </c>
      <c r="BI107" s="97">
        <v>-8.0906148867313732E-2</v>
      </c>
      <c r="BJ107" s="99">
        <v>-3.2362459546906308E-3</v>
      </c>
      <c r="BK107" s="111">
        <v>170</v>
      </c>
      <c r="BL107" s="111">
        <v>170</v>
      </c>
      <c r="BM107" s="111">
        <v>170</v>
      </c>
      <c r="BN107" s="217">
        <v>19138</v>
      </c>
      <c r="BO107" s="111">
        <v>9368</v>
      </c>
      <c r="BP107" s="112">
        <v>18774</v>
      </c>
      <c r="BQ107" s="116">
        <v>1116.3456279961649</v>
      </c>
      <c r="BR107" s="116">
        <v>153.17690608164935</v>
      </c>
      <c r="BS107" s="116">
        <v>10.323246484636229</v>
      </c>
      <c r="BT107" s="117">
        <v>3019.0539930855662</v>
      </c>
      <c r="BU107" s="116">
        <v>382.73777455009713</v>
      </c>
      <c r="BV107" s="118">
        <v>34.832313938100924</v>
      </c>
      <c r="BW107" s="113">
        <v>2.704407951598963</v>
      </c>
      <c r="BX107" s="113">
        <v>-3.2720194854126472E-2</v>
      </c>
      <c r="BY107" s="113">
        <v>6.2512695713130562E-3</v>
      </c>
      <c r="BZ107" s="92">
        <v>0.6101397465063374</v>
      </c>
      <c r="CA107" s="93">
        <v>-1.1829704257393492E-2</v>
      </c>
      <c r="CB107" s="103">
        <v>4.5805997707200063E-3</v>
      </c>
    </row>
    <row r="108" spans="1:80">
      <c r="A108" s="88" t="s">
        <v>850</v>
      </c>
      <c r="B108" s="217">
        <v>24785.225999999999</v>
      </c>
      <c r="C108" s="111">
        <v>14191.402</v>
      </c>
      <c r="D108" s="112">
        <v>28234.777999999998</v>
      </c>
      <c r="E108" s="217">
        <v>24983.991000000002</v>
      </c>
      <c r="F108" s="111">
        <v>14350.635</v>
      </c>
      <c r="G108" s="112">
        <v>28374.031999999999</v>
      </c>
      <c r="H108" s="105">
        <v>0.99509220261681519</v>
      </c>
      <c r="I108" s="106">
        <v>3.0478971253508069E-3</v>
      </c>
      <c r="J108" s="107">
        <v>6.1880879208453532E-3</v>
      </c>
      <c r="K108" s="217">
        <v>3675.527</v>
      </c>
      <c r="L108" s="111">
        <v>1944.039</v>
      </c>
      <c r="M108" s="111">
        <v>4011.884</v>
      </c>
      <c r="N108" s="108">
        <v>0.14139280592902695</v>
      </c>
      <c r="O108" s="109">
        <v>-5.7224808159930807E-3</v>
      </c>
      <c r="P108" s="110">
        <v>5.9256994211964731E-3</v>
      </c>
      <c r="Q108" s="217">
        <v>117.377</v>
      </c>
      <c r="R108" s="111">
        <v>55.469000000000001</v>
      </c>
      <c r="S108" s="112">
        <v>105.03100000000001</v>
      </c>
      <c r="T108" s="108">
        <v>3.7016593200430593E-3</v>
      </c>
      <c r="U108" s="109">
        <v>-9.9642914788826507E-4</v>
      </c>
      <c r="V108" s="110">
        <v>-1.6360517870560223E-4</v>
      </c>
      <c r="W108" s="217">
        <v>20035.133999999998</v>
      </c>
      <c r="X108" s="111">
        <v>11593.602000000001</v>
      </c>
      <c r="Y108" s="112">
        <v>22882.192999999999</v>
      </c>
      <c r="Z108" s="108">
        <v>0.80644841029290448</v>
      </c>
      <c r="AA108" s="109">
        <v>4.5295335209749599E-3</v>
      </c>
      <c r="AB108" s="110">
        <v>-1.4323559589025647E-3</v>
      </c>
      <c r="AC108" s="217">
        <v>6649.085</v>
      </c>
      <c r="AD108" s="111">
        <v>8045.9129999999996</v>
      </c>
      <c r="AE108" s="111">
        <v>7057.8149999999996</v>
      </c>
      <c r="AF108" s="111">
        <v>408.72999999999956</v>
      </c>
      <c r="AG108" s="112">
        <v>-988.09799999999996</v>
      </c>
      <c r="AH108" s="217">
        <v>0</v>
      </c>
      <c r="AI108" s="111">
        <v>0</v>
      </c>
      <c r="AJ108" s="111">
        <v>0</v>
      </c>
      <c r="AK108" s="111">
        <v>0</v>
      </c>
      <c r="AL108" s="112">
        <v>0</v>
      </c>
      <c r="AM108" s="108">
        <v>0.24996885047227926</v>
      </c>
      <c r="AN108" s="109">
        <v>-1.8299229875263251E-2</v>
      </c>
      <c r="AO108" s="110">
        <v>-0.31698802947517057</v>
      </c>
      <c r="AP108" s="108">
        <v>0</v>
      </c>
      <c r="AQ108" s="109">
        <v>0</v>
      </c>
      <c r="AR108" s="110">
        <v>0</v>
      </c>
      <c r="AS108" s="109">
        <v>0</v>
      </c>
      <c r="AT108" s="109">
        <v>0</v>
      </c>
      <c r="AU108" s="109">
        <v>0</v>
      </c>
      <c r="AV108" s="217">
        <v>5468</v>
      </c>
      <c r="AW108" s="111">
        <v>2796</v>
      </c>
      <c r="AX108" s="112">
        <v>5528</v>
      </c>
      <c r="AY108" s="218">
        <v>40.167000000000002</v>
      </c>
      <c r="AZ108" s="219">
        <v>40</v>
      </c>
      <c r="BA108" s="220">
        <v>41</v>
      </c>
      <c r="BB108" s="218">
        <v>114.03</v>
      </c>
      <c r="BC108" s="219">
        <v>111</v>
      </c>
      <c r="BD108" s="220">
        <v>109</v>
      </c>
      <c r="BE108" s="97">
        <v>22.471544715447155</v>
      </c>
      <c r="BF108" s="97">
        <v>-0.21706367784418745</v>
      </c>
      <c r="BG108" s="97">
        <v>-0.82845528455284523</v>
      </c>
      <c r="BH108" s="98">
        <v>8.4525993883792054</v>
      </c>
      <c r="BI108" s="97">
        <v>0.46055051235242939</v>
      </c>
      <c r="BJ108" s="99">
        <v>5.6202991982809536E-2</v>
      </c>
      <c r="BK108" s="111">
        <v>149</v>
      </c>
      <c r="BL108" s="111">
        <v>146</v>
      </c>
      <c r="BM108" s="111">
        <v>148</v>
      </c>
      <c r="BN108" s="217">
        <v>19271</v>
      </c>
      <c r="BO108" s="111">
        <v>8885</v>
      </c>
      <c r="BP108" s="112">
        <v>18240</v>
      </c>
      <c r="BQ108" s="116">
        <v>1555.5938596491228</v>
      </c>
      <c r="BR108" s="116">
        <v>259.13851223591132</v>
      </c>
      <c r="BS108" s="116">
        <v>-59.559207317675146</v>
      </c>
      <c r="BT108" s="117">
        <v>5132.7843704775687</v>
      </c>
      <c r="BU108" s="116">
        <v>563.65653580309936</v>
      </c>
      <c r="BV108" s="118">
        <v>0.22535760203209065</v>
      </c>
      <c r="BW108" s="113">
        <v>3.2995658465991315</v>
      </c>
      <c r="BX108" s="113">
        <v>-0.22475748917263161</v>
      </c>
      <c r="BY108" s="113">
        <v>0.12181191240742928</v>
      </c>
      <c r="BZ108" s="92">
        <v>0.68090189637150966</v>
      </c>
      <c r="CA108" s="93">
        <v>-3.3659266445057456E-2</v>
      </c>
      <c r="CB108" s="103">
        <v>1.2152837211491629E-2</v>
      </c>
    </row>
    <row r="109" spans="1:80">
      <c r="A109" s="88" t="s">
        <v>996</v>
      </c>
      <c r="B109" s="217">
        <v>16223.942299999999</v>
      </c>
      <c r="C109" s="111">
        <v>9568.9873599999992</v>
      </c>
      <c r="D109" s="112">
        <v>20122.254939999999</v>
      </c>
      <c r="E109" s="217">
        <v>16494.774420000002</v>
      </c>
      <c r="F109" s="111">
        <v>9936.0614500000011</v>
      </c>
      <c r="G109" s="112">
        <v>19643.729600000002</v>
      </c>
      <c r="H109" s="105">
        <v>1.0243602080533625</v>
      </c>
      <c r="I109" s="106">
        <v>4.0779475944144772E-2</v>
      </c>
      <c r="J109" s="107">
        <v>6.1303829210214489E-2</v>
      </c>
      <c r="K109" s="217">
        <v>5649.4549000000006</v>
      </c>
      <c r="L109" s="111">
        <v>3018.5949999999998</v>
      </c>
      <c r="M109" s="111">
        <v>6071.7049999999999</v>
      </c>
      <c r="N109" s="108">
        <v>0.30909125322107872</v>
      </c>
      <c r="O109" s="109">
        <v>-3.3408423109748009E-2</v>
      </c>
      <c r="P109" s="110">
        <v>5.2892875035660536E-3</v>
      </c>
      <c r="Q109" s="217">
        <v>823.21816000000013</v>
      </c>
      <c r="R109" s="111">
        <v>451.67533999999995</v>
      </c>
      <c r="S109" s="112">
        <v>517.07127000000003</v>
      </c>
      <c r="T109" s="108">
        <v>2.6322459152563368E-2</v>
      </c>
      <c r="U109" s="109">
        <v>-2.3585356440346091E-2</v>
      </c>
      <c r="V109" s="110">
        <v>-1.9135727904039414E-2</v>
      </c>
      <c r="W109" s="217">
        <v>7951.5052000000005</v>
      </c>
      <c r="X109" s="111">
        <v>5394.7499700000008</v>
      </c>
      <c r="Y109" s="112">
        <v>11057.051749999999</v>
      </c>
      <c r="Z109" s="108">
        <v>0.56287945187353816</v>
      </c>
      <c r="AA109" s="109">
        <v>8.0817375876987507E-2</v>
      </c>
      <c r="AB109" s="110">
        <v>1.993293356270387E-2</v>
      </c>
      <c r="AC109" s="217">
        <v>8731.119200000001</v>
      </c>
      <c r="AD109" s="111">
        <v>8816.089350000002</v>
      </c>
      <c r="AE109" s="111">
        <v>9664.4950799999988</v>
      </c>
      <c r="AF109" s="111">
        <v>933.37587999999778</v>
      </c>
      <c r="AG109" s="112">
        <v>848.40572999999677</v>
      </c>
      <c r="AH109" s="217">
        <v>0</v>
      </c>
      <c r="AI109" s="111">
        <v>0</v>
      </c>
      <c r="AJ109" s="111">
        <v>0</v>
      </c>
      <c r="AK109" s="111">
        <v>0</v>
      </c>
      <c r="AL109" s="112">
        <v>0</v>
      </c>
      <c r="AM109" s="108">
        <v>0.48028886965289586</v>
      </c>
      <c r="AN109" s="109">
        <v>-5.7873744497920154E-2</v>
      </c>
      <c r="AO109" s="110">
        <v>-0.4410300764722459</v>
      </c>
      <c r="AP109" s="108">
        <v>0</v>
      </c>
      <c r="AQ109" s="109">
        <v>0</v>
      </c>
      <c r="AR109" s="110">
        <v>0</v>
      </c>
      <c r="AS109" s="109">
        <v>0</v>
      </c>
      <c r="AT109" s="109">
        <v>0</v>
      </c>
      <c r="AU109" s="109">
        <v>0</v>
      </c>
      <c r="AV109" s="217">
        <v>4026</v>
      </c>
      <c r="AW109" s="111">
        <v>2182</v>
      </c>
      <c r="AX109" s="112">
        <v>4222</v>
      </c>
      <c r="AY109" s="218">
        <v>47</v>
      </c>
      <c r="AZ109" s="219">
        <v>50</v>
      </c>
      <c r="BA109" s="220">
        <v>47.5</v>
      </c>
      <c r="BB109" s="218">
        <v>121</v>
      </c>
      <c r="BC109" s="219">
        <v>125</v>
      </c>
      <c r="BD109" s="220">
        <v>124</v>
      </c>
      <c r="BE109" s="97">
        <v>14.814035087719297</v>
      </c>
      <c r="BF109" s="97">
        <v>0.53743934303844476</v>
      </c>
      <c r="BG109" s="97">
        <v>0.26736842105263037</v>
      </c>
      <c r="BH109" s="98">
        <v>5.674731182795699</v>
      </c>
      <c r="BI109" s="97">
        <v>0.12927663734115313</v>
      </c>
      <c r="BJ109" s="99">
        <v>-0.14393548387096722</v>
      </c>
      <c r="BK109" s="111">
        <v>208</v>
      </c>
      <c r="BL109" s="111">
        <v>210</v>
      </c>
      <c r="BM109" s="111">
        <v>210</v>
      </c>
      <c r="BN109" s="217">
        <v>27794</v>
      </c>
      <c r="BO109" s="111">
        <v>14042</v>
      </c>
      <c r="BP109" s="112">
        <v>28477</v>
      </c>
      <c r="BQ109" s="116">
        <v>689.81035923727927</v>
      </c>
      <c r="BR109" s="116">
        <v>96.345063849785447</v>
      </c>
      <c r="BS109" s="116">
        <v>-17.78552810070687</v>
      </c>
      <c r="BT109" s="117">
        <v>4652.707153008053</v>
      </c>
      <c r="BU109" s="116">
        <v>555.64445554158465</v>
      </c>
      <c r="BV109" s="118">
        <v>99.05845914920701</v>
      </c>
      <c r="BW109" s="113">
        <v>6.7449076267171959</v>
      </c>
      <c r="BX109" s="113">
        <v>-0.1587188014993961</v>
      </c>
      <c r="BY109" s="113">
        <v>0.3095272417492767</v>
      </c>
      <c r="BZ109" s="92">
        <v>0.74919757958431998</v>
      </c>
      <c r="CA109" s="93">
        <v>1.0937911076032703E-2</v>
      </c>
      <c r="CB109" s="103">
        <v>1.4399044785785242E-2</v>
      </c>
    </row>
    <row r="110" spans="1:80">
      <c r="A110" s="88" t="s">
        <v>997</v>
      </c>
      <c r="B110" s="217">
        <v>292.31030000000004</v>
      </c>
      <c r="C110" s="111">
        <v>148.74108999999999</v>
      </c>
      <c r="D110" s="112">
        <v>313.50675000000001</v>
      </c>
      <c r="E110" s="217">
        <v>290.02996999999999</v>
      </c>
      <c r="F110" s="111">
        <v>147.75748999999999</v>
      </c>
      <c r="G110" s="112">
        <v>311.50659999999999</v>
      </c>
      <c r="H110" s="105">
        <v>1.0064208912427539</v>
      </c>
      <c r="I110" s="106">
        <v>-1.4415031160086578E-3</v>
      </c>
      <c r="J110" s="107">
        <v>-2.3596249779078704E-4</v>
      </c>
      <c r="K110" s="217">
        <v>214.673</v>
      </c>
      <c r="L110" s="111">
        <v>112.2949</v>
      </c>
      <c r="M110" s="111">
        <v>228.56019000000001</v>
      </c>
      <c r="N110" s="108">
        <v>0.73372503182918114</v>
      </c>
      <c r="O110" s="109">
        <v>-6.4501990271335075E-3</v>
      </c>
      <c r="P110" s="110">
        <v>-2.6269605329314216E-2</v>
      </c>
      <c r="Q110" s="217">
        <v>11.10061</v>
      </c>
      <c r="R110" s="111">
        <v>4.7729999999999997</v>
      </c>
      <c r="S110" s="112">
        <v>12.52867</v>
      </c>
      <c r="T110" s="108">
        <v>4.0219597273380404E-2</v>
      </c>
      <c r="U110" s="109">
        <v>1.9455871771134545E-3</v>
      </c>
      <c r="V110" s="110">
        <v>7.9166663018269481E-3</v>
      </c>
      <c r="W110" s="217">
        <v>13.606440000000001</v>
      </c>
      <c r="X110" s="111">
        <v>10.283149999999999</v>
      </c>
      <c r="Y110" s="112">
        <v>22.14471</v>
      </c>
      <c r="Z110" s="108">
        <v>7.1089055576992591E-2</v>
      </c>
      <c r="AA110" s="109">
        <v>2.4175145266275386E-2</v>
      </c>
      <c r="AB110" s="110">
        <v>1.4942756440091548E-3</v>
      </c>
      <c r="AC110" s="217">
        <v>44.654789999999998</v>
      </c>
      <c r="AD110" s="111">
        <v>44.826779999999999</v>
      </c>
      <c r="AE110" s="111">
        <v>51.996540000000003</v>
      </c>
      <c r="AF110" s="111">
        <v>7.3417500000000047</v>
      </c>
      <c r="AG110" s="112">
        <v>7.1697600000000037</v>
      </c>
      <c r="AH110" s="217">
        <v>0</v>
      </c>
      <c r="AI110" s="111">
        <v>0</v>
      </c>
      <c r="AJ110" s="111">
        <v>0</v>
      </c>
      <c r="AK110" s="111">
        <v>0</v>
      </c>
      <c r="AL110" s="112">
        <v>0</v>
      </c>
      <c r="AM110" s="108">
        <v>0.16585461078589217</v>
      </c>
      <c r="AN110" s="109">
        <v>1.3089586768606443E-2</v>
      </c>
      <c r="AO110" s="110">
        <v>-0.135519945498454</v>
      </c>
      <c r="AP110" s="108">
        <v>0</v>
      </c>
      <c r="AQ110" s="109">
        <v>0</v>
      </c>
      <c r="AR110" s="110">
        <v>0</v>
      </c>
      <c r="AS110" s="109">
        <v>0</v>
      </c>
      <c r="AT110" s="109">
        <v>0</v>
      </c>
      <c r="AU110" s="109">
        <v>0</v>
      </c>
      <c r="AV110" s="217">
        <v>395</v>
      </c>
      <c r="AW110" s="111">
        <v>203</v>
      </c>
      <c r="AX110" s="112">
        <v>426</v>
      </c>
      <c r="AY110" s="218">
        <v>1</v>
      </c>
      <c r="AZ110" s="219">
        <v>1</v>
      </c>
      <c r="BA110" s="220">
        <v>1</v>
      </c>
      <c r="BB110" s="218">
        <v>7.25</v>
      </c>
      <c r="BC110" s="219">
        <v>5.875</v>
      </c>
      <c r="BD110" s="220">
        <v>7.125</v>
      </c>
      <c r="BE110" s="97">
        <v>71</v>
      </c>
      <c r="BF110" s="97">
        <v>5.1666666666666714</v>
      </c>
      <c r="BG110" s="97">
        <v>3.3333333333333286</v>
      </c>
      <c r="BH110" s="98">
        <v>9.9649122807017552</v>
      </c>
      <c r="BI110" s="97">
        <v>0.88445251058681151</v>
      </c>
      <c r="BJ110" s="99">
        <v>-1.5528182157521453</v>
      </c>
      <c r="BK110" s="111">
        <v>10</v>
      </c>
      <c r="BL110" s="111">
        <v>10</v>
      </c>
      <c r="BM110" s="111">
        <v>10</v>
      </c>
      <c r="BN110" s="217">
        <v>1709</v>
      </c>
      <c r="BO110" s="111">
        <v>866</v>
      </c>
      <c r="BP110" s="112">
        <v>1755</v>
      </c>
      <c r="BQ110" s="116">
        <v>177.49663817663816</v>
      </c>
      <c r="BR110" s="116">
        <v>7.7892244844205152</v>
      </c>
      <c r="BS110" s="116">
        <v>6.8759799780238495</v>
      </c>
      <c r="BT110" s="117">
        <v>731.23615023474179</v>
      </c>
      <c r="BU110" s="116">
        <v>-3.0169383728531329</v>
      </c>
      <c r="BV110" s="118">
        <v>3.3667413677467266</v>
      </c>
      <c r="BW110" s="113">
        <v>4.119718309859155</v>
      </c>
      <c r="BX110" s="113">
        <v>-0.20686396862185763</v>
      </c>
      <c r="BY110" s="113">
        <v>-0.14629154235759412</v>
      </c>
      <c r="BZ110" s="92">
        <v>0.96961325966850831</v>
      </c>
      <c r="CA110" s="93">
        <v>2.541436464088398E-2</v>
      </c>
      <c r="CB110" s="103">
        <v>1.7964908020156711E-2</v>
      </c>
    </row>
    <row r="111" spans="1:80">
      <c r="A111" s="88" t="s">
        <v>998</v>
      </c>
      <c r="B111" s="217">
        <v>225.53601</v>
      </c>
      <c r="C111" s="111">
        <v>124.60670000000002</v>
      </c>
      <c r="D111" s="112">
        <v>260.07033000000001</v>
      </c>
      <c r="E111" s="217">
        <v>226.18528000000001</v>
      </c>
      <c r="F111" s="111">
        <v>127.75418999999999</v>
      </c>
      <c r="G111" s="112">
        <v>270.97609</v>
      </c>
      <c r="H111" s="105">
        <v>0.95975379229953461</v>
      </c>
      <c r="I111" s="106">
        <v>-3.7375684914897733E-2</v>
      </c>
      <c r="J111" s="107">
        <v>-1.5609129261002996E-2</v>
      </c>
      <c r="K111" s="217">
        <v>166.714</v>
      </c>
      <c r="L111" s="111">
        <v>91.394369999999995</v>
      </c>
      <c r="M111" s="111">
        <v>208.41316</v>
      </c>
      <c r="N111" s="108">
        <v>0.76912010945319942</v>
      </c>
      <c r="O111" s="109">
        <v>3.2051808633623557E-2</v>
      </c>
      <c r="P111" s="110">
        <v>5.3727761069165991E-2</v>
      </c>
      <c r="Q111" s="217">
        <v>18.440530000000003</v>
      </c>
      <c r="R111" s="111">
        <v>10.2492</v>
      </c>
      <c r="S111" s="112">
        <v>18.542449999999999</v>
      </c>
      <c r="T111" s="108">
        <v>6.8428362074306998E-2</v>
      </c>
      <c r="U111" s="109">
        <v>-1.3100064532411179E-2</v>
      </c>
      <c r="V111" s="110">
        <v>-1.179757806902608E-2</v>
      </c>
      <c r="W111" s="217">
        <v>9.3456499999999991</v>
      </c>
      <c r="X111" s="111">
        <v>5.62554</v>
      </c>
      <c r="Y111" s="112">
        <v>10.566190000000001</v>
      </c>
      <c r="Z111" s="108">
        <v>3.8993071307509092E-2</v>
      </c>
      <c r="AA111" s="109">
        <v>-2.3254884148565663E-3</v>
      </c>
      <c r="AB111" s="110">
        <v>-5.0410226036182101E-3</v>
      </c>
      <c r="AC111" s="217">
        <v>4.4218199999999994</v>
      </c>
      <c r="AD111" s="111">
        <v>7.2504300000000006</v>
      </c>
      <c r="AE111" s="111">
        <v>4.98759</v>
      </c>
      <c r="AF111" s="111">
        <v>0.56577000000000055</v>
      </c>
      <c r="AG111" s="112">
        <v>-2.2628400000000006</v>
      </c>
      <c r="AH111" s="217">
        <v>0</v>
      </c>
      <c r="AI111" s="111">
        <v>0</v>
      </c>
      <c r="AJ111" s="111">
        <v>0</v>
      </c>
      <c r="AK111" s="111">
        <v>0</v>
      </c>
      <c r="AL111" s="112">
        <v>0</v>
      </c>
      <c r="AM111" s="108">
        <v>1.9177850852882757E-2</v>
      </c>
      <c r="AN111" s="109">
        <v>-4.2797617225615384E-4</v>
      </c>
      <c r="AO111" s="110">
        <v>-3.9008667207542563E-2</v>
      </c>
      <c r="AP111" s="108">
        <v>0</v>
      </c>
      <c r="AQ111" s="109">
        <v>0</v>
      </c>
      <c r="AR111" s="110">
        <v>0</v>
      </c>
      <c r="AS111" s="109">
        <v>0</v>
      </c>
      <c r="AT111" s="109">
        <v>0</v>
      </c>
      <c r="AU111" s="109">
        <v>0</v>
      </c>
      <c r="AV111" s="217">
        <v>247</v>
      </c>
      <c r="AW111" s="111">
        <v>110</v>
      </c>
      <c r="AX111" s="112">
        <v>225</v>
      </c>
      <c r="AY111" s="218">
        <v>2.129</v>
      </c>
      <c r="AZ111" s="219">
        <v>2</v>
      </c>
      <c r="BA111" s="220">
        <v>2</v>
      </c>
      <c r="BB111" s="218">
        <v>8.33</v>
      </c>
      <c r="BC111" s="219">
        <v>7.64</v>
      </c>
      <c r="BD111" s="220">
        <v>8.07</v>
      </c>
      <c r="BE111" s="97">
        <v>18.75</v>
      </c>
      <c r="BF111" s="97">
        <v>-0.58615155785188833</v>
      </c>
      <c r="BG111" s="97">
        <v>0.41666666666666785</v>
      </c>
      <c r="BH111" s="98">
        <v>4.6468401486988844</v>
      </c>
      <c r="BI111" s="97">
        <v>-0.2951366420174022</v>
      </c>
      <c r="BJ111" s="99">
        <v>-0.15246177102188341</v>
      </c>
      <c r="BK111" s="111">
        <v>10</v>
      </c>
      <c r="BL111" s="111">
        <v>10</v>
      </c>
      <c r="BM111" s="111">
        <v>10</v>
      </c>
      <c r="BN111" s="217">
        <v>1724</v>
      </c>
      <c r="BO111" s="111">
        <v>723</v>
      </c>
      <c r="BP111" s="112">
        <v>1618</v>
      </c>
      <c r="BQ111" s="116">
        <v>167.47595179233625</v>
      </c>
      <c r="BR111" s="116">
        <v>36.277993555677313</v>
      </c>
      <c r="BS111" s="116">
        <v>-9.2241726889915299</v>
      </c>
      <c r="BT111" s="117">
        <v>1204.3381777777779</v>
      </c>
      <c r="BU111" s="116">
        <v>288.60829923526774</v>
      </c>
      <c r="BV111" s="118">
        <v>42.936450505050743</v>
      </c>
      <c r="BW111" s="113">
        <v>7.1911111111111108</v>
      </c>
      <c r="BX111" s="113">
        <v>0.21135402609086817</v>
      </c>
      <c r="BY111" s="113">
        <v>0.61838383838383848</v>
      </c>
      <c r="BZ111" s="92">
        <v>0.89392265193370168</v>
      </c>
      <c r="CA111" s="93">
        <v>-5.8563535911602238E-2</v>
      </c>
      <c r="CB111" s="103">
        <v>9.9417157428207226E-2</v>
      </c>
    </row>
    <row r="112" spans="1:80">
      <c r="A112" s="88" t="s">
        <v>526</v>
      </c>
      <c r="B112" s="217">
        <v>384.82600000000002</v>
      </c>
      <c r="C112" s="111">
        <v>203.49199999999999</v>
      </c>
      <c r="D112" s="112">
        <v>452.16899999999998</v>
      </c>
      <c r="E112" s="217">
        <v>384.53</v>
      </c>
      <c r="F112" s="111">
        <v>203.49199999999999</v>
      </c>
      <c r="G112" s="112">
        <v>452.29700000000003</v>
      </c>
      <c r="H112" s="105">
        <v>0.99971700011275766</v>
      </c>
      <c r="I112" s="106">
        <v>-1.0527707763797745E-3</v>
      </c>
      <c r="J112" s="107">
        <v>-2.8299988724234115E-4</v>
      </c>
      <c r="K112" s="217">
        <v>275.745</v>
      </c>
      <c r="L112" s="111">
        <v>154.69900000000001</v>
      </c>
      <c r="M112" s="111">
        <v>315.05</v>
      </c>
      <c r="N112" s="108">
        <v>0.69655558184113531</v>
      </c>
      <c r="O112" s="109">
        <v>-2.0540613514233641E-2</v>
      </c>
      <c r="P112" s="110">
        <v>-6.3665950209264799E-2</v>
      </c>
      <c r="Q112" s="217">
        <v>28.664000000000001</v>
      </c>
      <c r="R112" s="111">
        <v>9.2080000000000002</v>
      </c>
      <c r="S112" s="112">
        <v>63.072000000000003</v>
      </c>
      <c r="T112" s="108">
        <v>0.13944819443861003</v>
      </c>
      <c r="U112" s="109">
        <v>6.4905245904035347E-2</v>
      </c>
      <c r="V112" s="110">
        <v>9.4198258323185347E-2</v>
      </c>
      <c r="W112" s="217">
        <v>11.706</v>
      </c>
      <c r="X112" s="111">
        <v>10.006</v>
      </c>
      <c r="Y112" s="112">
        <v>20.439</v>
      </c>
      <c r="Z112" s="108">
        <v>4.5189333557374908E-2</v>
      </c>
      <c r="AA112" s="109">
        <v>1.4746975353853727E-2</v>
      </c>
      <c r="AB112" s="110">
        <v>-3.9821326427705583E-3</v>
      </c>
      <c r="AC112" s="217">
        <v>107.214</v>
      </c>
      <c r="AD112" s="111">
        <v>60.558999999999997</v>
      </c>
      <c r="AE112" s="111">
        <v>116.93300000000001</v>
      </c>
      <c r="AF112" s="111">
        <v>9.7190000000000083</v>
      </c>
      <c r="AG112" s="112">
        <v>56.374000000000009</v>
      </c>
      <c r="AH112" s="217">
        <v>39.569000000000003</v>
      </c>
      <c r="AI112" s="111">
        <v>25.965</v>
      </c>
      <c r="AJ112" s="111">
        <v>26.683</v>
      </c>
      <c r="AK112" s="111">
        <v>-12.886000000000003</v>
      </c>
      <c r="AL112" s="112">
        <v>0.71799999999999997</v>
      </c>
      <c r="AM112" s="108">
        <v>0.25860463676191869</v>
      </c>
      <c r="AN112" s="109">
        <v>-1.9999199777192445E-2</v>
      </c>
      <c r="AO112" s="110">
        <v>-3.8994286045857529E-2</v>
      </c>
      <c r="AP112" s="108">
        <v>5.9011121947767316E-2</v>
      </c>
      <c r="AQ112" s="109">
        <v>-4.381197212591794E-2</v>
      </c>
      <c r="AR112" s="110">
        <v>-6.8586031748692516E-2</v>
      </c>
      <c r="AS112" s="109">
        <v>5.8994421806910058E-2</v>
      </c>
      <c r="AT112" s="109">
        <v>-4.3907822491324161E-2</v>
      </c>
      <c r="AU112" s="109">
        <v>-6.8602731889549767E-2</v>
      </c>
      <c r="AV112" s="217">
        <v>178</v>
      </c>
      <c r="AW112" s="111">
        <v>80</v>
      </c>
      <c r="AX112" s="112">
        <v>162</v>
      </c>
      <c r="AY112" s="218">
        <v>7</v>
      </c>
      <c r="AZ112" s="219">
        <v>7</v>
      </c>
      <c r="BA112" s="220">
        <v>7</v>
      </c>
      <c r="BB112" s="218">
        <v>17</v>
      </c>
      <c r="BC112" s="219">
        <v>17</v>
      </c>
      <c r="BD112" s="220">
        <v>17</v>
      </c>
      <c r="BE112" s="97">
        <v>3.8571428571428572</v>
      </c>
      <c r="BF112" s="97">
        <v>-0.38095238095238093</v>
      </c>
      <c r="BG112" s="97">
        <v>4.761904761904745E-2</v>
      </c>
      <c r="BH112" s="98">
        <v>1.588235294117647</v>
      </c>
      <c r="BI112" s="97">
        <v>-0.15686274509803932</v>
      </c>
      <c r="BJ112" s="99">
        <v>1.9607843137254832E-2</v>
      </c>
      <c r="BK112" s="111">
        <v>10</v>
      </c>
      <c r="BL112" s="111">
        <v>10</v>
      </c>
      <c r="BM112" s="111">
        <v>10</v>
      </c>
      <c r="BN112" s="217">
        <v>1374</v>
      </c>
      <c r="BO112" s="111">
        <v>596</v>
      </c>
      <c r="BP112" s="112">
        <v>1245</v>
      </c>
      <c r="BQ112" s="116">
        <v>363.29076305220883</v>
      </c>
      <c r="BR112" s="116">
        <v>83.429045439399488</v>
      </c>
      <c r="BS112" s="116">
        <v>21.861232850866543</v>
      </c>
      <c r="BT112" s="117">
        <v>2791.9567901234568</v>
      </c>
      <c r="BU112" s="116">
        <v>631.67589124705228</v>
      </c>
      <c r="BV112" s="118">
        <v>248.30679012345672</v>
      </c>
      <c r="BW112" s="113">
        <v>7.6851851851851851</v>
      </c>
      <c r="BX112" s="113">
        <v>-3.3915938410320479E-2</v>
      </c>
      <c r="BY112" s="113">
        <v>0.23518518518518494</v>
      </c>
      <c r="BZ112" s="92">
        <v>0.68784530386740328</v>
      </c>
      <c r="CA112" s="93">
        <v>-7.1270718232044228E-2</v>
      </c>
      <c r="CB112" s="103">
        <v>3.290024892234833E-2</v>
      </c>
    </row>
    <row r="113" spans="1:80">
      <c r="A113" s="88" t="s">
        <v>999</v>
      </c>
      <c r="B113" s="217">
        <v>1117.3969999999999</v>
      </c>
      <c r="C113" s="111">
        <v>557.75630000000001</v>
      </c>
      <c r="D113" s="112">
        <v>1129.7929999999999</v>
      </c>
      <c r="E113" s="217">
        <v>1117.3040000000001</v>
      </c>
      <c r="F113" s="111">
        <v>552.36300000000006</v>
      </c>
      <c r="G113" s="112">
        <v>1127.684</v>
      </c>
      <c r="H113" s="105">
        <v>1.0018702047736776</v>
      </c>
      <c r="I113" s="106">
        <v>1.7869686982676658E-3</v>
      </c>
      <c r="J113" s="107">
        <v>-7.8938453165708911E-3</v>
      </c>
      <c r="K113" s="217">
        <v>852.30899999999997</v>
      </c>
      <c r="L113" s="111">
        <v>410.48</v>
      </c>
      <c r="M113" s="111">
        <v>848.154</v>
      </c>
      <c r="N113" s="108">
        <v>0.75212027482876409</v>
      </c>
      <c r="O113" s="109">
        <v>-1.0706135888462254E-2</v>
      </c>
      <c r="P113" s="110">
        <v>8.9857781300352046E-3</v>
      </c>
      <c r="Q113" s="217">
        <v>74.281000000000006</v>
      </c>
      <c r="R113" s="111">
        <v>43.25</v>
      </c>
      <c r="S113" s="112">
        <v>91.638000000000005</v>
      </c>
      <c r="T113" s="108">
        <v>8.12621266241252E-2</v>
      </c>
      <c r="U113" s="109">
        <v>1.477977267211214E-2</v>
      </c>
      <c r="V113" s="110">
        <v>2.9621680823691543E-3</v>
      </c>
      <c r="W113" s="217">
        <v>26.856000000000002</v>
      </c>
      <c r="X113" s="111">
        <v>16.521000000000001</v>
      </c>
      <c r="Y113" s="112">
        <v>32.78</v>
      </c>
      <c r="Z113" s="108">
        <v>2.9068426970676183E-2</v>
      </c>
      <c r="AA113" s="109">
        <v>5.0319964199934675E-3</v>
      </c>
      <c r="AB113" s="110">
        <v>-8.4125199044177493E-4</v>
      </c>
      <c r="AC113" s="217">
        <v>206.14500000000001</v>
      </c>
      <c r="AD113" s="111">
        <v>212.97944000000001</v>
      </c>
      <c r="AE113" s="111">
        <v>214.98099999999999</v>
      </c>
      <c r="AF113" s="111">
        <v>8.8359999999999843</v>
      </c>
      <c r="AG113" s="112">
        <v>2.0015599999999836</v>
      </c>
      <c r="AH113" s="217">
        <v>0</v>
      </c>
      <c r="AI113" s="111">
        <v>0</v>
      </c>
      <c r="AJ113" s="111">
        <v>0</v>
      </c>
      <c r="AK113" s="111">
        <v>0</v>
      </c>
      <c r="AL113" s="112">
        <v>0</v>
      </c>
      <c r="AM113" s="108">
        <v>0.19028352981475369</v>
      </c>
      <c r="AN113" s="109">
        <v>5.7967270042932895E-3</v>
      </c>
      <c r="AO113" s="110">
        <v>-0.19156682310819853</v>
      </c>
      <c r="AP113" s="108">
        <v>0</v>
      </c>
      <c r="AQ113" s="109">
        <v>0</v>
      </c>
      <c r="AR113" s="110">
        <v>0</v>
      </c>
      <c r="AS113" s="109">
        <v>0</v>
      </c>
      <c r="AT113" s="109">
        <v>0</v>
      </c>
      <c r="AU113" s="109">
        <v>0</v>
      </c>
      <c r="AV113" s="217">
        <v>553</v>
      </c>
      <c r="AW113" s="111">
        <v>302</v>
      </c>
      <c r="AX113" s="112">
        <v>527</v>
      </c>
      <c r="AY113" s="218">
        <v>6</v>
      </c>
      <c r="AZ113" s="219">
        <v>6</v>
      </c>
      <c r="BA113" s="220">
        <v>6</v>
      </c>
      <c r="BB113" s="218">
        <v>22</v>
      </c>
      <c r="BC113" s="219">
        <v>22</v>
      </c>
      <c r="BD113" s="220">
        <v>21</v>
      </c>
      <c r="BE113" s="97">
        <v>14.638888888888888</v>
      </c>
      <c r="BF113" s="97">
        <v>-0.72222222222222499</v>
      </c>
      <c r="BG113" s="97">
        <v>-2.1388888888888911</v>
      </c>
      <c r="BH113" s="98">
        <v>4.1825396825396828</v>
      </c>
      <c r="BI113" s="97">
        <v>-6.8542568542566684E-3</v>
      </c>
      <c r="BJ113" s="99">
        <v>-0.39321789321789247</v>
      </c>
      <c r="BK113" s="111">
        <v>80</v>
      </c>
      <c r="BL113" s="111">
        <v>80</v>
      </c>
      <c r="BM113" s="111">
        <v>80</v>
      </c>
      <c r="BN113" s="217">
        <v>12722</v>
      </c>
      <c r="BO113" s="111">
        <v>6490</v>
      </c>
      <c r="BP113" s="112">
        <v>13029</v>
      </c>
      <c r="BQ113" s="116">
        <v>86.55184588226264</v>
      </c>
      <c r="BR113" s="116">
        <v>-1.2727100051764353</v>
      </c>
      <c r="BS113" s="116">
        <v>1.4419845571470802</v>
      </c>
      <c r="BT113" s="117">
        <v>2139.8178368121444</v>
      </c>
      <c r="BU113" s="116">
        <v>119.37660715572474</v>
      </c>
      <c r="BV113" s="118">
        <v>310.80128052075361</v>
      </c>
      <c r="BW113" s="113">
        <v>24.722960151802656</v>
      </c>
      <c r="BX113" s="113">
        <v>1.7175351970106121</v>
      </c>
      <c r="BY113" s="113">
        <v>3.2328939266370931</v>
      </c>
      <c r="BZ113" s="92">
        <v>0.8997928176795581</v>
      </c>
      <c r="CA113" s="93">
        <v>2.1201657458563616E-2</v>
      </c>
      <c r="CB113" s="103">
        <v>8.309301196041563E-3</v>
      </c>
    </row>
    <row r="114" spans="1:80">
      <c r="A114" s="88" t="s">
        <v>1000</v>
      </c>
      <c r="B114" s="217">
        <v>2107.0593799999997</v>
      </c>
      <c r="C114" s="111">
        <v>1049.7488600000001</v>
      </c>
      <c r="D114" s="112">
        <v>2228.5390700000003</v>
      </c>
      <c r="E114" s="217">
        <v>2005.5736099999999</v>
      </c>
      <c r="F114" s="111">
        <v>1056.0121899999999</v>
      </c>
      <c r="G114" s="112">
        <v>2146.6257000000001</v>
      </c>
      <c r="H114" s="105">
        <v>1.0381591303970694</v>
      </c>
      <c r="I114" s="106">
        <v>-1.2442737065675891E-2</v>
      </c>
      <c r="J114" s="107">
        <v>4.4090245643002124E-2</v>
      </c>
      <c r="K114" s="217">
        <v>1625.9665500000001</v>
      </c>
      <c r="L114" s="111">
        <v>821.85421999999994</v>
      </c>
      <c r="M114" s="111">
        <v>1649.0580199999999</v>
      </c>
      <c r="N114" s="108">
        <v>0.76820939020715162</v>
      </c>
      <c r="O114" s="109">
        <v>-4.2514555248034269E-2</v>
      </c>
      <c r="P114" s="110">
        <v>-1.0052667544284022E-2</v>
      </c>
      <c r="Q114" s="217">
        <v>111.14608999999999</v>
      </c>
      <c r="R114" s="111">
        <v>19.230169999999998</v>
      </c>
      <c r="S114" s="112">
        <v>35.930210000000002</v>
      </c>
      <c r="T114" s="108">
        <v>1.6737994891237909E-2</v>
      </c>
      <c r="U114" s="109">
        <v>-3.8680609265604779E-2</v>
      </c>
      <c r="V114" s="110">
        <v>-1.4721831560439123E-3</v>
      </c>
      <c r="W114" s="217">
        <v>39.200600000000001</v>
      </c>
      <c r="X114" s="111">
        <v>17.986339999999998</v>
      </c>
      <c r="Y114" s="112">
        <v>37.92315</v>
      </c>
      <c r="Z114" s="108">
        <v>1.7666400807555785E-2</v>
      </c>
      <c r="AA114" s="109">
        <v>-1.8794287768293047E-3</v>
      </c>
      <c r="AB114" s="110">
        <v>6.3407848180687537E-4</v>
      </c>
      <c r="AC114" s="217">
        <v>314.95525999999995</v>
      </c>
      <c r="AD114" s="111">
        <v>357.93051000000003</v>
      </c>
      <c r="AE114" s="111">
        <v>341.22250000000003</v>
      </c>
      <c r="AF114" s="111">
        <v>26.267240000000072</v>
      </c>
      <c r="AG114" s="112">
        <v>-16.708010000000002</v>
      </c>
      <c r="AH114" s="217">
        <v>0</v>
      </c>
      <c r="AI114" s="111">
        <v>0</v>
      </c>
      <c r="AJ114" s="111">
        <v>0</v>
      </c>
      <c r="AK114" s="111">
        <v>0</v>
      </c>
      <c r="AL114" s="112">
        <v>0</v>
      </c>
      <c r="AM114" s="108">
        <v>0.15311488346488805</v>
      </c>
      <c r="AN114" s="109">
        <v>3.6386688932797395E-3</v>
      </c>
      <c r="AO114" s="110">
        <v>-0.1878528695270037</v>
      </c>
      <c r="AP114" s="108">
        <v>0</v>
      </c>
      <c r="AQ114" s="109">
        <v>0</v>
      </c>
      <c r="AR114" s="110">
        <v>0</v>
      </c>
      <c r="AS114" s="109">
        <v>0</v>
      </c>
      <c r="AT114" s="109">
        <v>0</v>
      </c>
      <c r="AU114" s="109">
        <v>0</v>
      </c>
      <c r="AV114" s="217">
        <v>768</v>
      </c>
      <c r="AW114" s="111">
        <v>383</v>
      </c>
      <c r="AX114" s="112">
        <v>725</v>
      </c>
      <c r="AY114" s="218">
        <v>19.670000000000002</v>
      </c>
      <c r="AZ114" s="219">
        <v>21.5</v>
      </c>
      <c r="BA114" s="220">
        <v>18.5</v>
      </c>
      <c r="BB114" s="218">
        <v>49.21</v>
      </c>
      <c r="BC114" s="219">
        <v>46.79</v>
      </c>
      <c r="BD114" s="220">
        <v>46.06</v>
      </c>
      <c r="BE114" s="97">
        <v>6.531531531531531</v>
      </c>
      <c r="BF114" s="97">
        <v>2.4159899604739188E-2</v>
      </c>
      <c r="BG114" s="97">
        <v>0.59354703540750009</v>
      </c>
      <c r="BH114" s="98">
        <v>2.6233897814444926</v>
      </c>
      <c r="BI114" s="97">
        <v>2.2292443505049331E-2</v>
      </c>
      <c r="BJ114" s="99">
        <v>-0.10511345998886235</v>
      </c>
      <c r="BK114" s="111">
        <v>132</v>
      </c>
      <c r="BL114" s="111">
        <v>132</v>
      </c>
      <c r="BM114" s="111">
        <v>132</v>
      </c>
      <c r="BN114" s="217">
        <v>16247</v>
      </c>
      <c r="BO114" s="111">
        <v>7814</v>
      </c>
      <c r="BP114" s="112">
        <v>16557</v>
      </c>
      <c r="BQ114" s="116">
        <v>129.65064323246966</v>
      </c>
      <c r="BR114" s="116">
        <v>6.2079393486757368</v>
      </c>
      <c r="BS114" s="116">
        <v>-5.4929695138830255</v>
      </c>
      <c r="BT114" s="117">
        <v>2960.8630344827588</v>
      </c>
      <c r="BU114" s="116">
        <v>349.43906312859235</v>
      </c>
      <c r="BV114" s="118">
        <v>203.65105014855544</v>
      </c>
      <c r="BW114" s="113">
        <v>22.837241379310345</v>
      </c>
      <c r="BX114" s="113">
        <v>1.6822934626436776</v>
      </c>
      <c r="BY114" s="113">
        <v>2.435152606464392</v>
      </c>
      <c r="BZ114" s="92">
        <v>0.69299347061778005</v>
      </c>
      <c r="CA114" s="93">
        <v>1.2975054411518583E-2</v>
      </c>
      <c r="CB114" s="103">
        <v>4.2477320101629523E-2</v>
      </c>
    </row>
    <row r="115" spans="1:80">
      <c r="A115" s="88" t="s">
        <v>1001</v>
      </c>
      <c r="B115" s="217">
        <v>1650.4059999999999</v>
      </c>
      <c r="C115" s="111">
        <v>911.75599999999997</v>
      </c>
      <c r="D115" s="112">
        <v>1762.704</v>
      </c>
      <c r="E115" s="217">
        <v>1614.116</v>
      </c>
      <c r="F115" s="111">
        <v>813.52800000000002</v>
      </c>
      <c r="G115" s="112">
        <v>1697.1389999999999</v>
      </c>
      <c r="H115" s="105">
        <v>1.0386326635590839</v>
      </c>
      <c r="I115" s="106">
        <v>1.614976889723807E-2</v>
      </c>
      <c r="J115" s="107">
        <v>-8.2110568388679361E-2</v>
      </c>
      <c r="K115" s="217">
        <v>1132.3889999999999</v>
      </c>
      <c r="L115" s="111">
        <v>0</v>
      </c>
      <c r="M115" s="111">
        <v>1166.085</v>
      </c>
      <c r="N115" s="108">
        <v>0.68708868277730939</v>
      </c>
      <c r="O115" s="109">
        <v>-1.446498498882387E-2</v>
      </c>
      <c r="P115" s="110">
        <v>0.68708868277730939</v>
      </c>
      <c r="Q115" s="217">
        <v>185.077</v>
      </c>
      <c r="R115" s="111">
        <v>672.31100000000004</v>
      </c>
      <c r="S115" s="112">
        <v>291.916</v>
      </c>
      <c r="T115" s="108">
        <v>0.17200476802430445</v>
      </c>
      <c r="U115" s="109">
        <v>5.7343244317210287E-2</v>
      </c>
      <c r="V115" s="110">
        <v>-0.65440931975140826</v>
      </c>
      <c r="W115" s="217">
        <v>32.493000000000002</v>
      </c>
      <c r="X115" s="111">
        <v>14.048</v>
      </c>
      <c r="Y115" s="112">
        <v>27.888999999999999</v>
      </c>
      <c r="Z115" s="108">
        <v>1.6432949805525652E-2</v>
      </c>
      <c r="AA115" s="109">
        <v>-3.6975736512767123E-3</v>
      </c>
      <c r="AB115" s="110">
        <v>-8.3504834573650336E-4</v>
      </c>
      <c r="AC115" s="217">
        <v>251.923</v>
      </c>
      <c r="AD115" s="111">
        <v>279.56299999999999</v>
      </c>
      <c r="AE115" s="111">
        <v>283.75799999999998</v>
      </c>
      <c r="AF115" s="111">
        <v>31.83499999999998</v>
      </c>
      <c r="AG115" s="112">
        <v>4.1949999999999932</v>
      </c>
      <c r="AH115" s="217">
        <v>0</v>
      </c>
      <c r="AI115" s="111">
        <v>0</v>
      </c>
      <c r="AJ115" s="111">
        <v>0</v>
      </c>
      <c r="AK115" s="111">
        <v>0</v>
      </c>
      <c r="AL115" s="112">
        <v>0</v>
      </c>
      <c r="AM115" s="108">
        <v>0.16097881436701794</v>
      </c>
      <c r="AN115" s="109">
        <v>8.3357677469741431E-3</v>
      </c>
      <c r="AO115" s="110">
        <v>-0.14564159723433157</v>
      </c>
      <c r="AP115" s="108">
        <v>0</v>
      </c>
      <c r="AQ115" s="109">
        <v>0</v>
      </c>
      <c r="AR115" s="110">
        <v>0</v>
      </c>
      <c r="AS115" s="109">
        <v>0</v>
      </c>
      <c r="AT115" s="109">
        <v>0</v>
      </c>
      <c r="AU115" s="109">
        <v>0</v>
      </c>
      <c r="AV115" s="217">
        <v>1024</v>
      </c>
      <c r="AW115" s="111">
        <v>535</v>
      </c>
      <c r="AX115" s="112">
        <v>983</v>
      </c>
      <c r="AY115" s="218">
        <v>13.75</v>
      </c>
      <c r="AZ115" s="219">
        <v>15.75</v>
      </c>
      <c r="BA115" s="220">
        <v>15.75</v>
      </c>
      <c r="BB115" s="218">
        <v>32</v>
      </c>
      <c r="BC115" s="219">
        <v>30.5</v>
      </c>
      <c r="BD115" s="220">
        <v>30.5</v>
      </c>
      <c r="BE115" s="97">
        <v>10.402116402116402</v>
      </c>
      <c r="BF115" s="97">
        <v>-2.0100048100048102</v>
      </c>
      <c r="BG115" s="97">
        <v>-0.92063492063492092</v>
      </c>
      <c r="BH115" s="98">
        <v>5.3715846994535523</v>
      </c>
      <c r="BI115" s="97">
        <v>3.8251366120219288E-2</v>
      </c>
      <c r="BJ115" s="99">
        <v>-0.47540983606557319</v>
      </c>
      <c r="BK115" s="111">
        <v>130</v>
      </c>
      <c r="BL115" s="111">
        <v>130</v>
      </c>
      <c r="BM115" s="111">
        <v>130</v>
      </c>
      <c r="BN115" s="217">
        <v>22723</v>
      </c>
      <c r="BO115" s="111">
        <v>11362</v>
      </c>
      <c r="BP115" s="112">
        <v>22966</v>
      </c>
      <c r="BQ115" s="116">
        <v>73.89789253679352</v>
      </c>
      <c r="BR115" s="116">
        <v>2.8634340585996227</v>
      </c>
      <c r="BS115" s="116">
        <v>2.2971180252638561</v>
      </c>
      <c r="BT115" s="117">
        <v>1726.4893184130215</v>
      </c>
      <c r="BU115" s="116">
        <v>150.20416216302146</v>
      </c>
      <c r="BV115" s="118">
        <v>205.87623430087183</v>
      </c>
      <c r="BW115" s="113">
        <v>23.363173957273652</v>
      </c>
      <c r="BX115" s="113">
        <v>1.1727442697736521</v>
      </c>
      <c r="BY115" s="113">
        <v>2.1257907797035571</v>
      </c>
      <c r="BZ115" s="92">
        <v>0.97603059923501923</v>
      </c>
      <c r="CA115" s="93">
        <v>1.0327241818954613E-2</v>
      </c>
      <c r="CB115" s="103">
        <v>1.5591038795458756E-2</v>
      </c>
    </row>
    <row r="116" spans="1:80">
      <c r="A116" s="88" t="s">
        <v>1002</v>
      </c>
      <c r="B116" s="217">
        <v>1001.974</v>
      </c>
      <c r="C116" s="111">
        <v>454.06599999999997</v>
      </c>
      <c r="D116" s="112">
        <v>932.69899999999996</v>
      </c>
      <c r="E116" s="217">
        <v>855.423</v>
      </c>
      <c r="F116" s="111">
        <v>530.36</v>
      </c>
      <c r="G116" s="112">
        <v>1045.0519999999999</v>
      </c>
      <c r="H116" s="105">
        <v>0.89249051721828199</v>
      </c>
      <c r="I116" s="106">
        <v>-0.27882940286803803</v>
      </c>
      <c r="J116" s="107">
        <v>3.6343748985383617E-2</v>
      </c>
      <c r="K116" s="217">
        <v>571.70500000000004</v>
      </c>
      <c r="L116" s="111">
        <v>408.32600000000002</v>
      </c>
      <c r="M116" s="111">
        <v>826.03499999999997</v>
      </c>
      <c r="N116" s="108">
        <v>0.79042478269023941</v>
      </c>
      <c r="O116" s="109">
        <v>0.12209461153515</v>
      </c>
      <c r="P116" s="110">
        <v>2.0521320890707018E-2</v>
      </c>
      <c r="Q116" s="217">
        <v>144.92400000000001</v>
      </c>
      <c r="R116" s="111">
        <v>33.78</v>
      </c>
      <c r="S116" s="112">
        <v>52.189</v>
      </c>
      <c r="T116" s="108">
        <v>4.9939141784332265E-2</v>
      </c>
      <c r="U116" s="109">
        <v>-0.11947879530644037</v>
      </c>
      <c r="V116" s="110">
        <v>-1.3753444383553699E-2</v>
      </c>
      <c r="W116" s="217">
        <v>15.436</v>
      </c>
      <c r="X116" s="111">
        <v>6.6619999999999999</v>
      </c>
      <c r="Y116" s="112">
        <v>13.651999999999999</v>
      </c>
      <c r="Z116" s="108">
        <v>1.3063464784527469E-2</v>
      </c>
      <c r="AA116" s="109">
        <v>-4.9814089212297987E-3</v>
      </c>
      <c r="AB116" s="110">
        <v>5.0218565337127423E-4</v>
      </c>
      <c r="AC116" s="217">
        <v>113.244</v>
      </c>
      <c r="AD116" s="111">
        <v>145.67699999999999</v>
      </c>
      <c r="AE116" s="111">
        <v>143.26757000000001</v>
      </c>
      <c r="AF116" s="111">
        <v>30.023570000000007</v>
      </c>
      <c r="AG116" s="112">
        <v>-2.4094299999999862</v>
      </c>
      <c r="AH116" s="217">
        <v>0</v>
      </c>
      <c r="AI116" s="111">
        <v>0</v>
      </c>
      <c r="AJ116" s="111">
        <v>0</v>
      </c>
      <c r="AK116" s="111">
        <v>0</v>
      </c>
      <c r="AL116" s="112">
        <v>0</v>
      </c>
      <c r="AM116" s="108">
        <v>0.15360536464604338</v>
      </c>
      <c r="AN116" s="109">
        <v>4.0584467896227522E-2</v>
      </c>
      <c r="AO116" s="110">
        <v>-0.16722244452707244</v>
      </c>
      <c r="AP116" s="108">
        <v>0</v>
      </c>
      <c r="AQ116" s="109">
        <v>0</v>
      </c>
      <c r="AR116" s="110">
        <v>0</v>
      </c>
      <c r="AS116" s="109">
        <v>0</v>
      </c>
      <c r="AT116" s="109">
        <v>0</v>
      </c>
      <c r="AU116" s="109">
        <v>0</v>
      </c>
      <c r="AV116" s="217">
        <v>651</v>
      </c>
      <c r="AW116" s="111">
        <v>322</v>
      </c>
      <c r="AX116" s="112">
        <v>574</v>
      </c>
      <c r="AY116" s="218">
        <v>7</v>
      </c>
      <c r="AZ116" s="219">
        <v>6</v>
      </c>
      <c r="BA116" s="220">
        <v>6</v>
      </c>
      <c r="BB116" s="218">
        <v>17</v>
      </c>
      <c r="BC116" s="219">
        <v>17</v>
      </c>
      <c r="BD116" s="220">
        <v>16</v>
      </c>
      <c r="BE116" s="97">
        <v>15.944444444444445</v>
      </c>
      <c r="BF116" s="97">
        <v>0.44444444444444464</v>
      </c>
      <c r="BG116" s="97">
        <v>-1.9444444444444446</v>
      </c>
      <c r="BH116" s="98">
        <v>5.979166666666667</v>
      </c>
      <c r="BI116" s="97">
        <v>-0.40318627450980404</v>
      </c>
      <c r="BJ116" s="99">
        <v>-0.33455882352941124</v>
      </c>
      <c r="BK116" s="111">
        <v>80</v>
      </c>
      <c r="BL116" s="111">
        <v>80</v>
      </c>
      <c r="BM116" s="111">
        <v>80</v>
      </c>
      <c r="BN116" s="217">
        <v>13653</v>
      </c>
      <c r="BO116" s="111">
        <v>6449</v>
      </c>
      <c r="BP116" s="112">
        <v>12805</v>
      </c>
      <c r="BQ116" s="116">
        <v>81.612807497071444</v>
      </c>
      <c r="BR116" s="116">
        <v>18.958226086392472</v>
      </c>
      <c r="BS116" s="116">
        <v>-0.62629934119804886</v>
      </c>
      <c r="BT116" s="117">
        <v>1820.6480836236931</v>
      </c>
      <c r="BU116" s="116">
        <v>506.63425873890037</v>
      </c>
      <c r="BV116" s="118">
        <v>173.56733828207825</v>
      </c>
      <c r="BW116" s="113">
        <v>22.308362369337978</v>
      </c>
      <c r="BX116" s="113">
        <v>1.3360121389232305</v>
      </c>
      <c r="BY116" s="113">
        <v>2.2804120587789711</v>
      </c>
      <c r="BZ116" s="92">
        <v>0.88432320441988954</v>
      </c>
      <c r="CA116" s="93">
        <v>-5.8563535911602127E-2</v>
      </c>
      <c r="CB116" s="103">
        <v>-1.5284439317587717E-3</v>
      </c>
    </row>
    <row r="117" spans="1:80">
      <c r="A117" s="88" t="s">
        <v>1003</v>
      </c>
      <c r="B117" s="217">
        <v>1838.3023500000002</v>
      </c>
      <c r="C117" s="111">
        <v>896.29492000000005</v>
      </c>
      <c r="D117" s="112">
        <v>1824.7650000000001</v>
      </c>
      <c r="E117" s="217">
        <v>1826.3895699999998</v>
      </c>
      <c r="F117" s="111">
        <v>833.00074999999993</v>
      </c>
      <c r="G117" s="112">
        <v>1791.6659999999999</v>
      </c>
      <c r="H117" s="105">
        <v>1.0184738673391136</v>
      </c>
      <c r="I117" s="106">
        <v>1.1951283003505342E-2</v>
      </c>
      <c r="J117" s="107">
        <v>-5.750946160746917E-2</v>
      </c>
      <c r="K117" s="217">
        <v>1516.04</v>
      </c>
      <c r="L117" s="111">
        <v>677.77157</v>
      </c>
      <c r="M117" s="111">
        <v>1477.923</v>
      </c>
      <c r="N117" s="108">
        <v>0.82488756274886055</v>
      </c>
      <c r="O117" s="109">
        <v>-5.1872607730456544E-3</v>
      </c>
      <c r="P117" s="110">
        <v>1.1236950789627498E-2</v>
      </c>
      <c r="Q117" s="217">
        <v>108.17143</v>
      </c>
      <c r="R117" s="111">
        <v>47.760819999999995</v>
      </c>
      <c r="S117" s="112">
        <v>89.871000000000009</v>
      </c>
      <c r="T117" s="108">
        <v>5.0160576803935562E-2</v>
      </c>
      <c r="U117" s="109">
        <v>-9.0663437702987806E-3</v>
      </c>
      <c r="V117" s="110">
        <v>-7.175289940482131E-3</v>
      </c>
      <c r="W117" s="217">
        <v>38.140560000000008</v>
      </c>
      <c r="X117" s="111">
        <v>20.91395</v>
      </c>
      <c r="Y117" s="112">
        <v>39.768000000000001</v>
      </c>
      <c r="Z117" s="108">
        <v>2.2196101282270245E-2</v>
      </c>
      <c r="AA117" s="109">
        <v>1.3130648115790497E-3</v>
      </c>
      <c r="AB117" s="110">
        <v>-2.9106588256888437E-3</v>
      </c>
      <c r="AC117" s="217">
        <v>259.08966000000004</v>
      </c>
      <c r="AD117" s="111">
        <v>248.72208999999998</v>
      </c>
      <c r="AE117" s="111">
        <v>288.38200000000001</v>
      </c>
      <c r="AF117" s="111">
        <v>29.292339999999967</v>
      </c>
      <c r="AG117" s="112">
        <v>39.659910000000025</v>
      </c>
      <c r="AH117" s="217">
        <v>0</v>
      </c>
      <c r="AI117" s="111">
        <v>0</v>
      </c>
      <c r="AJ117" s="111">
        <v>0</v>
      </c>
      <c r="AK117" s="111">
        <v>0</v>
      </c>
      <c r="AL117" s="112">
        <v>0</v>
      </c>
      <c r="AM117" s="108">
        <v>0.15803788433031102</v>
      </c>
      <c r="AN117" s="109">
        <v>1.7098250542648158E-2</v>
      </c>
      <c r="AO117" s="110">
        <v>-0.11946239426102584</v>
      </c>
      <c r="AP117" s="108">
        <v>0</v>
      </c>
      <c r="AQ117" s="109">
        <v>0</v>
      </c>
      <c r="AR117" s="110">
        <v>0</v>
      </c>
      <c r="AS117" s="109">
        <v>0</v>
      </c>
      <c r="AT117" s="109">
        <v>0</v>
      </c>
      <c r="AU117" s="109">
        <v>0</v>
      </c>
      <c r="AV117" s="217">
        <v>1168</v>
      </c>
      <c r="AW117" s="111">
        <v>801</v>
      </c>
      <c r="AX117" s="112">
        <v>1493</v>
      </c>
      <c r="AY117" s="218">
        <v>13</v>
      </c>
      <c r="AZ117" s="219">
        <v>14</v>
      </c>
      <c r="BA117" s="220">
        <v>13</v>
      </c>
      <c r="BB117" s="218">
        <v>29</v>
      </c>
      <c r="BC117" s="219">
        <v>31</v>
      </c>
      <c r="BD117" s="220">
        <v>31</v>
      </c>
      <c r="BE117" s="97">
        <v>19.141025641025639</v>
      </c>
      <c r="BF117" s="97">
        <v>4.1666666666666661</v>
      </c>
      <c r="BG117" s="97">
        <v>6.9597069597065797E-2</v>
      </c>
      <c r="BH117" s="98">
        <v>8.0268817204301079</v>
      </c>
      <c r="BI117" s="97">
        <v>1.3142380422691886</v>
      </c>
      <c r="BJ117" s="99">
        <v>-0.58602150537634401</v>
      </c>
      <c r="BK117" s="111">
        <v>120</v>
      </c>
      <c r="BL117" s="111">
        <v>120</v>
      </c>
      <c r="BM117" s="111">
        <v>120</v>
      </c>
      <c r="BN117" s="217">
        <v>20238</v>
      </c>
      <c r="BO117" s="111">
        <v>10126</v>
      </c>
      <c r="BP117" s="112">
        <v>20223</v>
      </c>
      <c r="BQ117" s="116">
        <v>88.595460614152202</v>
      </c>
      <c r="BR117" s="116">
        <v>-1.650095764936637</v>
      </c>
      <c r="BS117" s="116">
        <v>6.3319063972847403</v>
      </c>
      <c r="BT117" s="117">
        <v>1200.0442062960483</v>
      </c>
      <c r="BU117" s="116">
        <v>-363.6454940464173</v>
      </c>
      <c r="BV117" s="118">
        <v>160.093207544488</v>
      </c>
      <c r="BW117" s="113">
        <v>13.545210984594776</v>
      </c>
      <c r="BX117" s="113">
        <v>-3.781843809925773</v>
      </c>
      <c r="BY117" s="113">
        <v>0.90351310694184228</v>
      </c>
      <c r="BZ117" s="92">
        <v>0.93107734806629838</v>
      </c>
      <c r="CA117" s="93">
        <v>-6.906077348066697E-4</v>
      </c>
      <c r="CB117" s="103">
        <v>3.7879707769210569E-3</v>
      </c>
    </row>
    <row r="118" spans="1:80">
      <c r="A118" s="88" t="s">
        <v>1004</v>
      </c>
      <c r="B118" s="217">
        <v>3946.89734</v>
      </c>
      <c r="C118" s="111">
        <v>2087.9367699999998</v>
      </c>
      <c r="D118" s="112">
        <v>4174.5668500000002</v>
      </c>
      <c r="E118" s="217">
        <v>3614.4293600000001</v>
      </c>
      <c r="F118" s="111">
        <v>2072.41086</v>
      </c>
      <c r="G118" s="112">
        <v>3977.5545899999997</v>
      </c>
      <c r="H118" s="105">
        <v>1.0495310009057601</v>
      </c>
      <c r="I118" s="106">
        <v>-4.2452531454656439E-2</v>
      </c>
      <c r="J118" s="107">
        <v>4.203928664211265E-2</v>
      </c>
      <c r="K118" s="217">
        <v>2980.7747999999997</v>
      </c>
      <c r="L118" s="111">
        <v>1595.06809</v>
      </c>
      <c r="M118" s="111">
        <v>3207.25695</v>
      </c>
      <c r="N118" s="108">
        <v>0.80633888924199537</v>
      </c>
      <c r="O118" s="109">
        <v>-1.8348634876611203E-2</v>
      </c>
      <c r="P118" s="110">
        <v>3.6671001089739641E-2</v>
      </c>
      <c r="Q118" s="217">
        <v>205.38400000000001</v>
      </c>
      <c r="R118" s="111">
        <v>104.46194</v>
      </c>
      <c r="S118" s="112">
        <v>208.14401000000001</v>
      </c>
      <c r="T118" s="108">
        <v>5.2329642570662999E-2</v>
      </c>
      <c r="U118" s="109">
        <v>-4.4937116973534641E-3</v>
      </c>
      <c r="V118" s="110">
        <v>1.9236434436366162E-3</v>
      </c>
      <c r="W118" s="217">
        <v>70.623999999999995</v>
      </c>
      <c r="X118" s="111">
        <v>34.970469999999999</v>
      </c>
      <c r="Y118" s="112">
        <v>76.167330000000007</v>
      </c>
      <c r="Z118" s="108">
        <v>1.9149285893270421E-2</v>
      </c>
      <c r="AA118" s="109">
        <v>-3.9017468702986363E-4</v>
      </c>
      <c r="AB118" s="110">
        <v>2.2749919610334512E-3</v>
      </c>
      <c r="AC118" s="217">
        <v>616.50744999999995</v>
      </c>
      <c r="AD118" s="111">
        <v>634.2203199999999</v>
      </c>
      <c r="AE118" s="111">
        <v>554.57925</v>
      </c>
      <c r="AF118" s="111">
        <v>-61.928199999999947</v>
      </c>
      <c r="AG118" s="112">
        <v>-79.6410699999999</v>
      </c>
      <c r="AH118" s="217">
        <v>0</v>
      </c>
      <c r="AI118" s="111">
        <v>0</v>
      </c>
      <c r="AJ118" s="111">
        <v>0</v>
      </c>
      <c r="AK118" s="111">
        <v>0</v>
      </c>
      <c r="AL118" s="112">
        <v>0</v>
      </c>
      <c r="AM118" s="108">
        <v>0.13284713598489864</v>
      </c>
      <c r="AN118" s="109">
        <v>-2.3353392402799406E-2</v>
      </c>
      <c r="AO118" s="110">
        <v>-0.17090742646767984</v>
      </c>
      <c r="AP118" s="108">
        <v>0</v>
      </c>
      <c r="AQ118" s="109">
        <v>0</v>
      </c>
      <c r="AR118" s="110">
        <v>0</v>
      </c>
      <c r="AS118" s="109">
        <v>0</v>
      </c>
      <c r="AT118" s="109">
        <v>0</v>
      </c>
      <c r="AU118" s="109">
        <v>0</v>
      </c>
      <c r="AV118" s="217">
        <v>1951</v>
      </c>
      <c r="AW118" s="111">
        <v>1182</v>
      </c>
      <c r="AX118" s="112">
        <v>2163</v>
      </c>
      <c r="AY118" s="218">
        <v>23</v>
      </c>
      <c r="AZ118" s="219">
        <v>24</v>
      </c>
      <c r="BA118" s="220">
        <v>22</v>
      </c>
      <c r="BB118" s="218">
        <v>54</v>
      </c>
      <c r="BC118" s="219">
        <v>52</v>
      </c>
      <c r="BD118" s="220">
        <v>54</v>
      </c>
      <c r="BE118" s="97">
        <v>16.386363636363637</v>
      </c>
      <c r="BF118" s="97">
        <v>2.2486824769433476</v>
      </c>
      <c r="BG118" s="97">
        <v>-3.0303030303031164E-2</v>
      </c>
      <c r="BH118" s="98">
        <v>6.6759259259259265</v>
      </c>
      <c r="BI118" s="97">
        <v>0.65432098765432212</v>
      </c>
      <c r="BJ118" s="99">
        <v>-0.90099715099715016</v>
      </c>
      <c r="BK118" s="111">
        <v>330</v>
      </c>
      <c r="BL118" s="111">
        <v>350</v>
      </c>
      <c r="BM118" s="111">
        <v>350</v>
      </c>
      <c r="BN118" s="217">
        <v>56827</v>
      </c>
      <c r="BO118" s="111">
        <v>29809</v>
      </c>
      <c r="BP118" s="112">
        <v>59479</v>
      </c>
      <c r="BQ118" s="116">
        <v>66.873259301602246</v>
      </c>
      <c r="BR118" s="116">
        <v>3.2691739196535252</v>
      </c>
      <c r="BS118" s="116">
        <v>-2.6497324123096604</v>
      </c>
      <c r="BT118" s="117">
        <v>1838.9064216366157</v>
      </c>
      <c r="BU118" s="116">
        <v>-13.697043253184347</v>
      </c>
      <c r="BV118" s="118">
        <v>85.597741433570263</v>
      </c>
      <c r="BW118" s="113">
        <v>27.498381877022652</v>
      </c>
      <c r="BX118" s="113">
        <v>-1.6287324233361389</v>
      </c>
      <c r="BY118" s="113">
        <v>2.2792617416588605</v>
      </c>
      <c r="BZ118" s="92">
        <v>0.93889502762430943</v>
      </c>
      <c r="CA118" s="93">
        <v>-1.2502929850995992E-2</v>
      </c>
      <c r="CB118" s="103">
        <v>2.9766602773706463E-3</v>
      </c>
    </row>
    <row r="119" spans="1:80">
      <c r="A119" s="88" t="s">
        <v>1005</v>
      </c>
      <c r="B119" s="217">
        <v>3668.3719999999998</v>
      </c>
      <c r="C119" s="111">
        <v>2154.7634500000004</v>
      </c>
      <c r="D119" s="112">
        <v>4237.6100600000009</v>
      </c>
      <c r="E119" s="217">
        <v>3831.2329400000003</v>
      </c>
      <c r="F119" s="111">
        <v>1988.65301</v>
      </c>
      <c r="G119" s="112">
        <v>3991.5753599999998</v>
      </c>
      <c r="H119" s="105">
        <v>1.0616384955337537</v>
      </c>
      <c r="I119" s="106">
        <v>0.10414724990878799</v>
      </c>
      <c r="J119" s="107">
        <v>-2.1890626522587553E-2</v>
      </c>
      <c r="K119" s="217">
        <v>3177.8368700000001</v>
      </c>
      <c r="L119" s="111">
        <v>1601.0305800000001</v>
      </c>
      <c r="M119" s="111">
        <v>3258.8058700000001</v>
      </c>
      <c r="N119" s="108">
        <v>0.81642098071273805</v>
      </c>
      <c r="O119" s="109">
        <v>-1.3034424314135595E-2</v>
      </c>
      <c r="P119" s="110">
        <v>1.1338056769158777E-2</v>
      </c>
      <c r="Q119" s="217">
        <v>153.02627999999999</v>
      </c>
      <c r="R119" s="111">
        <v>145.58275</v>
      </c>
      <c r="S119" s="112">
        <v>283.10039</v>
      </c>
      <c r="T119" s="108">
        <v>7.0924475793938166E-2</v>
      </c>
      <c r="U119" s="109">
        <v>3.0982691413685898E-2</v>
      </c>
      <c r="V119" s="110">
        <v>-2.2822371257782831E-3</v>
      </c>
      <c r="W119" s="217">
        <v>33.302999999999997</v>
      </c>
      <c r="X119" s="111">
        <v>20.062999999999999</v>
      </c>
      <c r="Y119" s="112">
        <v>41.76473</v>
      </c>
      <c r="Z119" s="108">
        <v>1.0463219714834597E-2</v>
      </c>
      <c r="AA119" s="109">
        <v>1.7707177131160608E-3</v>
      </c>
      <c r="AB119" s="110">
        <v>3.7448130792669745E-4</v>
      </c>
      <c r="AC119" s="217">
        <v>719.95669000000009</v>
      </c>
      <c r="AD119" s="111">
        <v>758.19537999999989</v>
      </c>
      <c r="AE119" s="111">
        <v>775.19939999999997</v>
      </c>
      <c r="AF119" s="111">
        <v>55.242709999999875</v>
      </c>
      <c r="AG119" s="112">
        <v>17.004020000000082</v>
      </c>
      <c r="AH119" s="217">
        <v>0</v>
      </c>
      <c r="AI119" s="111">
        <v>0</v>
      </c>
      <c r="AJ119" s="111">
        <v>0</v>
      </c>
      <c r="AK119" s="111">
        <v>0</v>
      </c>
      <c r="AL119" s="112">
        <v>0</v>
      </c>
      <c r="AM119" s="108">
        <v>0.1829331602068171</v>
      </c>
      <c r="AN119" s="109">
        <v>-1.3327385343088999E-2</v>
      </c>
      <c r="AO119" s="110">
        <v>-0.1689362665741132</v>
      </c>
      <c r="AP119" s="108">
        <v>0</v>
      </c>
      <c r="AQ119" s="109">
        <v>0</v>
      </c>
      <c r="AR119" s="110">
        <v>0</v>
      </c>
      <c r="AS119" s="109">
        <v>0</v>
      </c>
      <c r="AT119" s="109">
        <v>0</v>
      </c>
      <c r="AU119" s="109">
        <v>0</v>
      </c>
      <c r="AV119" s="217">
        <v>1026</v>
      </c>
      <c r="AW119" s="111">
        <v>461</v>
      </c>
      <c r="AX119" s="112">
        <v>1009</v>
      </c>
      <c r="AY119" s="218">
        <v>19</v>
      </c>
      <c r="AZ119" s="219">
        <v>21</v>
      </c>
      <c r="BA119" s="220">
        <v>21</v>
      </c>
      <c r="BB119" s="218">
        <v>80</v>
      </c>
      <c r="BC119" s="219">
        <v>72</v>
      </c>
      <c r="BD119" s="220">
        <v>72</v>
      </c>
      <c r="BE119" s="97">
        <v>8.0079365079365079</v>
      </c>
      <c r="BF119" s="97">
        <v>-0.99206349206349209</v>
      </c>
      <c r="BG119" s="97">
        <v>0.69047619047619069</v>
      </c>
      <c r="BH119" s="98">
        <v>2.3356481481481484</v>
      </c>
      <c r="BI119" s="97">
        <v>0.19814814814814863</v>
      </c>
      <c r="BJ119" s="99">
        <v>0.20138888888888928</v>
      </c>
      <c r="BK119" s="111">
        <v>115</v>
      </c>
      <c r="BL119" s="111">
        <v>115</v>
      </c>
      <c r="BM119" s="111">
        <v>115</v>
      </c>
      <c r="BN119" s="217">
        <v>19712</v>
      </c>
      <c r="BO119" s="111">
        <v>9403</v>
      </c>
      <c r="BP119" s="112">
        <v>19810</v>
      </c>
      <c r="BQ119" s="116">
        <v>201.4929510348309</v>
      </c>
      <c r="BR119" s="116">
        <v>7.1325137377529586</v>
      </c>
      <c r="BS119" s="116">
        <v>-9.9983825820998788</v>
      </c>
      <c r="BT119" s="117">
        <v>3955.9716154608523</v>
      </c>
      <c r="BU119" s="116">
        <v>221.82644976884421</v>
      </c>
      <c r="BV119" s="118">
        <v>-357.80931729402801</v>
      </c>
      <c r="BW119" s="113">
        <v>19.633300297324084</v>
      </c>
      <c r="BX119" s="113">
        <v>0.42082466379581973</v>
      </c>
      <c r="BY119" s="113">
        <v>-0.76366282632016791</v>
      </c>
      <c r="BZ119" s="92">
        <v>0.95171751141004091</v>
      </c>
      <c r="CA119" s="93">
        <v>4.7081431659861117E-3</v>
      </c>
      <c r="CB119" s="103">
        <v>5.3198638978125046E-2</v>
      </c>
    </row>
    <row r="120" spans="1:80">
      <c r="A120" s="88" t="s">
        <v>1006</v>
      </c>
      <c r="B120" s="217">
        <v>517.00400000000002</v>
      </c>
      <c r="C120" s="111">
        <v>248.97200000000001</v>
      </c>
      <c r="D120" s="112">
        <v>496.92899999999997</v>
      </c>
      <c r="E120" s="217">
        <v>535.91700000000003</v>
      </c>
      <c r="F120" s="111">
        <v>265.089</v>
      </c>
      <c r="G120" s="112">
        <v>500.53899999999999</v>
      </c>
      <c r="H120" s="105">
        <v>0.99278777477878843</v>
      </c>
      <c r="I120" s="106">
        <v>2.8078687364132771E-2</v>
      </c>
      <c r="J120" s="107">
        <v>5.3586223601636562E-2</v>
      </c>
      <c r="K120" s="217">
        <v>398.14699999999999</v>
      </c>
      <c r="L120" s="111">
        <v>180.89099999999999</v>
      </c>
      <c r="M120" s="111">
        <v>361.82299999999998</v>
      </c>
      <c r="N120" s="108">
        <v>0.72286674964388387</v>
      </c>
      <c r="O120" s="109">
        <v>-2.005986026026163E-2</v>
      </c>
      <c r="P120" s="110">
        <v>4.0488378606232445E-2</v>
      </c>
      <c r="Q120" s="217">
        <v>32.228000000000002</v>
      </c>
      <c r="R120" s="111">
        <v>0.432</v>
      </c>
      <c r="S120" s="112">
        <v>26.754999999999999</v>
      </c>
      <c r="T120" s="108">
        <v>5.3452378336153628E-2</v>
      </c>
      <c r="U120" s="109">
        <v>-6.6837994674988008E-3</v>
      </c>
      <c r="V120" s="110">
        <v>5.1822736970423625E-2</v>
      </c>
      <c r="W120" s="217">
        <v>10.717000000000001</v>
      </c>
      <c r="X120" s="111">
        <v>4.609</v>
      </c>
      <c r="Y120" s="112">
        <v>9.6359999999999992</v>
      </c>
      <c r="Z120" s="108">
        <v>1.9251247155566299E-2</v>
      </c>
      <c r="AA120" s="109">
        <v>-7.4625245724687858E-4</v>
      </c>
      <c r="AB120" s="110">
        <v>1.864633603136736E-3</v>
      </c>
      <c r="AC120" s="217">
        <v>28.635999999999999</v>
      </c>
      <c r="AD120" s="111">
        <v>32.94</v>
      </c>
      <c r="AE120" s="111">
        <v>31.808</v>
      </c>
      <c r="AF120" s="111">
        <v>3.1720000000000006</v>
      </c>
      <c r="AG120" s="112">
        <v>-1.1319999999999979</v>
      </c>
      <c r="AH120" s="217">
        <v>0</v>
      </c>
      <c r="AI120" s="111">
        <v>0</v>
      </c>
      <c r="AJ120" s="111">
        <v>0</v>
      </c>
      <c r="AK120" s="111">
        <v>0</v>
      </c>
      <c r="AL120" s="112">
        <v>0</v>
      </c>
      <c r="AM120" s="108">
        <v>6.4009144163451923E-2</v>
      </c>
      <c r="AN120" s="109">
        <v>8.6207912686967619E-3</v>
      </c>
      <c r="AO120" s="110">
        <v>-6.8294890025131519E-2</v>
      </c>
      <c r="AP120" s="108">
        <v>0</v>
      </c>
      <c r="AQ120" s="109">
        <v>0</v>
      </c>
      <c r="AR120" s="110">
        <v>0</v>
      </c>
      <c r="AS120" s="109">
        <v>0</v>
      </c>
      <c r="AT120" s="109">
        <v>0</v>
      </c>
      <c r="AU120" s="109">
        <v>0</v>
      </c>
      <c r="AV120" s="217">
        <v>258</v>
      </c>
      <c r="AW120" s="111">
        <v>138</v>
      </c>
      <c r="AX120" s="112">
        <v>253</v>
      </c>
      <c r="AY120" s="218">
        <v>2</v>
      </c>
      <c r="AZ120" s="219">
        <v>2</v>
      </c>
      <c r="BA120" s="220">
        <v>1</v>
      </c>
      <c r="BB120" s="218">
        <v>12</v>
      </c>
      <c r="BC120" s="219">
        <v>11</v>
      </c>
      <c r="BD120" s="220">
        <v>10.5</v>
      </c>
      <c r="BE120" s="97">
        <v>42.166666666666664</v>
      </c>
      <c r="BF120" s="97">
        <v>20.666666666666664</v>
      </c>
      <c r="BG120" s="97">
        <v>19.166666666666664</v>
      </c>
      <c r="BH120" s="98">
        <v>4.0158730158730158</v>
      </c>
      <c r="BI120" s="97">
        <v>0.43253968253968234</v>
      </c>
      <c r="BJ120" s="99">
        <v>-0.16594516594516584</v>
      </c>
      <c r="BK120" s="111">
        <v>40</v>
      </c>
      <c r="BL120" s="111">
        <v>40</v>
      </c>
      <c r="BM120" s="111">
        <v>40</v>
      </c>
      <c r="BN120" s="217">
        <v>6736</v>
      </c>
      <c r="BO120" s="111">
        <v>3249</v>
      </c>
      <c r="BP120" s="112">
        <v>6317</v>
      </c>
      <c r="BQ120" s="116">
        <v>79.236821275922111</v>
      </c>
      <c r="BR120" s="116">
        <v>-0.32330342716576865</v>
      </c>
      <c r="BS120" s="116">
        <v>-2.3541297859430728</v>
      </c>
      <c r="BT120" s="117">
        <v>1978.4150197628458</v>
      </c>
      <c r="BU120" s="116">
        <v>-98.782654655758733</v>
      </c>
      <c r="BV120" s="118">
        <v>57.480237154150018</v>
      </c>
      <c r="BW120" s="113">
        <v>24.968379446640316</v>
      </c>
      <c r="BX120" s="113">
        <v>-1.1401476851426295</v>
      </c>
      <c r="BY120" s="113">
        <v>1.4249011857707501</v>
      </c>
      <c r="BZ120" s="92">
        <v>0.87251381215469614</v>
      </c>
      <c r="CA120" s="93">
        <v>-5.7872928176795568E-2</v>
      </c>
      <c r="CB120" s="103">
        <v>-2.0068605427721375E-2</v>
      </c>
    </row>
    <row r="121" spans="1:80">
      <c r="A121" s="88" t="s">
        <v>1007</v>
      </c>
      <c r="B121" s="217">
        <v>1769.8686600000001</v>
      </c>
      <c r="C121" s="111">
        <v>968.76499999999999</v>
      </c>
      <c r="D121" s="112">
        <v>1984.4532300000001</v>
      </c>
      <c r="E121" s="217">
        <v>1744.53334</v>
      </c>
      <c r="F121" s="111">
        <v>946.26199999999994</v>
      </c>
      <c r="G121" s="112">
        <v>1848.1316699999998</v>
      </c>
      <c r="H121" s="105">
        <v>1.0737618223922327</v>
      </c>
      <c r="I121" s="106">
        <v>5.9239130610371893E-2</v>
      </c>
      <c r="J121" s="107">
        <v>4.9980882229782919E-2</v>
      </c>
      <c r="K121" s="217">
        <v>1415.27341</v>
      </c>
      <c r="L121" s="111">
        <v>762.94799999999998</v>
      </c>
      <c r="M121" s="111">
        <v>1516.45992</v>
      </c>
      <c r="N121" s="108">
        <v>0.82053673156307105</v>
      </c>
      <c r="O121" s="109">
        <v>9.2748441863585995E-3</v>
      </c>
      <c r="P121" s="110">
        <v>1.4261091201310805E-2</v>
      </c>
      <c r="Q121" s="217">
        <v>66.968019999999996</v>
      </c>
      <c r="R121" s="111">
        <v>34.234999999999999</v>
      </c>
      <c r="S121" s="112">
        <v>68.374279999999999</v>
      </c>
      <c r="T121" s="108">
        <v>3.699643326819891E-2</v>
      </c>
      <c r="U121" s="109">
        <v>-1.3909213695748809E-3</v>
      </c>
      <c r="V121" s="110">
        <v>8.1723554071962828E-4</v>
      </c>
      <c r="W121" s="217">
        <v>20.9925</v>
      </c>
      <c r="X121" s="111">
        <v>9.8629999999999995</v>
      </c>
      <c r="Y121" s="112">
        <v>17.81551</v>
      </c>
      <c r="Z121" s="108">
        <v>9.6397406576556322E-3</v>
      </c>
      <c r="AA121" s="109">
        <v>-2.3935633318227234E-3</v>
      </c>
      <c r="AB121" s="110">
        <v>-7.8337682989009991E-4</v>
      </c>
      <c r="AC121" s="217">
        <v>410.39719000000002</v>
      </c>
      <c r="AD121" s="111">
        <v>459.77118000000002</v>
      </c>
      <c r="AE121" s="111">
        <v>423.11619000000002</v>
      </c>
      <c r="AF121" s="111">
        <v>12.718999999999994</v>
      </c>
      <c r="AG121" s="112">
        <v>-36.654989999999998</v>
      </c>
      <c r="AH121" s="217">
        <v>0</v>
      </c>
      <c r="AI121" s="111">
        <v>0</v>
      </c>
      <c r="AJ121" s="111">
        <v>0</v>
      </c>
      <c r="AK121" s="111">
        <v>0</v>
      </c>
      <c r="AL121" s="112">
        <v>0</v>
      </c>
      <c r="AM121" s="108">
        <v>0.21321550117862945</v>
      </c>
      <c r="AN121" s="109">
        <v>-1.8664524314335657E-2</v>
      </c>
      <c r="AO121" s="110">
        <v>-0.26137965863825086</v>
      </c>
      <c r="AP121" s="108">
        <v>0</v>
      </c>
      <c r="AQ121" s="109">
        <v>0</v>
      </c>
      <c r="AR121" s="110">
        <v>0</v>
      </c>
      <c r="AS121" s="109">
        <v>0</v>
      </c>
      <c r="AT121" s="109">
        <v>0</v>
      </c>
      <c r="AU121" s="109">
        <v>0</v>
      </c>
      <c r="AV121" s="217">
        <v>729</v>
      </c>
      <c r="AW121" s="111">
        <v>393</v>
      </c>
      <c r="AX121" s="112">
        <v>707</v>
      </c>
      <c r="AY121" s="218">
        <v>25</v>
      </c>
      <c r="AZ121" s="219">
        <v>27</v>
      </c>
      <c r="BA121" s="220">
        <v>26</v>
      </c>
      <c r="BB121" s="218">
        <v>21</v>
      </c>
      <c r="BC121" s="219">
        <v>22.17</v>
      </c>
      <c r="BD121" s="220">
        <v>21</v>
      </c>
      <c r="BE121" s="97">
        <v>4.5320512820512819</v>
      </c>
      <c r="BF121" s="97">
        <v>-0.32794871794871838</v>
      </c>
      <c r="BG121" s="97">
        <v>-0.31980056980057014</v>
      </c>
      <c r="BH121" s="98">
        <v>5.6111111111111107</v>
      </c>
      <c r="BI121" s="97">
        <v>-0.17460317460317487</v>
      </c>
      <c r="BJ121" s="99">
        <v>-0.29777477071117175</v>
      </c>
      <c r="BK121" s="111">
        <v>115</v>
      </c>
      <c r="BL121" s="111">
        <v>115</v>
      </c>
      <c r="BM121" s="111">
        <v>115</v>
      </c>
      <c r="BN121" s="217">
        <v>19402</v>
      </c>
      <c r="BO121" s="111">
        <v>9631</v>
      </c>
      <c r="BP121" s="112">
        <v>19459</v>
      </c>
      <c r="BQ121" s="116">
        <v>94.975675522894278</v>
      </c>
      <c r="BR121" s="116">
        <v>5.0605461547879003</v>
      </c>
      <c r="BS121" s="116">
        <v>-3.2760117369956561</v>
      </c>
      <c r="BT121" s="117">
        <v>2614.0476237623757</v>
      </c>
      <c r="BU121" s="116">
        <v>220.99777465400848</v>
      </c>
      <c r="BV121" s="118">
        <v>206.2562751618666</v>
      </c>
      <c r="BW121" s="113">
        <v>27.523338048090523</v>
      </c>
      <c r="BX121" s="113">
        <v>0.9087975816982059</v>
      </c>
      <c r="BY121" s="113">
        <v>3.0169767249353079</v>
      </c>
      <c r="BZ121" s="92">
        <v>0.93485467211145801</v>
      </c>
      <c r="CA121" s="93">
        <v>2.7384098006245639E-3</v>
      </c>
      <c r="CB121" s="103">
        <v>1.4548890936111558E-2</v>
      </c>
    </row>
    <row r="122" spans="1:80">
      <c r="A122" s="88" t="s">
        <v>1008</v>
      </c>
      <c r="B122" s="217">
        <v>944.73400000000004</v>
      </c>
      <c r="C122" s="111">
        <v>458.86099999999999</v>
      </c>
      <c r="D122" s="112">
        <v>892.404</v>
      </c>
      <c r="E122" s="217">
        <v>886.44100000000003</v>
      </c>
      <c r="F122" s="111">
        <v>453.30599999999998</v>
      </c>
      <c r="G122" s="112">
        <v>924.27700000000004</v>
      </c>
      <c r="H122" s="105">
        <v>0.96551574906656767</v>
      </c>
      <c r="I122" s="106">
        <v>-0.10024497274120059</v>
      </c>
      <c r="J122" s="107">
        <v>-4.6738666273180685E-2</v>
      </c>
      <c r="K122" s="217">
        <v>733.85900000000004</v>
      </c>
      <c r="L122" s="111">
        <v>373.53500000000003</v>
      </c>
      <c r="M122" s="111">
        <v>777.24199999999996</v>
      </c>
      <c r="N122" s="108">
        <v>0.84091890201746866</v>
      </c>
      <c r="O122" s="109">
        <v>1.3047673137035587E-2</v>
      </c>
      <c r="P122" s="110">
        <v>1.6894953514691169E-2</v>
      </c>
      <c r="Q122" s="217">
        <v>43.147999999999996</v>
      </c>
      <c r="R122" s="111">
        <v>25.358999999999998</v>
      </c>
      <c r="S122" s="112">
        <v>47.707999999999998</v>
      </c>
      <c r="T122" s="108">
        <v>5.1616560836199532E-2</v>
      </c>
      <c r="U122" s="109">
        <v>2.9410144659391402E-3</v>
      </c>
      <c r="V122" s="110">
        <v>-4.325782746281176E-3</v>
      </c>
      <c r="W122" s="217">
        <v>9.4160000000000004</v>
      </c>
      <c r="X122" s="111">
        <v>4.5739999999999998</v>
      </c>
      <c r="Y122" s="112">
        <v>8.5890000000000004</v>
      </c>
      <c r="Z122" s="108">
        <v>9.2926687562278412E-3</v>
      </c>
      <c r="AA122" s="109">
        <v>-1.3295835989768478E-3</v>
      </c>
      <c r="AB122" s="110">
        <v>-7.9764551272072833E-4</v>
      </c>
      <c r="AC122" s="217">
        <v>179.00200000000001</v>
      </c>
      <c r="AD122" s="111">
        <v>214.67025000000001</v>
      </c>
      <c r="AE122" s="111">
        <v>194.56299999999999</v>
      </c>
      <c r="AF122" s="111">
        <v>15.560999999999979</v>
      </c>
      <c r="AG122" s="112">
        <v>-20.107250000000022</v>
      </c>
      <c r="AH122" s="217">
        <v>0</v>
      </c>
      <c r="AI122" s="111">
        <v>0</v>
      </c>
      <c r="AJ122" s="111">
        <v>0</v>
      </c>
      <c r="AK122" s="111">
        <v>0</v>
      </c>
      <c r="AL122" s="112">
        <v>0</v>
      </c>
      <c r="AM122" s="108">
        <v>0.21802121012456241</v>
      </c>
      <c r="AN122" s="109">
        <v>2.8547771040121711E-2</v>
      </c>
      <c r="AO122" s="110">
        <v>-0.249811641218219</v>
      </c>
      <c r="AP122" s="108">
        <v>0</v>
      </c>
      <c r="AQ122" s="109">
        <v>0</v>
      </c>
      <c r="AR122" s="110">
        <v>0</v>
      </c>
      <c r="AS122" s="109">
        <v>0</v>
      </c>
      <c r="AT122" s="109">
        <v>0</v>
      </c>
      <c r="AU122" s="109">
        <v>0</v>
      </c>
      <c r="AV122" s="217">
        <v>526</v>
      </c>
      <c r="AW122" s="111">
        <v>293</v>
      </c>
      <c r="AX122" s="112">
        <v>484</v>
      </c>
      <c r="AY122" s="218">
        <v>10</v>
      </c>
      <c r="AZ122" s="219">
        <v>9.23</v>
      </c>
      <c r="BA122" s="220">
        <v>9.56</v>
      </c>
      <c r="BB122" s="218">
        <v>18.68</v>
      </c>
      <c r="BC122" s="219">
        <v>19</v>
      </c>
      <c r="BD122" s="220">
        <v>19</v>
      </c>
      <c r="BE122" s="97">
        <v>8.4379358437935839</v>
      </c>
      <c r="BF122" s="97">
        <v>-0.32873082287308364</v>
      </c>
      <c r="BG122" s="97">
        <v>-2.1435014982071383</v>
      </c>
      <c r="BH122" s="98">
        <v>4.2456140350877192</v>
      </c>
      <c r="BI122" s="97">
        <v>-0.44746233893083964</v>
      </c>
      <c r="BJ122" s="99">
        <v>-0.89473684210526283</v>
      </c>
      <c r="BK122" s="111">
        <v>80</v>
      </c>
      <c r="BL122" s="111">
        <v>80</v>
      </c>
      <c r="BM122" s="111">
        <v>80</v>
      </c>
      <c r="BN122" s="217">
        <v>13032</v>
      </c>
      <c r="BO122" s="111">
        <v>6361</v>
      </c>
      <c r="BP122" s="112">
        <v>12634</v>
      </c>
      <c r="BQ122" s="116">
        <v>73.157907234446725</v>
      </c>
      <c r="BR122" s="116">
        <v>5.1375726733663072</v>
      </c>
      <c r="BS122" s="116">
        <v>1.8945838576191818</v>
      </c>
      <c r="BT122" s="117">
        <v>1909.6632231404958</v>
      </c>
      <c r="BU122" s="116">
        <v>224.41417371083799</v>
      </c>
      <c r="BV122" s="118">
        <v>362.54376921558105</v>
      </c>
      <c r="BW122" s="113">
        <v>26.103305785123968</v>
      </c>
      <c r="BX122" s="113">
        <v>1.3276403858844255</v>
      </c>
      <c r="BY122" s="113">
        <v>4.3934081742024667</v>
      </c>
      <c r="BZ122" s="92">
        <v>0.87251381215469614</v>
      </c>
      <c r="CA122" s="93">
        <v>-2.7486187845303878E-2</v>
      </c>
      <c r="CB122" s="103">
        <v>-1.2499241090401236E-3</v>
      </c>
    </row>
    <row r="123" spans="1:80" ht="15" thickBot="1">
      <c r="A123" s="120" t="s">
        <v>1009</v>
      </c>
      <c r="B123" s="221">
        <v>923.88800000000003</v>
      </c>
      <c r="C123" s="127">
        <v>410.49700000000001</v>
      </c>
      <c r="D123" s="128">
        <v>858.46500000000003</v>
      </c>
      <c r="E123" s="221">
        <v>866.37599999999998</v>
      </c>
      <c r="F123" s="127">
        <v>449.053</v>
      </c>
      <c r="G123" s="128">
        <v>889.99800000000005</v>
      </c>
      <c r="H123" s="121">
        <v>0.96456958330243436</v>
      </c>
      <c r="I123" s="122">
        <v>-0.10181268028750812</v>
      </c>
      <c r="J123" s="123">
        <v>5.0430272352501859E-2</v>
      </c>
      <c r="K123" s="221">
        <v>699.43799999999999</v>
      </c>
      <c r="L123" s="127">
        <v>359.39299999999997</v>
      </c>
      <c r="M123" s="127">
        <v>730.25800000000004</v>
      </c>
      <c r="N123" s="124">
        <v>0.82051645059876543</v>
      </c>
      <c r="O123" s="125">
        <v>1.3201843545938452E-2</v>
      </c>
      <c r="P123" s="126">
        <v>2.0181078159432042E-2</v>
      </c>
      <c r="Q123" s="221">
        <v>10.48</v>
      </c>
      <c r="R123" s="127">
        <v>9.1280000000000001</v>
      </c>
      <c r="S123" s="128">
        <v>16.952000000000002</v>
      </c>
      <c r="T123" s="124">
        <v>1.9047233814008573E-2</v>
      </c>
      <c r="U123" s="125">
        <v>6.9508691871029323E-3</v>
      </c>
      <c r="V123" s="126">
        <v>-1.279988139747442E-3</v>
      </c>
      <c r="W123" s="221">
        <v>24.28</v>
      </c>
      <c r="X123" s="127">
        <v>12.706</v>
      </c>
      <c r="Y123" s="128">
        <v>25.558</v>
      </c>
      <c r="Z123" s="124">
        <v>2.8716918464985312E-2</v>
      </c>
      <c r="AA123" s="125">
        <v>6.9213476829934478E-4</v>
      </c>
      <c r="AB123" s="126">
        <v>4.2181744127541693E-4</v>
      </c>
      <c r="AC123" s="221">
        <v>34.902000000000001</v>
      </c>
      <c r="AD123" s="127">
        <v>39.335000000000001</v>
      </c>
      <c r="AE123" s="127">
        <v>36.67</v>
      </c>
      <c r="AF123" s="127">
        <v>1.7680000000000007</v>
      </c>
      <c r="AG123" s="128">
        <v>-2.6649999999999991</v>
      </c>
      <c r="AH123" s="221">
        <v>0</v>
      </c>
      <c r="AI123" s="127">
        <v>0</v>
      </c>
      <c r="AJ123" s="127">
        <v>0</v>
      </c>
      <c r="AK123" s="127">
        <v>0</v>
      </c>
      <c r="AL123" s="128">
        <v>0</v>
      </c>
      <c r="AM123" s="124">
        <v>4.2715777579749904E-2</v>
      </c>
      <c r="AN123" s="125">
        <v>4.9384712395874608E-3</v>
      </c>
      <c r="AO123" s="126">
        <v>-5.310709079687647E-2</v>
      </c>
      <c r="AP123" s="124">
        <v>0</v>
      </c>
      <c r="AQ123" s="125">
        <v>0</v>
      </c>
      <c r="AR123" s="126">
        <v>0</v>
      </c>
      <c r="AS123" s="125">
        <v>0</v>
      </c>
      <c r="AT123" s="125">
        <v>0</v>
      </c>
      <c r="AU123" s="125">
        <v>0</v>
      </c>
      <c r="AV123" s="221">
        <v>353</v>
      </c>
      <c r="AW123" s="127">
        <v>196</v>
      </c>
      <c r="AX123" s="128">
        <v>361</v>
      </c>
      <c r="AY123" s="222">
        <v>6</v>
      </c>
      <c r="AZ123" s="223">
        <v>8</v>
      </c>
      <c r="BA123" s="224">
        <v>7</v>
      </c>
      <c r="BB123" s="222">
        <v>20</v>
      </c>
      <c r="BC123" s="223">
        <v>21</v>
      </c>
      <c r="BD123" s="224">
        <v>21</v>
      </c>
      <c r="BE123" s="129">
        <v>8.5952380952380949</v>
      </c>
      <c r="BF123" s="129">
        <v>-1.2103174603174605</v>
      </c>
      <c r="BG123" s="129">
        <v>0.42857142857142883</v>
      </c>
      <c r="BH123" s="130">
        <v>2.8650793650793651</v>
      </c>
      <c r="BI123" s="129">
        <v>-7.6587301587301315E-2</v>
      </c>
      <c r="BJ123" s="131">
        <v>-0.24603174603174605</v>
      </c>
      <c r="BK123" s="127">
        <v>80</v>
      </c>
      <c r="BL123" s="127">
        <v>80</v>
      </c>
      <c r="BM123" s="127">
        <v>80</v>
      </c>
      <c r="BN123" s="221">
        <v>10242</v>
      </c>
      <c r="BO123" s="127">
        <v>4646</v>
      </c>
      <c r="BP123" s="128">
        <v>9587</v>
      </c>
      <c r="BQ123" s="132">
        <v>92.83383748826536</v>
      </c>
      <c r="BR123" s="132">
        <v>8.2433278221845114</v>
      </c>
      <c r="BS123" s="132">
        <v>-3.8198430971844886</v>
      </c>
      <c r="BT123" s="133">
        <v>2465.3684210526317</v>
      </c>
      <c r="BU123" s="132">
        <v>11.045474876994376</v>
      </c>
      <c r="BV123" s="134">
        <v>174.28168635875409</v>
      </c>
      <c r="BW123" s="135">
        <v>26.556786703601109</v>
      </c>
      <c r="BX123" s="135">
        <v>-2.4573776023479006</v>
      </c>
      <c r="BY123" s="135">
        <v>2.8527050709480477</v>
      </c>
      <c r="BZ123" s="136">
        <v>0.66208563535911602</v>
      </c>
      <c r="CA123" s="137">
        <v>-4.5234806629834257E-2</v>
      </c>
      <c r="CB123" s="138">
        <v>2.3898822172302769E-2</v>
      </c>
    </row>
  </sheetData>
  <sheetProtection algorithmName="SHA-512" hashValue="R70JHVhgsE1gW8M1/khKzzjmeQeyFzZBr7TIuao8mi27vum1rtqAtsSCceF/hfhoy7/JPyYXSu8cUND1PZLWGA==" saltValue="2SSry186UOUlKPjlBcpDrg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92"/>
  <sheetViews>
    <sheetView showGridLines="0" showZeros="0" workbookViewId="0">
      <selection activeCell="L13" sqref="L13"/>
    </sheetView>
  </sheetViews>
  <sheetFormatPr defaultColWidth="9.125" defaultRowHeight="11.25"/>
  <cols>
    <col min="1" max="1" width="6.875" style="141" customWidth="1"/>
    <col min="2" max="2" width="12.75" style="141" customWidth="1"/>
    <col min="3" max="3" width="49.625" style="142" customWidth="1"/>
    <col min="4" max="11" width="12.875" style="142" hidden="1" customWidth="1"/>
    <col min="12" max="23" width="12.875" style="142" customWidth="1"/>
    <col min="24" max="16384" width="9.125" style="142"/>
  </cols>
  <sheetData>
    <row r="1" spans="1:23" ht="36" customHeight="1">
      <c r="A1" s="233" t="s">
        <v>97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</row>
    <row r="2" spans="1:23" ht="60.75" customHeight="1" thickBot="1">
      <c r="A2" s="234" t="s">
        <v>910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</row>
    <row r="3" spans="1:23" ht="24" customHeight="1">
      <c r="A3" s="227" t="s">
        <v>98</v>
      </c>
      <c r="B3" s="229" t="s">
        <v>99</v>
      </c>
      <c r="C3" s="231" t="s">
        <v>100</v>
      </c>
      <c r="D3" s="143" t="s">
        <v>911</v>
      </c>
      <c r="E3" s="144"/>
      <c r="F3" s="144"/>
      <c r="G3" s="145"/>
      <c r="H3" s="143" t="s">
        <v>912</v>
      </c>
      <c r="I3" s="144"/>
      <c r="J3" s="144"/>
      <c r="K3" s="145"/>
      <c r="L3" s="143" t="s">
        <v>913</v>
      </c>
      <c r="M3" s="144"/>
      <c r="N3" s="144"/>
      <c r="O3" s="145"/>
      <c r="P3" s="143" t="s">
        <v>30</v>
      </c>
      <c r="Q3" s="144"/>
      <c r="R3" s="144"/>
      <c r="S3" s="145"/>
      <c r="T3" s="143" t="s">
        <v>31</v>
      </c>
      <c r="U3" s="144"/>
      <c r="V3" s="144"/>
      <c r="W3" s="145"/>
    </row>
    <row r="4" spans="1:23" ht="63.75" thickBot="1">
      <c r="A4" s="228"/>
      <c r="B4" s="230"/>
      <c r="C4" s="232"/>
      <c r="D4" s="146" t="s">
        <v>101</v>
      </c>
      <c r="E4" s="147" t="s">
        <v>102</v>
      </c>
      <c r="F4" s="147" t="s">
        <v>103</v>
      </c>
      <c r="G4" s="148" t="s">
        <v>104</v>
      </c>
      <c r="H4" s="149" t="s">
        <v>101</v>
      </c>
      <c r="I4" s="147" t="s">
        <v>102</v>
      </c>
      <c r="J4" s="147" t="s">
        <v>103</v>
      </c>
      <c r="K4" s="150" t="s">
        <v>104</v>
      </c>
      <c r="L4" s="146" t="s">
        <v>101</v>
      </c>
      <c r="M4" s="147" t="s">
        <v>102</v>
      </c>
      <c r="N4" s="147" t="s">
        <v>103</v>
      </c>
      <c r="O4" s="148" t="s">
        <v>104</v>
      </c>
      <c r="P4" s="149" t="s">
        <v>101</v>
      </c>
      <c r="Q4" s="147" t="s">
        <v>105</v>
      </c>
      <c r="R4" s="147" t="s">
        <v>106</v>
      </c>
      <c r="S4" s="148" t="s">
        <v>107</v>
      </c>
      <c r="T4" s="151" t="s">
        <v>101</v>
      </c>
      <c r="U4" s="152" t="s">
        <v>105</v>
      </c>
      <c r="V4" s="152" t="s">
        <v>106</v>
      </c>
      <c r="W4" s="153" t="s">
        <v>107</v>
      </c>
    </row>
    <row r="5" spans="1:23" ht="12" thickBot="1">
      <c r="A5" s="154"/>
      <c r="B5" s="155"/>
      <c r="C5" s="156" t="s">
        <v>108</v>
      </c>
      <c r="D5" s="157">
        <f t="shared" ref="D5:W5" si="0">SUM(D6:D392)</f>
        <v>549935</v>
      </c>
      <c r="E5" s="158">
        <f t="shared" si="0"/>
        <v>813241484.19999933</v>
      </c>
      <c r="F5" s="158">
        <f t="shared" si="0"/>
        <v>19027361.749999996</v>
      </c>
      <c r="G5" s="159">
        <f t="shared" si="0"/>
        <v>255188866.48999995</v>
      </c>
      <c r="H5" s="157">
        <f t="shared" si="0"/>
        <v>546417</v>
      </c>
      <c r="I5" s="158">
        <f t="shared" si="0"/>
        <v>825114982.26999998</v>
      </c>
      <c r="J5" s="158">
        <f t="shared" si="0"/>
        <v>15541727.74</v>
      </c>
      <c r="K5" s="159">
        <f t="shared" si="0"/>
        <v>312993250.99999988</v>
      </c>
      <c r="L5" s="157">
        <f t="shared" si="0"/>
        <v>604729</v>
      </c>
      <c r="M5" s="158">
        <f t="shared" si="0"/>
        <v>1071881681.8099997</v>
      </c>
      <c r="N5" s="158">
        <f t="shared" si="0"/>
        <v>26824866.080000002</v>
      </c>
      <c r="O5" s="159">
        <f t="shared" si="0"/>
        <v>331036800.92000002</v>
      </c>
      <c r="P5" s="160">
        <f t="shared" si="0"/>
        <v>54794</v>
      </c>
      <c r="Q5" s="158">
        <f t="shared" si="0"/>
        <v>258640197.60999995</v>
      </c>
      <c r="R5" s="158">
        <f t="shared" si="0"/>
        <v>7797504.3300000029</v>
      </c>
      <c r="S5" s="159">
        <f t="shared" si="0"/>
        <v>75847934.429999977</v>
      </c>
      <c r="T5" s="157">
        <f t="shared" si="0"/>
        <v>58312</v>
      </c>
      <c r="U5" s="158">
        <f t="shared" si="0"/>
        <v>246766699.53999984</v>
      </c>
      <c r="V5" s="158">
        <f t="shared" si="0"/>
        <v>11283138.339999996</v>
      </c>
      <c r="W5" s="159">
        <f t="shared" si="0"/>
        <v>18043549.919999991</v>
      </c>
    </row>
    <row r="6" spans="1:23">
      <c r="A6" s="161" t="s">
        <v>109</v>
      </c>
      <c r="B6" s="162" t="s">
        <v>110</v>
      </c>
      <c r="C6" s="163" t="s">
        <v>111</v>
      </c>
      <c r="D6" s="167">
        <v>0</v>
      </c>
      <c r="E6" s="168">
        <v>46202.999999999985</v>
      </c>
      <c r="F6" s="168">
        <v>0</v>
      </c>
      <c r="G6" s="169">
        <v>0</v>
      </c>
      <c r="H6" s="170">
        <v>0</v>
      </c>
      <c r="I6" s="168">
        <v>46203</v>
      </c>
      <c r="J6" s="168">
        <v>0</v>
      </c>
      <c r="K6" s="171">
        <v>0</v>
      </c>
      <c r="L6" s="167">
        <v>0</v>
      </c>
      <c r="M6" s="168">
        <v>89831.4</v>
      </c>
      <c r="N6" s="168">
        <v>0</v>
      </c>
      <c r="O6" s="169">
        <v>0</v>
      </c>
      <c r="P6" s="170">
        <f>L6-D6</f>
        <v>0</v>
      </c>
      <c r="Q6" s="168">
        <f t="shared" ref="Q6:S21" si="1">M6-E6</f>
        <v>43628.400000000009</v>
      </c>
      <c r="R6" s="168">
        <f t="shared" si="1"/>
        <v>0</v>
      </c>
      <c r="S6" s="171">
        <f t="shared" si="1"/>
        <v>0</v>
      </c>
      <c r="T6" s="167">
        <f>L6-H6</f>
        <v>0</v>
      </c>
      <c r="U6" s="168">
        <f t="shared" ref="U6:W21" si="2">M6-I6</f>
        <v>43628.399999999994</v>
      </c>
      <c r="V6" s="168">
        <f t="shared" si="2"/>
        <v>0</v>
      </c>
      <c r="W6" s="169">
        <f t="shared" si="2"/>
        <v>0</v>
      </c>
    </row>
    <row r="7" spans="1:23">
      <c r="A7" s="164" t="s">
        <v>109</v>
      </c>
      <c r="B7" s="165" t="s">
        <v>112</v>
      </c>
      <c r="C7" s="166" t="s">
        <v>113</v>
      </c>
      <c r="D7" s="172">
        <v>0</v>
      </c>
      <c r="E7" s="173">
        <v>42638.400000000023</v>
      </c>
      <c r="F7" s="173">
        <v>0</v>
      </c>
      <c r="G7" s="174">
        <v>0</v>
      </c>
      <c r="H7" s="175">
        <v>0</v>
      </c>
      <c r="I7" s="173">
        <v>42846</v>
      </c>
      <c r="J7" s="173">
        <v>0</v>
      </c>
      <c r="K7" s="176">
        <v>0</v>
      </c>
      <c r="L7" s="172">
        <v>0</v>
      </c>
      <c r="M7" s="173">
        <v>51262.32</v>
      </c>
      <c r="N7" s="173">
        <v>0</v>
      </c>
      <c r="O7" s="174">
        <v>0</v>
      </c>
      <c r="P7" s="175">
        <f t="shared" ref="P7:S70" si="3">L7-D7</f>
        <v>0</v>
      </c>
      <c r="Q7" s="173">
        <f t="shared" si="1"/>
        <v>8623.9199999999764</v>
      </c>
      <c r="R7" s="173">
        <f t="shared" si="1"/>
        <v>0</v>
      </c>
      <c r="S7" s="176">
        <f t="shared" si="1"/>
        <v>0</v>
      </c>
      <c r="T7" s="172">
        <f t="shared" ref="T7:W70" si="4">L7-H7</f>
        <v>0</v>
      </c>
      <c r="U7" s="173">
        <f t="shared" si="2"/>
        <v>8416.32</v>
      </c>
      <c r="V7" s="173">
        <f t="shared" si="2"/>
        <v>0</v>
      </c>
      <c r="W7" s="174">
        <f t="shared" si="2"/>
        <v>0</v>
      </c>
    </row>
    <row r="8" spans="1:23">
      <c r="A8" s="164" t="s">
        <v>109</v>
      </c>
      <c r="B8" s="165" t="s">
        <v>114</v>
      </c>
      <c r="C8" s="166" t="s">
        <v>115</v>
      </c>
      <c r="D8" s="172">
        <v>3011</v>
      </c>
      <c r="E8" s="173">
        <v>4078150.2</v>
      </c>
      <c r="F8" s="173">
        <v>9452</v>
      </c>
      <c r="G8" s="174">
        <v>0</v>
      </c>
      <c r="H8" s="175">
        <v>3134</v>
      </c>
      <c r="I8" s="173">
        <v>4163439.5999999992</v>
      </c>
      <c r="J8" s="173">
        <v>13292</v>
      </c>
      <c r="K8" s="176">
        <v>0</v>
      </c>
      <c r="L8" s="172">
        <v>3337</v>
      </c>
      <c r="M8" s="173">
        <v>5705962.8800000008</v>
      </c>
      <c r="N8" s="173">
        <v>21290</v>
      </c>
      <c r="O8" s="174">
        <v>0</v>
      </c>
      <c r="P8" s="175">
        <f t="shared" si="3"/>
        <v>326</v>
      </c>
      <c r="Q8" s="173">
        <f t="shared" si="1"/>
        <v>1627812.6800000006</v>
      </c>
      <c r="R8" s="173">
        <f t="shared" si="1"/>
        <v>11838</v>
      </c>
      <c r="S8" s="176">
        <f t="shared" si="1"/>
        <v>0</v>
      </c>
      <c r="T8" s="172">
        <f t="shared" si="4"/>
        <v>203</v>
      </c>
      <c r="U8" s="173">
        <f t="shared" si="2"/>
        <v>1542523.2800000017</v>
      </c>
      <c r="V8" s="173">
        <f t="shared" si="2"/>
        <v>7998</v>
      </c>
      <c r="W8" s="174">
        <f t="shared" si="2"/>
        <v>0</v>
      </c>
    </row>
    <row r="9" spans="1:23">
      <c r="A9" s="164" t="s">
        <v>109</v>
      </c>
      <c r="B9" s="165" t="s">
        <v>116</v>
      </c>
      <c r="C9" s="166" t="s">
        <v>117</v>
      </c>
      <c r="D9" s="172">
        <v>2912</v>
      </c>
      <c r="E9" s="173">
        <v>4457194.8</v>
      </c>
      <c r="F9" s="173">
        <v>93433</v>
      </c>
      <c r="G9" s="174">
        <v>0</v>
      </c>
      <c r="H9" s="175">
        <v>2795</v>
      </c>
      <c r="I9" s="173">
        <v>4462411.1999999993</v>
      </c>
      <c r="J9" s="173">
        <v>60717</v>
      </c>
      <c r="K9" s="176">
        <v>0</v>
      </c>
      <c r="L9" s="172">
        <v>3253</v>
      </c>
      <c r="M9" s="173">
        <v>5000198.37</v>
      </c>
      <c r="N9" s="173">
        <v>123809</v>
      </c>
      <c r="O9" s="174">
        <v>0</v>
      </c>
      <c r="P9" s="175">
        <f t="shared" si="3"/>
        <v>341</v>
      </c>
      <c r="Q9" s="173">
        <f t="shared" si="1"/>
        <v>543003.5700000003</v>
      </c>
      <c r="R9" s="173">
        <f t="shared" si="1"/>
        <v>30376</v>
      </c>
      <c r="S9" s="176">
        <f t="shared" si="1"/>
        <v>0</v>
      </c>
      <c r="T9" s="172">
        <f t="shared" si="4"/>
        <v>458</v>
      </c>
      <c r="U9" s="173">
        <f t="shared" si="2"/>
        <v>537787.17000000086</v>
      </c>
      <c r="V9" s="173">
        <f t="shared" si="2"/>
        <v>63092</v>
      </c>
      <c r="W9" s="174">
        <f t="shared" si="2"/>
        <v>0</v>
      </c>
    </row>
    <row r="10" spans="1:23">
      <c r="A10" s="164" t="s">
        <v>109</v>
      </c>
      <c r="B10" s="165" t="s">
        <v>118</v>
      </c>
      <c r="C10" s="166" t="s">
        <v>119</v>
      </c>
      <c r="D10" s="172">
        <v>1165</v>
      </c>
      <c r="E10" s="173">
        <v>1239665.9999999986</v>
      </c>
      <c r="F10" s="173">
        <v>0</v>
      </c>
      <c r="G10" s="174">
        <v>1843536.9799999995</v>
      </c>
      <c r="H10" s="175">
        <v>1051</v>
      </c>
      <c r="I10" s="173">
        <v>1239665.9999999998</v>
      </c>
      <c r="J10" s="173">
        <v>0</v>
      </c>
      <c r="K10" s="176">
        <v>2649517.0699999994</v>
      </c>
      <c r="L10" s="172">
        <v>1137</v>
      </c>
      <c r="M10" s="173">
        <v>2191430.8899999997</v>
      </c>
      <c r="N10" s="173">
        <v>0</v>
      </c>
      <c r="O10" s="174">
        <v>2767644.6100000003</v>
      </c>
      <c r="P10" s="175">
        <f t="shared" si="3"/>
        <v>-28</v>
      </c>
      <c r="Q10" s="173">
        <f t="shared" si="1"/>
        <v>951764.89000000106</v>
      </c>
      <c r="R10" s="173">
        <f t="shared" si="1"/>
        <v>0</v>
      </c>
      <c r="S10" s="176">
        <f t="shared" si="1"/>
        <v>924107.63000000082</v>
      </c>
      <c r="T10" s="172">
        <f t="shared" si="4"/>
        <v>86</v>
      </c>
      <c r="U10" s="173">
        <f t="shared" si="2"/>
        <v>951764.8899999999</v>
      </c>
      <c r="V10" s="173">
        <f t="shared" si="2"/>
        <v>0</v>
      </c>
      <c r="W10" s="174">
        <f t="shared" si="2"/>
        <v>118127.54000000097</v>
      </c>
    </row>
    <row r="11" spans="1:23">
      <c r="A11" s="164" t="s">
        <v>109</v>
      </c>
      <c r="B11" s="165" t="s">
        <v>120</v>
      </c>
      <c r="C11" s="166" t="s">
        <v>121</v>
      </c>
      <c r="D11" s="172">
        <v>315</v>
      </c>
      <c r="E11" s="173">
        <v>406281.7</v>
      </c>
      <c r="F11" s="173">
        <v>0</v>
      </c>
      <c r="G11" s="174">
        <v>0</v>
      </c>
      <c r="H11" s="175">
        <v>383</v>
      </c>
      <c r="I11" s="173">
        <v>408273</v>
      </c>
      <c r="J11" s="173">
        <v>0</v>
      </c>
      <c r="K11" s="176">
        <v>0</v>
      </c>
      <c r="L11" s="172">
        <v>370</v>
      </c>
      <c r="M11" s="173">
        <v>555426.78</v>
      </c>
      <c r="N11" s="173">
        <v>0</v>
      </c>
      <c r="O11" s="174">
        <v>0</v>
      </c>
      <c r="P11" s="175">
        <f t="shared" si="3"/>
        <v>55</v>
      </c>
      <c r="Q11" s="173">
        <f t="shared" si="1"/>
        <v>149145.08000000002</v>
      </c>
      <c r="R11" s="173">
        <f t="shared" si="1"/>
        <v>0</v>
      </c>
      <c r="S11" s="176">
        <f t="shared" si="1"/>
        <v>0</v>
      </c>
      <c r="T11" s="172">
        <f t="shared" si="4"/>
        <v>-13</v>
      </c>
      <c r="U11" s="173">
        <f t="shared" si="2"/>
        <v>147153.78000000003</v>
      </c>
      <c r="V11" s="173">
        <f t="shared" si="2"/>
        <v>0</v>
      </c>
      <c r="W11" s="174">
        <f t="shared" si="2"/>
        <v>0</v>
      </c>
    </row>
    <row r="12" spans="1:23">
      <c r="A12" s="164" t="s">
        <v>109</v>
      </c>
      <c r="B12" s="165" t="s">
        <v>122</v>
      </c>
      <c r="C12" s="166" t="s">
        <v>123</v>
      </c>
      <c r="D12" s="172">
        <v>0</v>
      </c>
      <c r="E12" s="173">
        <v>48081.599999999969</v>
      </c>
      <c r="F12" s="173">
        <v>0</v>
      </c>
      <c r="G12" s="174">
        <v>0</v>
      </c>
      <c r="H12" s="175">
        <v>0</v>
      </c>
      <c r="I12" s="173">
        <v>49896</v>
      </c>
      <c r="J12" s="173">
        <v>0</v>
      </c>
      <c r="K12" s="176">
        <v>0</v>
      </c>
      <c r="L12" s="172">
        <v>0</v>
      </c>
      <c r="M12" s="173">
        <v>62370</v>
      </c>
      <c r="N12" s="173">
        <v>0</v>
      </c>
      <c r="O12" s="174">
        <v>0</v>
      </c>
      <c r="P12" s="175">
        <f t="shared" si="3"/>
        <v>0</v>
      </c>
      <c r="Q12" s="173">
        <f t="shared" si="1"/>
        <v>14288.400000000031</v>
      </c>
      <c r="R12" s="173">
        <f t="shared" si="1"/>
        <v>0</v>
      </c>
      <c r="S12" s="176">
        <f t="shared" si="1"/>
        <v>0</v>
      </c>
      <c r="T12" s="172">
        <f t="shared" si="4"/>
        <v>0</v>
      </c>
      <c r="U12" s="173">
        <f t="shared" si="2"/>
        <v>12474</v>
      </c>
      <c r="V12" s="173">
        <f t="shared" si="2"/>
        <v>0</v>
      </c>
      <c r="W12" s="174">
        <f t="shared" si="2"/>
        <v>0</v>
      </c>
    </row>
    <row r="13" spans="1:23">
      <c r="A13" s="164" t="s">
        <v>109</v>
      </c>
      <c r="B13" s="165" t="s">
        <v>124</v>
      </c>
      <c r="C13" s="166" t="s">
        <v>125</v>
      </c>
      <c r="D13" s="172">
        <v>1868</v>
      </c>
      <c r="E13" s="173">
        <v>2830714.8</v>
      </c>
      <c r="F13" s="173">
        <v>12968</v>
      </c>
      <c r="G13" s="174">
        <v>0</v>
      </c>
      <c r="H13" s="175">
        <v>1931</v>
      </c>
      <c r="I13" s="173">
        <v>3290597.4000000004</v>
      </c>
      <c r="J13" s="173">
        <v>14165</v>
      </c>
      <c r="K13" s="176">
        <v>0</v>
      </c>
      <c r="L13" s="172">
        <v>2026</v>
      </c>
      <c r="M13" s="173">
        <v>4494659.3599999994</v>
      </c>
      <c r="N13" s="173">
        <v>29065</v>
      </c>
      <c r="O13" s="174">
        <v>0</v>
      </c>
      <c r="P13" s="175">
        <f t="shared" si="3"/>
        <v>158</v>
      </c>
      <c r="Q13" s="173">
        <f t="shared" si="1"/>
        <v>1663944.5599999996</v>
      </c>
      <c r="R13" s="173">
        <f t="shared" si="1"/>
        <v>16097</v>
      </c>
      <c r="S13" s="176">
        <f t="shared" si="1"/>
        <v>0</v>
      </c>
      <c r="T13" s="172">
        <f t="shared" si="4"/>
        <v>95</v>
      </c>
      <c r="U13" s="173">
        <f t="shared" si="2"/>
        <v>1204061.959999999</v>
      </c>
      <c r="V13" s="173">
        <f t="shared" si="2"/>
        <v>14900</v>
      </c>
      <c r="W13" s="174">
        <f t="shared" si="2"/>
        <v>0</v>
      </c>
    </row>
    <row r="14" spans="1:23">
      <c r="A14" s="164" t="s">
        <v>109</v>
      </c>
      <c r="B14" s="165" t="s">
        <v>126</v>
      </c>
      <c r="C14" s="166" t="s">
        <v>127</v>
      </c>
      <c r="D14" s="172">
        <v>632</v>
      </c>
      <c r="E14" s="173">
        <v>262344</v>
      </c>
      <c r="F14" s="173">
        <v>0</v>
      </c>
      <c r="G14" s="174">
        <v>0</v>
      </c>
      <c r="H14" s="175">
        <v>415</v>
      </c>
      <c r="I14" s="173">
        <v>201843.55</v>
      </c>
      <c r="J14" s="173">
        <v>0</v>
      </c>
      <c r="K14" s="176">
        <v>0</v>
      </c>
      <c r="L14" s="172">
        <v>635</v>
      </c>
      <c r="M14" s="173">
        <v>290808</v>
      </c>
      <c r="N14" s="173">
        <v>0</v>
      </c>
      <c r="O14" s="174">
        <v>0</v>
      </c>
      <c r="P14" s="175">
        <f t="shared" si="3"/>
        <v>3</v>
      </c>
      <c r="Q14" s="173">
        <f t="shared" si="1"/>
        <v>28464</v>
      </c>
      <c r="R14" s="173">
        <f t="shared" si="1"/>
        <v>0</v>
      </c>
      <c r="S14" s="176">
        <f t="shared" si="1"/>
        <v>0</v>
      </c>
      <c r="T14" s="172">
        <f t="shared" si="4"/>
        <v>220</v>
      </c>
      <c r="U14" s="173">
        <f t="shared" si="2"/>
        <v>88964.450000000012</v>
      </c>
      <c r="V14" s="173">
        <f t="shared" si="2"/>
        <v>0</v>
      </c>
      <c r="W14" s="174">
        <f t="shared" si="2"/>
        <v>0</v>
      </c>
    </row>
    <row r="15" spans="1:23">
      <c r="A15" s="164" t="s">
        <v>109</v>
      </c>
      <c r="B15" s="165" t="s">
        <v>128</v>
      </c>
      <c r="C15" s="166" t="s">
        <v>129</v>
      </c>
      <c r="D15" s="172">
        <v>1044</v>
      </c>
      <c r="E15" s="173">
        <v>486171</v>
      </c>
      <c r="F15" s="173">
        <v>0</v>
      </c>
      <c r="G15" s="174">
        <v>0</v>
      </c>
      <c r="H15" s="175">
        <v>717</v>
      </c>
      <c r="I15" s="173">
        <v>340490.22</v>
      </c>
      <c r="J15" s="173">
        <v>0</v>
      </c>
      <c r="K15" s="176">
        <v>0</v>
      </c>
      <c r="L15" s="172">
        <v>983</v>
      </c>
      <c r="M15" s="173">
        <v>446997</v>
      </c>
      <c r="N15" s="173">
        <v>0</v>
      </c>
      <c r="O15" s="174">
        <v>0</v>
      </c>
      <c r="P15" s="175">
        <f t="shared" si="3"/>
        <v>-61</v>
      </c>
      <c r="Q15" s="173">
        <f t="shared" si="1"/>
        <v>-39174</v>
      </c>
      <c r="R15" s="173">
        <f t="shared" si="1"/>
        <v>0</v>
      </c>
      <c r="S15" s="176">
        <f t="shared" si="1"/>
        <v>0</v>
      </c>
      <c r="T15" s="172">
        <f t="shared" si="4"/>
        <v>266</v>
      </c>
      <c r="U15" s="173">
        <f t="shared" si="2"/>
        <v>106506.78000000003</v>
      </c>
      <c r="V15" s="173">
        <f t="shared" si="2"/>
        <v>0</v>
      </c>
      <c r="W15" s="174">
        <f t="shared" si="2"/>
        <v>0</v>
      </c>
    </row>
    <row r="16" spans="1:23">
      <c r="A16" s="164" t="s">
        <v>109</v>
      </c>
      <c r="B16" s="165" t="s">
        <v>130</v>
      </c>
      <c r="C16" s="166" t="s">
        <v>131</v>
      </c>
      <c r="D16" s="172">
        <v>1725</v>
      </c>
      <c r="E16" s="173">
        <v>1843687.7500000005</v>
      </c>
      <c r="F16" s="173">
        <v>0</v>
      </c>
      <c r="G16" s="174">
        <v>0</v>
      </c>
      <c r="H16" s="175">
        <v>1897</v>
      </c>
      <c r="I16" s="173">
        <v>2262170.4</v>
      </c>
      <c r="J16" s="173">
        <v>0</v>
      </c>
      <c r="K16" s="176">
        <v>0</v>
      </c>
      <c r="L16" s="172">
        <v>1966</v>
      </c>
      <c r="M16" s="173">
        <v>2705671.1799999997</v>
      </c>
      <c r="N16" s="173">
        <v>0</v>
      </c>
      <c r="O16" s="174">
        <v>0</v>
      </c>
      <c r="P16" s="175">
        <f t="shared" si="3"/>
        <v>241</v>
      </c>
      <c r="Q16" s="173">
        <f t="shared" si="1"/>
        <v>861983.42999999924</v>
      </c>
      <c r="R16" s="173">
        <f t="shared" si="1"/>
        <v>0</v>
      </c>
      <c r="S16" s="176">
        <f t="shared" si="1"/>
        <v>0</v>
      </c>
      <c r="T16" s="172">
        <f t="shared" si="4"/>
        <v>69</v>
      </c>
      <c r="U16" s="173">
        <f t="shared" si="2"/>
        <v>443500.7799999998</v>
      </c>
      <c r="V16" s="173">
        <f t="shared" si="2"/>
        <v>0</v>
      </c>
      <c r="W16" s="174">
        <f t="shared" si="2"/>
        <v>0</v>
      </c>
    </row>
    <row r="17" spans="1:23">
      <c r="A17" s="164" t="s">
        <v>109</v>
      </c>
      <c r="B17" s="165" t="s">
        <v>132</v>
      </c>
      <c r="C17" s="166" t="s">
        <v>133</v>
      </c>
      <c r="D17" s="172">
        <v>2766</v>
      </c>
      <c r="E17" s="173">
        <v>4149028.7200000007</v>
      </c>
      <c r="F17" s="173">
        <v>3623.5</v>
      </c>
      <c r="G17" s="174">
        <v>0</v>
      </c>
      <c r="H17" s="175">
        <v>3164</v>
      </c>
      <c r="I17" s="173">
        <v>4588402.1999999983</v>
      </c>
      <c r="J17" s="173">
        <v>360</v>
      </c>
      <c r="K17" s="176">
        <v>0</v>
      </c>
      <c r="L17" s="172">
        <v>3506</v>
      </c>
      <c r="M17" s="173">
        <v>5118784.0599999987</v>
      </c>
      <c r="N17" s="173">
        <v>2640</v>
      </c>
      <c r="O17" s="174">
        <v>0</v>
      </c>
      <c r="P17" s="175">
        <f t="shared" si="3"/>
        <v>740</v>
      </c>
      <c r="Q17" s="173">
        <f t="shared" si="1"/>
        <v>969755.33999999799</v>
      </c>
      <c r="R17" s="173">
        <f t="shared" si="1"/>
        <v>-983.5</v>
      </c>
      <c r="S17" s="176">
        <f t="shared" si="1"/>
        <v>0</v>
      </c>
      <c r="T17" s="172">
        <f t="shared" si="4"/>
        <v>342</v>
      </c>
      <c r="U17" s="173">
        <f t="shared" si="2"/>
        <v>530381.86000000034</v>
      </c>
      <c r="V17" s="173">
        <f t="shared" si="2"/>
        <v>2280</v>
      </c>
      <c r="W17" s="174">
        <f t="shared" si="2"/>
        <v>0</v>
      </c>
    </row>
    <row r="18" spans="1:23">
      <c r="A18" s="164" t="s">
        <v>109</v>
      </c>
      <c r="B18" s="165" t="s">
        <v>134</v>
      </c>
      <c r="C18" s="166" t="s">
        <v>135</v>
      </c>
      <c r="D18" s="172">
        <v>1025</v>
      </c>
      <c r="E18" s="173">
        <v>378450</v>
      </c>
      <c r="F18" s="173">
        <v>0</v>
      </c>
      <c r="G18" s="174">
        <v>0</v>
      </c>
      <c r="H18" s="175">
        <v>575</v>
      </c>
      <c r="I18" s="173">
        <v>283494.95</v>
      </c>
      <c r="J18" s="173">
        <v>0</v>
      </c>
      <c r="K18" s="176">
        <v>0</v>
      </c>
      <c r="L18" s="172">
        <v>1192</v>
      </c>
      <c r="M18" s="173">
        <v>546972</v>
      </c>
      <c r="N18" s="173">
        <v>0</v>
      </c>
      <c r="O18" s="174">
        <v>0</v>
      </c>
      <c r="P18" s="175">
        <f t="shared" si="3"/>
        <v>167</v>
      </c>
      <c r="Q18" s="173">
        <f t="shared" si="1"/>
        <v>168522</v>
      </c>
      <c r="R18" s="173">
        <f t="shared" si="1"/>
        <v>0</v>
      </c>
      <c r="S18" s="176">
        <f t="shared" si="1"/>
        <v>0</v>
      </c>
      <c r="T18" s="172">
        <f t="shared" si="4"/>
        <v>617</v>
      </c>
      <c r="U18" s="173">
        <f t="shared" si="2"/>
        <v>263477.05</v>
      </c>
      <c r="V18" s="173">
        <f t="shared" si="2"/>
        <v>0</v>
      </c>
      <c r="W18" s="174">
        <f t="shared" si="2"/>
        <v>0</v>
      </c>
    </row>
    <row r="19" spans="1:23">
      <c r="A19" s="164" t="s">
        <v>136</v>
      </c>
      <c r="B19" s="165" t="s">
        <v>137</v>
      </c>
      <c r="C19" s="166" t="s">
        <v>138</v>
      </c>
      <c r="D19" s="172">
        <v>525</v>
      </c>
      <c r="E19" s="173">
        <v>593428.07000000007</v>
      </c>
      <c r="F19" s="173">
        <v>0</v>
      </c>
      <c r="G19" s="174">
        <v>0</v>
      </c>
      <c r="H19" s="175">
        <v>628</v>
      </c>
      <c r="I19" s="173">
        <v>682480</v>
      </c>
      <c r="J19" s="173">
        <v>0</v>
      </c>
      <c r="K19" s="176">
        <v>0</v>
      </c>
      <c r="L19" s="172">
        <v>705</v>
      </c>
      <c r="M19" s="173">
        <v>971731.18</v>
      </c>
      <c r="N19" s="173">
        <v>0</v>
      </c>
      <c r="O19" s="174">
        <v>0</v>
      </c>
      <c r="P19" s="175">
        <f t="shared" si="3"/>
        <v>180</v>
      </c>
      <c r="Q19" s="173">
        <f t="shared" si="1"/>
        <v>378303.11</v>
      </c>
      <c r="R19" s="173">
        <f t="shared" si="1"/>
        <v>0</v>
      </c>
      <c r="S19" s="176">
        <f t="shared" si="1"/>
        <v>0</v>
      </c>
      <c r="T19" s="172">
        <f t="shared" si="4"/>
        <v>77</v>
      </c>
      <c r="U19" s="173">
        <f t="shared" si="2"/>
        <v>289251.18000000005</v>
      </c>
      <c r="V19" s="173">
        <f t="shared" si="2"/>
        <v>0</v>
      </c>
      <c r="W19" s="174">
        <f t="shared" si="2"/>
        <v>0</v>
      </c>
    </row>
    <row r="20" spans="1:23">
      <c r="A20" s="164" t="s">
        <v>136</v>
      </c>
      <c r="B20" s="165" t="s">
        <v>139</v>
      </c>
      <c r="C20" s="166" t="s">
        <v>140</v>
      </c>
      <c r="D20" s="172">
        <v>0</v>
      </c>
      <c r="E20" s="173">
        <v>148329.00000000044</v>
      </c>
      <c r="F20" s="173">
        <v>0</v>
      </c>
      <c r="G20" s="174">
        <v>0</v>
      </c>
      <c r="H20" s="175">
        <v>0</v>
      </c>
      <c r="I20" s="173">
        <v>147771.00000000038</v>
      </c>
      <c r="J20" s="173">
        <v>0</v>
      </c>
      <c r="K20" s="176">
        <v>0</v>
      </c>
      <c r="L20" s="172">
        <v>0</v>
      </c>
      <c r="M20" s="173">
        <v>173307.00000000006</v>
      </c>
      <c r="N20" s="173">
        <v>0</v>
      </c>
      <c r="O20" s="174">
        <v>0</v>
      </c>
      <c r="P20" s="175">
        <f t="shared" si="3"/>
        <v>0</v>
      </c>
      <c r="Q20" s="173">
        <f t="shared" si="1"/>
        <v>24977.999999999622</v>
      </c>
      <c r="R20" s="173">
        <f t="shared" si="1"/>
        <v>0</v>
      </c>
      <c r="S20" s="176">
        <f t="shared" si="1"/>
        <v>0</v>
      </c>
      <c r="T20" s="172">
        <f t="shared" si="4"/>
        <v>0</v>
      </c>
      <c r="U20" s="173">
        <f t="shared" si="2"/>
        <v>25535.99999999968</v>
      </c>
      <c r="V20" s="173">
        <f t="shared" si="2"/>
        <v>0</v>
      </c>
      <c r="W20" s="174">
        <f t="shared" si="2"/>
        <v>0</v>
      </c>
    </row>
    <row r="21" spans="1:23">
      <c r="A21" s="164" t="s">
        <v>136</v>
      </c>
      <c r="B21" s="165" t="s">
        <v>141</v>
      </c>
      <c r="C21" s="166" t="s">
        <v>142</v>
      </c>
      <c r="D21" s="172">
        <v>0</v>
      </c>
      <c r="E21" s="173">
        <v>22599.000000000011</v>
      </c>
      <c r="F21" s="173">
        <v>0</v>
      </c>
      <c r="G21" s="174">
        <v>0</v>
      </c>
      <c r="H21" s="175">
        <v>0</v>
      </c>
      <c r="I21" s="173">
        <v>15735.6</v>
      </c>
      <c r="J21" s="173">
        <v>0</v>
      </c>
      <c r="K21" s="176">
        <v>0</v>
      </c>
      <c r="L21" s="172">
        <v>0</v>
      </c>
      <c r="M21" s="173">
        <v>22302</v>
      </c>
      <c r="N21" s="173">
        <v>0</v>
      </c>
      <c r="O21" s="174">
        <v>0</v>
      </c>
      <c r="P21" s="175">
        <f t="shared" si="3"/>
        <v>0</v>
      </c>
      <c r="Q21" s="173">
        <f t="shared" si="1"/>
        <v>-297.00000000001091</v>
      </c>
      <c r="R21" s="173">
        <f t="shared" si="1"/>
        <v>0</v>
      </c>
      <c r="S21" s="176">
        <f t="shared" si="1"/>
        <v>0</v>
      </c>
      <c r="T21" s="172">
        <f t="shared" si="4"/>
        <v>0</v>
      </c>
      <c r="U21" s="173">
        <f t="shared" si="2"/>
        <v>6566.4</v>
      </c>
      <c r="V21" s="173">
        <f t="shared" si="2"/>
        <v>0</v>
      </c>
      <c r="W21" s="174">
        <f t="shared" si="2"/>
        <v>0</v>
      </c>
    </row>
    <row r="22" spans="1:23">
      <c r="A22" s="164" t="s">
        <v>136</v>
      </c>
      <c r="B22" s="165" t="s">
        <v>143</v>
      </c>
      <c r="C22" s="166" t="s">
        <v>144</v>
      </c>
      <c r="D22" s="172">
        <v>0</v>
      </c>
      <c r="E22" s="173">
        <v>159921.00000000012</v>
      </c>
      <c r="F22" s="173">
        <v>0</v>
      </c>
      <c r="G22" s="174">
        <v>0</v>
      </c>
      <c r="H22" s="175">
        <v>0</v>
      </c>
      <c r="I22" s="173">
        <v>159008.40000000017</v>
      </c>
      <c r="J22" s="173">
        <v>0</v>
      </c>
      <c r="K22" s="176">
        <v>0</v>
      </c>
      <c r="L22" s="172">
        <v>0</v>
      </c>
      <c r="M22" s="173">
        <v>205428.00000000009</v>
      </c>
      <c r="N22" s="173">
        <v>0</v>
      </c>
      <c r="O22" s="174">
        <v>0</v>
      </c>
      <c r="P22" s="175">
        <f t="shared" si="3"/>
        <v>0</v>
      </c>
      <c r="Q22" s="173">
        <f t="shared" si="3"/>
        <v>45506.999999999971</v>
      </c>
      <c r="R22" s="173">
        <f t="shared" si="3"/>
        <v>0</v>
      </c>
      <c r="S22" s="176">
        <f t="shared" si="3"/>
        <v>0</v>
      </c>
      <c r="T22" s="172">
        <f t="shared" si="4"/>
        <v>0</v>
      </c>
      <c r="U22" s="173">
        <f t="shared" si="4"/>
        <v>46419.599999999919</v>
      </c>
      <c r="V22" s="173">
        <f t="shared" si="4"/>
        <v>0</v>
      </c>
      <c r="W22" s="174">
        <f t="shared" si="4"/>
        <v>0</v>
      </c>
    </row>
    <row r="23" spans="1:23">
      <c r="A23" s="164" t="s">
        <v>136</v>
      </c>
      <c r="B23" s="165" t="s">
        <v>145</v>
      </c>
      <c r="C23" s="166" t="s">
        <v>146</v>
      </c>
      <c r="D23" s="172">
        <v>0</v>
      </c>
      <c r="E23" s="173">
        <v>4374</v>
      </c>
      <c r="F23" s="173">
        <v>0</v>
      </c>
      <c r="G23" s="174">
        <v>0</v>
      </c>
      <c r="H23" s="175">
        <v>0</v>
      </c>
      <c r="I23" s="173">
        <v>5301</v>
      </c>
      <c r="J23" s="173">
        <v>0</v>
      </c>
      <c r="K23" s="176">
        <v>0</v>
      </c>
      <c r="L23" s="172">
        <v>0</v>
      </c>
      <c r="M23" s="173">
        <v>6744</v>
      </c>
      <c r="N23" s="173">
        <v>0</v>
      </c>
      <c r="O23" s="174">
        <v>0</v>
      </c>
      <c r="P23" s="175">
        <f t="shared" si="3"/>
        <v>0</v>
      </c>
      <c r="Q23" s="173">
        <f t="shared" si="3"/>
        <v>2370</v>
      </c>
      <c r="R23" s="173">
        <f t="shared" si="3"/>
        <v>0</v>
      </c>
      <c r="S23" s="176">
        <f t="shared" si="3"/>
        <v>0</v>
      </c>
      <c r="T23" s="172">
        <f t="shared" si="4"/>
        <v>0</v>
      </c>
      <c r="U23" s="173">
        <f t="shared" si="4"/>
        <v>1443</v>
      </c>
      <c r="V23" s="173">
        <f t="shared" si="4"/>
        <v>0</v>
      </c>
      <c r="W23" s="174">
        <f t="shared" si="4"/>
        <v>0</v>
      </c>
    </row>
    <row r="24" spans="1:23">
      <c r="A24" s="164" t="s">
        <v>136</v>
      </c>
      <c r="B24" s="165" t="s">
        <v>147</v>
      </c>
      <c r="C24" s="166" t="s">
        <v>148</v>
      </c>
      <c r="D24" s="172">
        <v>5690</v>
      </c>
      <c r="E24" s="173">
        <v>9243438.5999999978</v>
      </c>
      <c r="F24" s="173">
        <v>105089</v>
      </c>
      <c r="G24" s="174">
        <v>0</v>
      </c>
      <c r="H24" s="175">
        <v>5640</v>
      </c>
      <c r="I24" s="173">
        <v>9457167.1999999993</v>
      </c>
      <c r="J24" s="173">
        <v>153443.56</v>
      </c>
      <c r="K24" s="176">
        <v>0</v>
      </c>
      <c r="L24" s="172">
        <v>5870</v>
      </c>
      <c r="M24" s="173">
        <v>10914534.069999997</v>
      </c>
      <c r="N24" s="173">
        <v>272134.16000000003</v>
      </c>
      <c r="O24" s="174">
        <v>0</v>
      </c>
      <c r="P24" s="175">
        <f t="shared" si="3"/>
        <v>180</v>
      </c>
      <c r="Q24" s="173">
        <f t="shared" si="3"/>
        <v>1671095.4699999988</v>
      </c>
      <c r="R24" s="173">
        <f t="shared" si="3"/>
        <v>167045.16000000003</v>
      </c>
      <c r="S24" s="176">
        <f t="shared" si="3"/>
        <v>0</v>
      </c>
      <c r="T24" s="172">
        <f t="shared" si="4"/>
        <v>230</v>
      </c>
      <c r="U24" s="173">
        <f t="shared" si="4"/>
        <v>1457366.8699999973</v>
      </c>
      <c r="V24" s="173">
        <f t="shared" si="4"/>
        <v>118690.60000000003</v>
      </c>
      <c r="W24" s="174">
        <f t="shared" si="4"/>
        <v>0</v>
      </c>
    </row>
    <row r="25" spans="1:23">
      <c r="A25" s="164" t="s">
        <v>136</v>
      </c>
      <c r="B25" s="165" t="s">
        <v>149</v>
      </c>
      <c r="C25" s="166" t="s">
        <v>150</v>
      </c>
      <c r="D25" s="172">
        <v>1948</v>
      </c>
      <c r="E25" s="173">
        <v>2337683.9999999995</v>
      </c>
      <c r="F25" s="173">
        <v>1200</v>
      </c>
      <c r="G25" s="174">
        <v>0</v>
      </c>
      <c r="H25" s="175">
        <v>2097</v>
      </c>
      <c r="I25" s="173">
        <v>2337684</v>
      </c>
      <c r="J25" s="173">
        <v>5520</v>
      </c>
      <c r="K25" s="176">
        <v>0</v>
      </c>
      <c r="L25" s="172">
        <v>2250</v>
      </c>
      <c r="M25" s="173">
        <v>3215835.8199999994</v>
      </c>
      <c r="N25" s="173">
        <v>0</v>
      </c>
      <c r="O25" s="174">
        <v>0</v>
      </c>
      <c r="P25" s="175">
        <f t="shared" si="3"/>
        <v>302</v>
      </c>
      <c r="Q25" s="173">
        <f t="shared" si="3"/>
        <v>878151.81999999983</v>
      </c>
      <c r="R25" s="173">
        <f t="shared" si="3"/>
        <v>-1200</v>
      </c>
      <c r="S25" s="176">
        <f t="shared" si="3"/>
        <v>0</v>
      </c>
      <c r="T25" s="172">
        <f t="shared" si="4"/>
        <v>153</v>
      </c>
      <c r="U25" s="173">
        <f t="shared" si="4"/>
        <v>878151.81999999937</v>
      </c>
      <c r="V25" s="173">
        <f t="shared" si="4"/>
        <v>-5520</v>
      </c>
      <c r="W25" s="174">
        <f t="shared" si="4"/>
        <v>0</v>
      </c>
    </row>
    <row r="26" spans="1:23">
      <c r="A26" s="164" t="s">
        <v>136</v>
      </c>
      <c r="B26" s="165" t="s">
        <v>151</v>
      </c>
      <c r="C26" s="166" t="s">
        <v>152</v>
      </c>
      <c r="D26" s="172">
        <v>2780</v>
      </c>
      <c r="E26" s="173">
        <v>4425096.290000001</v>
      </c>
      <c r="F26" s="173">
        <v>14972</v>
      </c>
      <c r="G26" s="174">
        <v>1654480.7199999995</v>
      </c>
      <c r="H26" s="175">
        <v>4129</v>
      </c>
      <c r="I26" s="173">
        <v>5401487.3999999985</v>
      </c>
      <c r="J26" s="173">
        <v>46250</v>
      </c>
      <c r="K26" s="176">
        <v>2966764.0199999996</v>
      </c>
      <c r="L26" s="172">
        <v>4881</v>
      </c>
      <c r="M26" s="173">
        <v>9440632.4399999995</v>
      </c>
      <c r="N26" s="173">
        <v>58755</v>
      </c>
      <c r="O26" s="174">
        <v>3293890.8200000003</v>
      </c>
      <c r="P26" s="175">
        <f t="shared" si="3"/>
        <v>2101</v>
      </c>
      <c r="Q26" s="173">
        <f t="shared" si="3"/>
        <v>5015536.1499999985</v>
      </c>
      <c r="R26" s="173">
        <f t="shared" si="3"/>
        <v>43783</v>
      </c>
      <c r="S26" s="176">
        <f t="shared" si="3"/>
        <v>1639410.1000000008</v>
      </c>
      <c r="T26" s="172">
        <f t="shared" si="4"/>
        <v>752</v>
      </c>
      <c r="U26" s="173">
        <f t="shared" si="4"/>
        <v>4039145.040000001</v>
      </c>
      <c r="V26" s="173">
        <f t="shared" si="4"/>
        <v>12505</v>
      </c>
      <c r="W26" s="174">
        <f t="shared" si="4"/>
        <v>327126.80000000075</v>
      </c>
    </row>
    <row r="27" spans="1:23">
      <c r="A27" s="164" t="s">
        <v>136</v>
      </c>
      <c r="B27" s="165" t="s">
        <v>153</v>
      </c>
      <c r="C27" s="166" t="s">
        <v>154</v>
      </c>
      <c r="D27" s="172">
        <v>692</v>
      </c>
      <c r="E27" s="173">
        <v>987587.06</v>
      </c>
      <c r="F27" s="173">
        <v>6000</v>
      </c>
      <c r="G27" s="174">
        <v>0</v>
      </c>
      <c r="H27" s="175">
        <v>841</v>
      </c>
      <c r="I27" s="173">
        <v>1052160</v>
      </c>
      <c r="J27" s="173">
        <v>3000</v>
      </c>
      <c r="K27" s="176">
        <v>0</v>
      </c>
      <c r="L27" s="172">
        <v>871</v>
      </c>
      <c r="M27" s="173">
        <v>1503663.7200000002</v>
      </c>
      <c r="N27" s="173">
        <v>1200</v>
      </c>
      <c r="O27" s="174">
        <v>0</v>
      </c>
      <c r="P27" s="175">
        <f t="shared" si="3"/>
        <v>179</v>
      </c>
      <c r="Q27" s="173">
        <f t="shared" si="3"/>
        <v>516076.66000000015</v>
      </c>
      <c r="R27" s="173">
        <f t="shared" si="3"/>
        <v>-4800</v>
      </c>
      <c r="S27" s="176">
        <f t="shared" si="3"/>
        <v>0</v>
      </c>
      <c r="T27" s="172">
        <f t="shared" si="4"/>
        <v>30</v>
      </c>
      <c r="U27" s="173">
        <f t="shared" si="4"/>
        <v>451503.7200000002</v>
      </c>
      <c r="V27" s="173">
        <f t="shared" si="4"/>
        <v>-1800</v>
      </c>
      <c r="W27" s="174">
        <f t="shared" si="4"/>
        <v>0</v>
      </c>
    </row>
    <row r="28" spans="1:23">
      <c r="A28" s="164" t="s">
        <v>136</v>
      </c>
      <c r="B28" s="165" t="s">
        <v>155</v>
      </c>
      <c r="C28" s="166" t="s">
        <v>156</v>
      </c>
      <c r="D28" s="172">
        <v>2977</v>
      </c>
      <c r="E28" s="173">
        <v>5791631</v>
      </c>
      <c r="F28" s="173">
        <v>140110</v>
      </c>
      <c r="G28" s="174">
        <v>0</v>
      </c>
      <c r="H28" s="175">
        <v>3872</v>
      </c>
      <c r="I28" s="173">
        <v>5881974.5799999982</v>
      </c>
      <c r="J28" s="173">
        <v>76048</v>
      </c>
      <c r="K28" s="176">
        <v>0</v>
      </c>
      <c r="L28" s="172">
        <v>4191</v>
      </c>
      <c r="M28" s="173">
        <v>12526769.050000001</v>
      </c>
      <c r="N28" s="173">
        <v>143965</v>
      </c>
      <c r="O28" s="174">
        <v>0</v>
      </c>
      <c r="P28" s="175">
        <f t="shared" si="3"/>
        <v>1214</v>
      </c>
      <c r="Q28" s="173">
        <f t="shared" si="3"/>
        <v>6735138.0500000007</v>
      </c>
      <c r="R28" s="173">
        <f t="shared" si="3"/>
        <v>3855</v>
      </c>
      <c r="S28" s="176">
        <f t="shared" si="3"/>
        <v>0</v>
      </c>
      <c r="T28" s="172">
        <f t="shared" si="4"/>
        <v>319</v>
      </c>
      <c r="U28" s="173">
        <f t="shared" si="4"/>
        <v>6644794.4700000025</v>
      </c>
      <c r="V28" s="173">
        <f t="shared" si="4"/>
        <v>67917</v>
      </c>
      <c r="W28" s="174">
        <f t="shared" si="4"/>
        <v>0</v>
      </c>
    </row>
    <row r="29" spans="1:23">
      <c r="A29" s="164" t="s">
        <v>136</v>
      </c>
      <c r="B29" s="165" t="s">
        <v>157</v>
      </c>
      <c r="C29" s="166" t="s">
        <v>158</v>
      </c>
      <c r="D29" s="172">
        <v>482</v>
      </c>
      <c r="E29" s="173">
        <v>574153.26</v>
      </c>
      <c r="F29" s="173">
        <v>0</v>
      </c>
      <c r="G29" s="174">
        <v>0</v>
      </c>
      <c r="H29" s="175">
        <v>613</v>
      </c>
      <c r="I29" s="173">
        <v>615681</v>
      </c>
      <c r="J29" s="173">
        <v>0</v>
      </c>
      <c r="K29" s="176">
        <v>0</v>
      </c>
      <c r="L29" s="172">
        <v>546</v>
      </c>
      <c r="M29" s="173">
        <v>856872.12</v>
      </c>
      <c r="N29" s="173">
        <v>0</v>
      </c>
      <c r="O29" s="174">
        <v>0</v>
      </c>
      <c r="P29" s="175">
        <f t="shared" si="3"/>
        <v>64</v>
      </c>
      <c r="Q29" s="173">
        <f t="shared" si="3"/>
        <v>282718.86</v>
      </c>
      <c r="R29" s="173">
        <f t="shared" si="3"/>
        <v>0</v>
      </c>
      <c r="S29" s="176">
        <f t="shared" si="3"/>
        <v>0</v>
      </c>
      <c r="T29" s="172">
        <f t="shared" si="4"/>
        <v>-67</v>
      </c>
      <c r="U29" s="173">
        <f t="shared" si="4"/>
        <v>241191.12</v>
      </c>
      <c r="V29" s="173">
        <f t="shared" si="4"/>
        <v>0</v>
      </c>
      <c r="W29" s="174">
        <f t="shared" si="4"/>
        <v>0</v>
      </c>
    </row>
    <row r="30" spans="1:23">
      <c r="A30" s="164" t="s">
        <v>136</v>
      </c>
      <c r="B30" s="165" t="s">
        <v>159</v>
      </c>
      <c r="C30" s="166" t="s">
        <v>160</v>
      </c>
      <c r="D30" s="172">
        <v>339</v>
      </c>
      <c r="E30" s="173">
        <v>367686.00000000047</v>
      </c>
      <c r="F30" s="173">
        <v>0</v>
      </c>
      <c r="G30" s="174">
        <v>0</v>
      </c>
      <c r="H30" s="175">
        <v>271</v>
      </c>
      <c r="I30" s="173">
        <v>367686.00000000017</v>
      </c>
      <c r="J30" s="173">
        <v>0</v>
      </c>
      <c r="K30" s="176">
        <v>0</v>
      </c>
      <c r="L30" s="172">
        <v>315</v>
      </c>
      <c r="M30" s="173">
        <v>461636.99999999977</v>
      </c>
      <c r="N30" s="173">
        <v>0</v>
      </c>
      <c r="O30" s="174">
        <v>0</v>
      </c>
      <c r="P30" s="175">
        <f t="shared" si="3"/>
        <v>-24</v>
      </c>
      <c r="Q30" s="173">
        <f t="shared" si="3"/>
        <v>93950.999999999302</v>
      </c>
      <c r="R30" s="173">
        <f t="shared" si="3"/>
        <v>0</v>
      </c>
      <c r="S30" s="176">
        <f t="shared" si="3"/>
        <v>0</v>
      </c>
      <c r="T30" s="172">
        <f t="shared" si="4"/>
        <v>44</v>
      </c>
      <c r="U30" s="173">
        <f t="shared" si="4"/>
        <v>93950.999999999593</v>
      </c>
      <c r="V30" s="173">
        <f t="shared" si="4"/>
        <v>0</v>
      </c>
      <c r="W30" s="174">
        <f t="shared" si="4"/>
        <v>0</v>
      </c>
    </row>
    <row r="31" spans="1:23">
      <c r="A31" s="164" t="s">
        <v>136</v>
      </c>
      <c r="B31" s="165" t="s">
        <v>161</v>
      </c>
      <c r="C31" s="166" t="s">
        <v>162</v>
      </c>
      <c r="D31" s="172">
        <v>695</v>
      </c>
      <c r="E31" s="173">
        <v>305613</v>
      </c>
      <c r="F31" s="173">
        <v>0</v>
      </c>
      <c r="G31" s="174">
        <v>0</v>
      </c>
      <c r="H31" s="175">
        <v>727</v>
      </c>
      <c r="I31" s="173">
        <v>305613</v>
      </c>
      <c r="J31" s="173">
        <v>0</v>
      </c>
      <c r="K31" s="176">
        <v>0</v>
      </c>
      <c r="L31" s="172">
        <v>827</v>
      </c>
      <c r="M31" s="173">
        <v>419232.95</v>
      </c>
      <c r="N31" s="173">
        <v>0</v>
      </c>
      <c r="O31" s="174">
        <v>0</v>
      </c>
      <c r="P31" s="175">
        <f t="shared" si="3"/>
        <v>132</v>
      </c>
      <c r="Q31" s="173">
        <f t="shared" si="3"/>
        <v>113619.95000000001</v>
      </c>
      <c r="R31" s="173">
        <f t="shared" si="3"/>
        <v>0</v>
      </c>
      <c r="S31" s="176">
        <f t="shared" si="3"/>
        <v>0</v>
      </c>
      <c r="T31" s="172">
        <f t="shared" si="4"/>
        <v>100</v>
      </c>
      <c r="U31" s="173">
        <f t="shared" si="4"/>
        <v>113619.95000000001</v>
      </c>
      <c r="V31" s="173">
        <f t="shared" si="4"/>
        <v>0</v>
      </c>
      <c r="W31" s="174">
        <f t="shared" si="4"/>
        <v>0</v>
      </c>
    </row>
    <row r="32" spans="1:23">
      <c r="A32" s="164" t="s">
        <v>136</v>
      </c>
      <c r="B32" s="165" t="s">
        <v>163</v>
      </c>
      <c r="C32" s="166" t="s">
        <v>164</v>
      </c>
      <c r="D32" s="172">
        <v>0</v>
      </c>
      <c r="E32" s="173">
        <v>219</v>
      </c>
      <c r="F32" s="173">
        <v>0</v>
      </c>
      <c r="G32" s="174">
        <v>0</v>
      </c>
      <c r="H32" s="175">
        <v>0</v>
      </c>
      <c r="I32" s="173">
        <v>0</v>
      </c>
      <c r="J32" s="173">
        <v>0</v>
      </c>
      <c r="K32" s="176">
        <v>0</v>
      </c>
      <c r="L32" s="172">
        <v>0</v>
      </c>
      <c r="M32" s="173">
        <v>0</v>
      </c>
      <c r="N32" s="173">
        <v>0</v>
      </c>
      <c r="O32" s="174">
        <v>0</v>
      </c>
      <c r="P32" s="175">
        <f t="shared" si="3"/>
        <v>0</v>
      </c>
      <c r="Q32" s="173">
        <f t="shared" si="3"/>
        <v>-219</v>
      </c>
      <c r="R32" s="173">
        <f t="shared" si="3"/>
        <v>0</v>
      </c>
      <c r="S32" s="176">
        <f t="shared" si="3"/>
        <v>0</v>
      </c>
      <c r="T32" s="172">
        <f t="shared" si="4"/>
        <v>0</v>
      </c>
      <c r="U32" s="173">
        <f t="shared" si="4"/>
        <v>0</v>
      </c>
      <c r="V32" s="173">
        <f t="shared" si="4"/>
        <v>0</v>
      </c>
      <c r="W32" s="174">
        <f t="shared" si="4"/>
        <v>0</v>
      </c>
    </row>
    <row r="33" spans="1:23">
      <c r="A33" s="164" t="s">
        <v>136</v>
      </c>
      <c r="B33" s="165" t="s">
        <v>165</v>
      </c>
      <c r="C33" s="166" t="s">
        <v>166</v>
      </c>
      <c r="D33" s="172">
        <v>3281</v>
      </c>
      <c r="E33" s="173">
        <v>5534880</v>
      </c>
      <c r="F33" s="173">
        <v>12000</v>
      </c>
      <c r="G33" s="174">
        <v>10827670.720000004</v>
      </c>
      <c r="H33" s="175">
        <v>3382</v>
      </c>
      <c r="I33" s="173">
        <v>5534717.9999999991</v>
      </c>
      <c r="J33" s="173">
        <v>4800</v>
      </c>
      <c r="K33" s="176">
        <v>13648299.84</v>
      </c>
      <c r="L33" s="172">
        <v>3336</v>
      </c>
      <c r="M33" s="173">
        <v>6489640.4000000013</v>
      </c>
      <c r="N33" s="173">
        <v>9600</v>
      </c>
      <c r="O33" s="174">
        <v>12460512.169999998</v>
      </c>
      <c r="P33" s="175">
        <f t="shared" si="3"/>
        <v>55</v>
      </c>
      <c r="Q33" s="173">
        <f t="shared" si="3"/>
        <v>954760.4000000013</v>
      </c>
      <c r="R33" s="173">
        <f t="shared" si="3"/>
        <v>-2400</v>
      </c>
      <c r="S33" s="176">
        <f t="shared" si="3"/>
        <v>1632841.4499999937</v>
      </c>
      <c r="T33" s="172">
        <f t="shared" si="4"/>
        <v>-46</v>
      </c>
      <c r="U33" s="173">
        <f t="shared" si="4"/>
        <v>954922.40000000224</v>
      </c>
      <c r="V33" s="173">
        <f t="shared" si="4"/>
        <v>4800</v>
      </c>
      <c r="W33" s="174">
        <f t="shared" si="4"/>
        <v>-1187787.6700000018</v>
      </c>
    </row>
    <row r="34" spans="1:23">
      <c r="A34" s="164" t="s">
        <v>136</v>
      </c>
      <c r="B34" s="165" t="s">
        <v>167</v>
      </c>
      <c r="C34" s="166" t="s">
        <v>168</v>
      </c>
      <c r="D34" s="172">
        <v>0</v>
      </c>
      <c r="E34" s="173">
        <v>372319.19999999955</v>
      </c>
      <c r="F34" s="173">
        <v>0</v>
      </c>
      <c r="G34" s="174">
        <v>0</v>
      </c>
      <c r="H34" s="175">
        <v>0</v>
      </c>
      <c r="I34" s="173">
        <v>348321.59999999969</v>
      </c>
      <c r="J34" s="173">
        <v>0</v>
      </c>
      <c r="K34" s="176">
        <v>0</v>
      </c>
      <c r="L34" s="172">
        <v>0</v>
      </c>
      <c r="M34" s="173">
        <v>413000</v>
      </c>
      <c r="N34" s="173">
        <v>0</v>
      </c>
      <c r="O34" s="174">
        <v>0</v>
      </c>
      <c r="P34" s="175">
        <f t="shared" si="3"/>
        <v>0</v>
      </c>
      <c r="Q34" s="173">
        <f t="shared" si="3"/>
        <v>40680.800000000454</v>
      </c>
      <c r="R34" s="173">
        <f t="shared" si="3"/>
        <v>0</v>
      </c>
      <c r="S34" s="176">
        <f t="shared" si="3"/>
        <v>0</v>
      </c>
      <c r="T34" s="172">
        <f t="shared" si="4"/>
        <v>0</v>
      </c>
      <c r="U34" s="173">
        <f t="shared" si="4"/>
        <v>64678.400000000314</v>
      </c>
      <c r="V34" s="173">
        <f t="shared" si="4"/>
        <v>0</v>
      </c>
      <c r="W34" s="174">
        <f t="shared" si="4"/>
        <v>0</v>
      </c>
    </row>
    <row r="35" spans="1:23">
      <c r="A35" s="164" t="s">
        <v>136</v>
      </c>
      <c r="B35" s="165" t="s">
        <v>169</v>
      </c>
      <c r="C35" s="166" t="s">
        <v>170</v>
      </c>
      <c r="D35" s="172">
        <v>0</v>
      </c>
      <c r="E35" s="173">
        <v>410097.60000000033</v>
      </c>
      <c r="F35" s="173">
        <v>0</v>
      </c>
      <c r="G35" s="174">
        <v>0</v>
      </c>
      <c r="H35" s="175">
        <v>0</v>
      </c>
      <c r="I35" s="173">
        <v>425066.40000000014</v>
      </c>
      <c r="J35" s="173">
        <v>0</v>
      </c>
      <c r="K35" s="176">
        <v>0</v>
      </c>
      <c r="L35" s="172">
        <v>0</v>
      </c>
      <c r="M35" s="173">
        <v>421500</v>
      </c>
      <c r="N35" s="173">
        <v>0</v>
      </c>
      <c r="O35" s="174">
        <v>0</v>
      </c>
      <c r="P35" s="175">
        <f t="shared" si="3"/>
        <v>0</v>
      </c>
      <c r="Q35" s="173">
        <f t="shared" si="3"/>
        <v>11402.399999999674</v>
      </c>
      <c r="R35" s="173">
        <f t="shared" si="3"/>
        <v>0</v>
      </c>
      <c r="S35" s="176">
        <f t="shared" si="3"/>
        <v>0</v>
      </c>
      <c r="T35" s="172">
        <f t="shared" si="4"/>
        <v>0</v>
      </c>
      <c r="U35" s="173">
        <f t="shared" si="4"/>
        <v>-3566.4000000001397</v>
      </c>
      <c r="V35" s="173">
        <f t="shared" si="4"/>
        <v>0</v>
      </c>
      <c r="W35" s="174">
        <f t="shared" si="4"/>
        <v>0</v>
      </c>
    </row>
    <row r="36" spans="1:23">
      <c r="A36" s="164" t="s">
        <v>136</v>
      </c>
      <c r="B36" s="165" t="s">
        <v>171</v>
      </c>
      <c r="C36" s="166" t="s">
        <v>172</v>
      </c>
      <c r="D36" s="172">
        <v>0</v>
      </c>
      <c r="E36" s="173">
        <v>614023.19999999867</v>
      </c>
      <c r="F36" s="173">
        <v>0</v>
      </c>
      <c r="G36" s="174">
        <v>0</v>
      </c>
      <c r="H36" s="175">
        <v>0</v>
      </c>
      <c r="I36" s="173">
        <v>643247.9999999993</v>
      </c>
      <c r="J36" s="173">
        <v>0</v>
      </c>
      <c r="K36" s="176">
        <v>0</v>
      </c>
      <c r="L36" s="172">
        <v>0</v>
      </c>
      <c r="M36" s="173">
        <v>706208</v>
      </c>
      <c r="N36" s="173">
        <v>0</v>
      </c>
      <c r="O36" s="174">
        <v>0</v>
      </c>
      <c r="P36" s="175">
        <f t="shared" si="3"/>
        <v>0</v>
      </c>
      <c r="Q36" s="173">
        <f t="shared" si="3"/>
        <v>92184.800000001327</v>
      </c>
      <c r="R36" s="173">
        <f t="shared" si="3"/>
        <v>0</v>
      </c>
      <c r="S36" s="176">
        <f t="shared" si="3"/>
        <v>0</v>
      </c>
      <c r="T36" s="172">
        <f t="shared" si="4"/>
        <v>0</v>
      </c>
      <c r="U36" s="173">
        <f t="shared" si="4"/>
        <v>62960.000000000698</v>
      </c>
      <c r="V36" s="173">
        <f t="shared" si="4"/>
        <v>0</v>
      </c>
      <c r="W36" s="174">
        <f t="shared" si="4"/>
        <v>0</v>
      </c>
    </row>
    <row r="37" spans="1:23">
      <c r="A37" s="164" t="s">
        <v>136</v>
      </c>
      <c r="B37" s="165" t="s">
        <v>173</v>
      </c>
      <c r="C37" s="166" t="s">
        <v>174</v>
      </c>
      <c r="D37" s="172">
        <v>246</v>
      </c>
      <c r="E37" s="173">
        <v>264771</v>
      </c>
      <c r="F37" s="173">
        <v>0</v>
      </c>
      <c r="G37" s="174">
        <v>0</v>
      </c>
      <c r="H37" s="175">
        <v>356</v>
      </c>
      <c r="I37" s="173">
        <v>264771</v>
      </c>
      <c r="J37" s="173">
        <v>0</v>
      </c>
      <c r="K37" s="176">
        <v>0</v>
      </c>
      <c r="L37" s="172">
        <v>351</v>
      </c>
      <c r="M37" s="173">
        <v>661773.53</v>
      </c>
      <c r="N37" s="173">
        <v>0</v>
      </c>
      <c r="O37" s="174">
        <v>0</v>
      </c>
      <c r="P37" s="175">
        <f t="shared" si="3"/>
        <v>105</v>
      </c>
      <c r="Q37" s="173">
        <f t="shared" si="3"/>
        <v>397002.53</v>
      </c>
      <c r="R37" s="173">
        <f t="shared" si="3"/>
        <v>0</v>
      </c>
      <c r="S37" s="176">
        <f t="shared" si="3"/>
        <v>0</v>
      </c>
      <c r="T37" s="172">
        <f t="shared" si="4"/>
        <v>-5</v>
      </c>
      <c r="U37" s="173">
        <f t="shared" si="4"/>
        <v>397002.53</v>
      </c>
      <c r="V37" s="173">
        <f t="shared" si="4"/>
        <v>0</v>
      </c>
      <c r="W37" s="174">
        <f t="shared" si="4"/>
        <v>0</v>
      </c>
    </row>
    <row r="38" spans="1:23">
      <c r="A38" s="164" t="s">
        <v>136</v>
      </c>
      <c r="B38" s="165" t="s">
        <v>175</v>
      </c>
      <c r="C38" s="166" t="s">
        <v>176</v>
      </c>
      <c r="D38" s="172">
        <v>661</v>
      </c>
      <c r="E38" s="173">
        <v>906913.8</v>
      </c>
      <c r="F38" s="173">
        <v>0</v>
      </c>
      <c r="G38" s="174">
        <v>0</v>
      </c>
      <c r="H38" s="175">
        <v>701</v>
      </c>
      <c r="I38" s="173">
        <v>940618.2</v>
      </c>
      <c r="J38" s="173">
        <v>0</v>
      </c>
      <c r="K38" s="176">
        <v>0</v>
      </c>
      <c r="L38" s="172">
        <v>718</v>
      </c>
      <c r="M38" s="173">
        <v>1063509.28</v>
      </c>
      <c r="N38" s="173">
        <v>0</v>
      </c>
      <c r="O38" s="174">
        <v>0</v>
      </c>
      <c r="P38" s="175">
        <f t="shared" si="3"/>
        <v>57</v>
      </c>
      <c r="Q38" s="173">
        <f t="shared" si="3"/>
        <v>156595.47999999998</v>
      </c>
      <c r="R38" s="173">
        <f t="shared" si="3"/>
        <v>0</v>
      </c>
      <c r="S38" s="176">
        <f t="shared" si="3"/>
        <v>0</v>
      </c>
      <c r="T38" s="172">
        <f t="shared" si="4"/>
        <v>17</v>
      </c>
      <c r="U38" s="173">
        <f t="shared" si="4"/>
        <v>122891.08000000007</v>
      </c>
      <c r="V38" s="173">
        <f t="shared" si="4"/>
        <v>0</v>
      </c>
      <c r="W38" s="174">
        <f t="shared" si="4"/>
        <v>0</v>
      </c>
    </row>
    <row r="39" spans="1:23">
      <c r="A39" s="164" t="s">
        <v>136</v>
      </c>
      <c r="B39" s="165" t="s">
        <v>177</v>
      </c>
      <c r="C39" s="166" t="s">
        <v>178</v>
      </c>
      <c r="D39" s="172">
        <v>3287</v>
      </c>
      <c r="E39" s="173">
        <v>862821</v>
      </c>
      <c r="F39" s="173">
        <v>0</v>
      </c>
      <c r="G39" s="174">
        <v>0</v>
      </c>
      <c r="H39" s="175">
        <v>2731</v>
      </c>
      <c r="I39" s="173">
        <v>862821</v>
      </c>
      <c r="J39" s="173">
        <v>0</v>
      </c>
      <c r="K39" s="176">
        <v>0</v>
      </c>
      <c r="L39" s="172">
        <v>2910</v>
      </c>
      <c r="M39" s="173">
        <v>1785554.77</v>
      </c>
      <c r="N39" s="173">
        <v>0</v>
      </c>
      <c r="O39" s="174">
        <v>0</v>
      </c>
      <c r="P39" s="175">
        <f t="shared" si="3"/>
        <v>-377</v>
      </c>
      <c r="Q39" s="173">
        <f t="shared" si="3"/>
        <v>922733.77</v>
      </c>
      <c r="R39" s="173">
        <f t="shared" si="3"/>
        <v>0</v>
      </c>
      <c r="S39" s="176">
        <f t="shared" si="3"/>
        <v>0</v>
      </c>
      <c r="T39" s="172">
        <f t="shared" si="4"/>
        <v>179</v>
      </c>
      <c r="U39" s="173">
        <f t="shared" si="4"/>
        <v>922733.77</v>
      </c>
      <c r="V39" s="173">
        <f t="shared" si="4"/>
        <v>0</v>
      </c>
      <c r="W39" s="174">
        <f t="shared" si="4"/>
        <v>0</v>
      </c>
    </row>
    <row r="40" spans="1:23">
      <c r="A40" s="164" t="s">
        <v>136</v>
      </c>
      <c r="B40" s="165" t="s">
        <v>179</v>
      </c>
      <c r="C40" s="166" t="s">
        <v>180</v>
      </c>
      <c r="D40" s="172">
        <v>691</v>
      </c>
      <c r="E40" s="173">
        <v>160140</v>
      </c>
      <c r="F40" s="173">
        <v>0</v>
      </c>
      <c r="G40" s="174">
        <v>0</v>
      </c>
      <c r="H40" s="175">
        <v>150</v>
      </c>
      <c r="I40" s="173">
        <v>73721.94</v>
      </c>
      <c r="J40" s="173">
        <v>0</v>
      </c>
      <c r="K40" s="176">
        <v>0</v>
      </c>
      <c r="L40" s="172">
        <v>637</v>
      </c>
      <c r="M40" s="173">
        <v>213240</v>
      </c>
      <c r="N40" s="173">
        <v>0</v>
      </c>
      <c r="O40" s="174">
        <v>0</v>
      </c>
      <c r="P40" s="175">
        <f t="shared" si="3"/>
        <v>-54</v>
      </c>
      <c r="Q40" s="173">
        <f t="shared" si="3"/>
        <v>53100</v>
      </c>
      <c r="R40" s="173">
        <f t="shared" si="3"/>
        <v>0</v>
      </c>
      <c r="S40" s="176">
        <f t="shared" si="3"/>
        <v>0</v>
      </c>
      <c r="T40" s="172">
        <f t="shared" si="4"/>
        <v>487</v>
      </c>
      <c r="U40" s="173">
        <f t="shared" si="4"/>
        <v>139518.06</v>
      </c>
      <c r="V40" s="173">
        <f t="shared" si="4"/>
        <v>0</v>
      </c>
      <c r="W40" s="174">
        <f t="shared" si="4"/>
        <v>0</v>
      </c>
    </row>
    <row r="41" spans="1:23">
      <c r="A41" s="164" t="s">
        <v>136</v>
      </c>
      <c r="B41" s="165" t="s">
        <v>181</v>
      </c>
      <c r="C41" s="166" t="s">
        <v>182</v>
      </c>
      <c r="D41" s="172">
        <v>3163</v>
      </c>
      <c r="E41" s="173">
        <v>1333749</v>
      </c>
      <c r="F41" s="173">
        <v>0</v>
      </c>
      <c r="G41" s="174">
        <v>0</v>
      </c>
      <c r="H41" s="175">
        <v>3399</v>
      </c>
      <c r="I41" s="173">
        <v>1333749</v>
      </c>
      <c r="J41" s="173">
        <v>0</v>
      </c>
      <c r="K41" s="176">
        <v>0</v>
      </c>
      <c r="L41" s="172">
        <v>4318</v>
      </c>
      <c r="M41" s="173">
        <v>1888092.79</v>
      </c>
      <c r="N41" s="173">
        <v>0</v>
      </c>
      <c r="O41" s="174">
        <v>0</v>
      </c>
      <c r="P41" s="175">
        <f t="shared" si="3"/>
        <v>1155</v>
      </c>
      <c r="Q41" s="173">
        <f t="shared" si="3"/>
        <v>554343.79</v>
      </c>
      <c r="R41" s="173">
        <f t="shared" si="3"/>
        <v>0</v>
      </c>
      <c r="S41" s="176">
        <f t="shared" si="3"/>
        <v>0</v>
      </c>
      <c r="T41" s="172">
        <f t="shared" si="4"/>
        <v>919</v>
      </c>
      <c r="U41" s="173">
        <f t="shared" si="4"/>
        <v>554343.79</v>
      </c>
      <c r="V41" s="173">
        <f t="shared" si="4"/>
        <v>0</v>
      </c>
      <c r="W41" s="174">
        <f t="shared" si="4"/>
        <v>0</v>
      </c>
    </row>
    <row r="42" spans="1:23">
      <c r="A42" s="164" t="s">
        <v>136</v>
      </c>
      <c r="B42" s="165" t="s">
        <v>183</v>
      </c>
      <c r="C42" s="166" t="s">
        <v>184</v>
      </c>
      <c r="D42" s="172">
        <v>0</v>
      </c>
      <c r="E42" s="173">
        <v>221443.20000000007</v>
      </c>
      <c r="F42" s="173">
        <v>0</v>
      </c>
      <c r="G42" s="174">
        <v>0</v>
      </c>
      <c r="H42" s="175">
        <v>0</v>
      </c>
      <c r="I42" s="173">
        <v>266824.7999999997</v>
      </c>
      <c r="J42" s="173">
        <v>0</v>
      </c>
      <c r="K42" s="176">
        <v>0</v>
      </c>
      <c r="L42" s="172">
        <v>0</v>
      </c>
      <c r="M42" s="173">
        <v>297750</v>
      </c>
      <c r="N42" s="173">
        <v>0</v>
      </c>
      <c r="O42" s="174">
        <v>0</v>
      </c>
      <c r="P42" s="175">
        <f t="shared" si="3"/>
        <v>0</v>
      </c>
      <c r="Q42" s="173">
        <f t="shared" si="3"/>
        <v>76306.79999999993</v>
      </c>
      <c r="R42" s="173">
        <f t="shared" si="3"/>
        <v>0</v>
      </c>
      <c r="S42" s="176">
        <f t="shared" si="3"/>
        <v>0</v>
      </c>
      <c r="T42" s="172">
        <f t="shared" si="4"/>
        <v>0</v>
      </c>
      <c r="U42" s="173">
        <f t="shared" si="4"/>
        <v>30925.200000000303</v>
      </c>
      <c r="V42" s="173">
        <f t="shared" si="4"/>
        <v>0</v>
      </c>
      <c r="W42" s="174">
        <f t="shared" si="4"/>
        <v>0</v>
      </c>
    </row>
    <row r="43" spans="1:23">
      <c r="A43" s="164" t="s">
        <v>136</v>
      </c>
      <c r="B43" s="165" t="s">
        <v>185</v>
      </c>
      <c r="C43" s="166" t="s">
        <v>186</v>
      </c>
      <c r="D43" s="172">
        <v>313</v>
      </c>
      <c r="E43" s="173">
        <v>309641.37</v>
      </c>
      <c r="F43" s="173">
        <v>0</v>
      </c>
      <c r="G43" s="174">
        <v>0</v>
      </c>
      <c r="H43" s="175">
        <v>307</v>
      </c>
      <c r="I43" s="173">
        <v>367488.45</v>
      </c>
      <c r="J43" s="173">
        <v>0</v>
      </c>
      <c r="K43" s="176">
        <v>0</v>
      </c>
      <c r="L43" s="172">
        <v>253</v>
      </c>
      <c r="M43" s="173">
        <v>312602.29000000004</v>
      </c>
      <c r="N43" s="173">
        <v>0</v>
      </c>
      <c r="O43" s="174">
        <v>0</v>
      </c>
      <c r="P43" s="175">
        <f t="shared" si="3"/>
        <v>-60</v>
      </c>
      <c r="Q43" s="173">
        <f t="shared" si="3"/>
        <v>2960.9200000000419</v>
      </c>
      <c r="R43" s="173">
        <f t="shared" si="3"/>
        <v>0</v>
      </c>
      <c r="S43" s="176">
        <f t="shared" si="3"/>
        <v>0</v>
      </c>
      <c r="T43" s="172">
        <f t="shared" si="4"/>
        <v>-54</v>
      </c>
      <c r="U43" s="173">
        <f t="shared" si="4"/>
        <v>-54886.159999999974</v>
      </c>
      <c r="V43" s="173">
        <f t="shared" si="4"/>
        <v>0</v>
      </c>
      <c r="W43" s="174">
        <f t="shared" si="4"/>
        <v>0</v>
      </c>
    </row>
    <row r="44" spans="1:23">
      <c r="A44" s="164" t="s">
        <v>136</v>
      </c>
      <c r="B44" s="165" t="s">
        <v>187</v>
      </c>
      <c r="C44" s="166" t="s">
        <v>188</v>
      </c>
      <c r="D44" s="172">
        <v>1282</v>
      </c>
      <c r="E44" s="173">
        <v>528597</v>
      </c>
      <c r="F44" s="173">
        <v>0</v>
      </c>
      <c r="G44" s="174">
        <v>0</v>
      </c>
      <c r="H44" s="175">
        <v>832</v>
      </c>
      <c r="I44" s="173">
        <v>406959.16</v>
      </c>
      <c r="J44" s="173">
        <v>0</v>
      </c>
      <c r="K44" s="176">
        <v>0</v>
      </c>
      <c r="L44" s="172">
        <v>1425</v>
      </c>
      <c r="M44" s="173">
        <v>648915</v>
      </c>
      <c r="N44" s="173">
        <v>0</v>
      </c>
      <c r="O44" s="174">
        <v>0</v>
      </c>
      <c r="P44" s="175">
        <f t="shared" si="3"/>
        <v>143</v>
      </c>
      <c r="Q44" s="173">
        <f t="shared" si="3"/>
        <v>120318</v>
      </c>
      <c r="R44" s="173">
        <f t="shared" si="3"/>
        <v>0</v>
      </c>
      <c r="S44" s="176">
        <f t="shared" si="3"/>
        <v>0</v>
      </c>
      <c r="T44" s="172">
        <f t="shared" si="4"/>
        <v>593</v>
      </c>
      <c r="U44" s="173">
        <f t="shared" si="4"/>
        <v>241955.84000000003</v>
      </c>
      <c r="V44" s="173">
        <f t="shared" si="4"/>
        <v>0</v>
      </c>
      <c r="W44" s="174">
        <f t="shared" si="4"/>
        <v>0</v>
      </c>
    </row>
    <row r="45" spans="1:23">
      <c r="A45" s="164" t="s">
        <v>136</v>
      </c>
      <c r="B45" s="165" t="s">
        <v>189</v>
      </c>
      <c r="C45" s="166" t="s">
        <v>190</v>
      </c>
      <c r="D45" s="172">
        <v>5634</v>
      </c>
      <c r="E45" s="173">
        <v>11696561.949999999</v>
      </c>
      <c r="F45" s="173">
        <v>409262</v>
      </c>
      <c r="G45" s="174">
        <v>0</v>
      </c>
      <c r="H45" s="175">
        <v>5992</v>
      </c>
      <c r="I45" s="173">
        <v>11696562.030000005</v>
      </c>
      <c r="J45" s="173">
        <v>1063693.2200000002</v>
      </c>
      <c r="K45" s="176">
        <v>0</v>
      </c>
      <c r="L45" s="172">
        <v>6598</v>
      </c>
      <c r="M45" s="173">
        <v>29355604.920000002</v>
      </c>
      <c r="N45" s="173">
        <v>1693164.2900000005</v>
      </c>
      <c r="O45" s="174">
        <v>0</v>
      </c>
      <c r="P45" s="175">
        <f t="shared" si="3"/>
        <v>964</v>
      </c>
      <c r="Q45" s="173">
        <f t="shared" si="3"/>
        <v>17659042.970000003</v>
      </c>
      <c r="R45" s="173">
        <f t="shared" si="3"/>
        <v>1283902.2900000005</v>
      </c>
      <c r="S45" s="176">
        <f t="shared" si="3"/>
        <v>0</v>
      </c>
      <c r="T45" s="172">
        <f t="shared" si="4"/>
        <v>606</v>
      </c>
      <c r="U45" s="173">
        <f t="shared" si="4"/>
        <v>17659042.889999997</v>
      </c>
      <c r="V45" s="173">
        <f t="shared" si="4"/>
        <v>629471.0700000003</v>
      </c>
      <c r="W45" s="174">
        <f t="shared" si="4"/>
        <v>0</v>
      </c>
    </row>
    <row r="46" spans="1:23">
      <c r="A46" s="164" t="s">
        <v>136</v>
      </c>
      <c r="B46" s="165" t="s">
        <v>191</v>
      </c>
      <c r="C46" s="166" t="s">
        <v>192</v>
      </c>
      <c r="D46" s="172">
        <v>769</v>
      </c>
      <c r="E46" s="173">
        <v>262638</v>
      </c>
      <c r="F46" s="173">
        <v>0</v>
      </c>
      <c r="G46" s="174">
        <v>0</v>
      </c>
      <c r="H46" s="175">
        <v>617</v>
      </c>
      <c r="I46" s="173">
        <v>262638</v>
      </c>
      <c r="J46" s="173">
        <v>0</v>
      </c>
      <c r="K46" s="176">
        <v>0</v>
      </c>
      <c r="L46" s="172">
        <v>841</v>
      </c>
      <c r="M46" s="173">
        <v>379734.29</v>
      </c>
      <c r="N46" s="173">
        <v>0</v>
      </c>
      <c r="O46" s="174">
        <v>0</v>
      </c>
      <c r="P46" s="175">
        <f t="shared" si="3"/>
        <v>72</v>
      </c>
      <c r="Q46" s="173">
        <f t="shared" si="3"/>
        <v>117096.28999999998</v>
      </c>
      <c r="R46" s="173">
        <f t="shared" si="3"/>
        <v>0</v>
      </c>
      <c r="S46" s="176">
        <f t="shared" si="3"/>
        <v>0</v>
      </c>
      <c r="T46" s="172">
        <f t="shared" si="4"/>
        <v>224</v>
      </c>
      <c r="U46" s="173">
        <f t="shared" si="4"/>
        <v>117096.28999999998</v>
      </c>
      <c r="V46" s="173">
        <f t="shared" si="4"/>
        <v>0</v>
      </c>
      <c r="W46" s="174">
        <f t="shared" si="4"/>
        <v>0</v>
      </c>
    </row>
    <row r="47" spans="1:23">
      <c r="A47" s="164" t="s">
        <v>193</v>
      </c>
      <c r="B47" s="165" t="s">
        <v>194</v>
      </c>
      <c r="C47" s="166" t="s">
        <v>195</v>
      </c>
      <c r="D47" s="172">
        <v>0</v>
      </c>
      <c r="E47" s="173">
        <v>165985.19999999969</v>
      </c>
      <c r="F47" s="173">
        <v>0</v>
      </c>
      <c r="G47" s="174">
        <v>0</v>
      </c>
      <c r="H47" s="175">
        <v>0</v>
      </c>
      <c r="I47" s="173">
        <v>176644.7999999997</v>
      </c>
      <c r="J47" s="173">
        <v>0</v>
      </c>
      <c r="K47" s="176">
        <v>0</v>
      </c>
      <c r="L47" s="172">
        <v>0</v>
      </c>
      <c r="M47" s="173">
        <v>223847.99999999988</v>
      </c>
      <c r="N47" s="173">
        <v>0</v>
      </c>
      <c r="O47" s="174">
        <v>0</v>
      </c>
      <c r="P47" s="175">
        <f t="shared" si="3"/>
        <v>0</v>
      </c>
      <c r="Q47" s="173">
        <f t="shared" si="3"/>
        <v>57862.800000000192</v>
      </c>
      <c r="R47" s="173">
        <f t="shared" si="3"/>
        <v>0</v>
      </c>
      <c r="S47" s="176">
        <f t="shared" si="3"/>
        <v>0</v>
      </c>
      <c r="T47" s="172">
        <f t="shared" si="4"/>
        <v>0</v>
      </c>
      <c r="U47" s="173">
        <f t="shared" si="4"/>
        <v>47203.200000000186</v>
      </c>
      <c r="V47" s="173">
        <f t="shared" si="4"/>
        <v>0</v>
      </c>
      <c r="W47" s="174">
        <f t="shared" si="4"/>
        <v>0</v>
      </c>
    </row>
    <row r="48" spans="1:23">
      <c r="A48" s="164" t="s">
        <v>193</v>
      </c>
      <c r="B48" s="165" t="s">
        <v>196</v>
      </c>
      <c r="C48" s="166" t="s">
        <v>197</v>
      </c>
      <c r="D48" s="172">
        <v>0</v>
      </c>
      <c r="E48" s="173">
        <v>333960.0000000014</v>
      </c>
      <c r="F48" s="173">
        <v>0</v>
      </c>
      <c r="G48" s="174">
        <v>0</v>
      </c>
      <c r="H48" s="175">
        <v>0</v>
      </c>
      <c r="I48" s="173">
        <v>320290.20000000094</v>
      </c>
      <c r="J48" s="173">
        <v>0</v>
      </c>
      <c r="K48" s="176">
        <v>0</v>
      </c>
      <c r="L48" s="172">
        <v>0</v>
      </c>
      <c r="M48" s="173">
        <v>394227.74999999936</v>
      </c>
      <c r="N48" s="173">
        <v>0</v>
      </c>
      <c r="O48" s="174">
        <v>0</v>
      </c>
      <c r="P48" s="175">
        <f t="shared" si="3"/>
        <v>0</v>
      </c>
      <c r="Q48" s="173">
        <f t="shared" si="3"/>
        <v>60267.749999997963</v>
      </c>
      <c r="R48" s="173">
        <f t="shared" si="3"/>
        <v>0</v>
      </c>
      <c r="S48" s="176">
        <f t="shared" si="3"/>
        <v>0</v>
      </c>
      <c r="T48" s="172">
        <f t="shared" si="4"/>
        <v>0</v>
      </c>
      <c r="U48" s="173">
        <f t="shared" si="4"/>
        <v>73937.549999998417</v>
      </c>
      <c r="V48" s="173">
        <f t="shared" si="4"/>
        <v>0</v>
      </c>
      <c r="W48" s="174">
        <f t="shared" si="4"/>
        <v>0</v>
      </c>
    </row>
    <row r="49" spans="1:23">
      <c r="A49" s="164" t="s">
        <v>193</v>
      </c>
      <c r="B49" s="165" t="s">
        <v>198</v>
      </c>
      <c r="C49" s="166" t="s">
        <v>199</v>
      </c>
      <c r="D49" s="172">
        <v>0</v>
      </c>
      <c r="E49" s="173">
        <v>253756.80000000016</v>
      </c>
      <c r="F49" s="173">
        <v>0</v>
      </c>
      <c r="G49" s="174">
        <v>0</v>
      </c>
      <c r="H49" s="175">
        <v>0</v>
      </c>
      <c r="I49" s="173">
        <v>266652.00000000029</v>
      </c>
      <c r="J49" s="173">
        <v>0</v>
      </c>
      <c r="K49" s="176">
        <v>0</v>
      </c>
      <c r="L49" s="172">
        <v>0</v>
      </c>
      <c r="M49" s="173">
        <v>283233.11999999959</v>
      </c>
      <c r="N49" s="173">
        <v>0</v>
      </c>
      <c r="O49" s="174">
        <v>0</v>
      </c>
      <c r="P49" s="175">
        <f t="shared" si="3"/>
        <v>0</v>
      </c>
      <c r="Q49" s="173">
        <f t="shared" si="3"/>
        <v>29476.319999999425</v>
      </c>
      <c r="R49" s="173">
        <f t="shared" si="3"/>
        <v>0</v>
      </c>
      <c r="S49" s="176">
        <f t="shared" si="3"/>
        <v>0</v>
      </c>
      <c r="T49" s="172">
        <f t="shared" si="4"/>
        <v>0</v>
      </c>
      <c r="U49" s="173">
        <f t="shared" si="4"/>
        <v>16581.119999999297</v>
      </c>
      <c r="V49" s="173">
        <f t="shared" si="4"/>
        <v>0</v>
      </c>
      <c r="W49" s="174">
        <f t="shared" si="4"/>
        <v>0</v>
      </c>
    </row>
    <row r="50" spans="1:23">
      <c r="A50" s="164" t="s">
        <v>193</v>
      </c>
      <c r="B50" s="165" t="s">
        <v>200</v>
      </c>
      <c r="C50" s="166" t="s">
        <v>201</v>
      </c>
      <c r="D50" s="172">
        <v>0</v>
      </c>
      <c r="E50" s="173">
        <v>83915.999999999927</v>
      </c>
      <c r="F50" s="173">
        <v>0</v>
      </c>
      <c r="G50" s="174">
        <v>0</v>
      </c>
      <c r="H50" s="175">
        <v>0</v>
      </c>
      <c r="I50" s="173">
        <v>81647.999999999927</v>
      </c>
      <c r="J50" s="173">
        <v>0</v>
      </c>
      <c r="K50" s="176">
        <v>0</v>
      </c>
      <c r="L50" s="172">
        <v>0</v>
      </c>
      <c r="M50" s="173">
        <v>72000</v>
      </c>
      <c r="N50" s="173">
        <v>0</v>
      </c>
      <c r="O50" s="174">
        <v>0</v>
      </c>
      <c r="P50" s="175">
        <f t="shared" si="3"/>
        <v>0</v>
      </c>
      <c r="Q50" s="173">
        <f t="shared" si="3"/>
        <v>-11915.999999999927</v>
      </c>
      <c r="R50" s="173">
        <f t="shared" si="3"/>
        <v>0</v>
      </c>
      <c r="S50" s="176">
        <f t="shared" si="3"/>
        <v>0</v>
      </c>
      <c r="T50" s="172">
        <f t="shared" si="4"/>
        <v>0</v>
      </c>
      <c r="U50" s="173">
        <f t="shared" si="4"/>
        <v>-9647.9999999999272</v>
      </c>
      <c r="V50" s="173">
        <f t="shared" si="4"/>
        <v>0</v>
      </c>
      <c r="W50" s="174">
        <f t="shared" si="4"/>
        <v>0</v>
      </c>
    </row>
    <row r="51" spans="1:23">
      <c r="A51" s="164" t="s">
        <v>193</v>
      </c>
      <c r="B51" s="165" t="s">
        <v>202</v>
      </c>
      <c r="C51" s="166" t="s">
        <v>203</v>
      </c>
      <c r="D51" s="172">
        <v>0</v>
      </c>
      <c r="E51" s="173">
        <v>18162</v>
      </c>
      <c r="F51" s="173">
        <v>0</v>
      </c>
      <c r="G51" s="174">
        <v>0</v>
      </c>
      <c r="H51" s="175">
        <v>0</v>
      </c>
      <c r="I51" s="173">
        <v>14720.4</v>
      </c>
      <c r="J51" s="173">
        <v>0</v>
      </c>
      <c r="K51" s="176">
        <v>0</v>
      </c>
      <c r="L51" s="172">
        <v>0</v>
      </c>
      <c r="M51" s="173">
        <v>18386.999999999989</v>
      </c>
      <c r="N51" s="173">
        <v>0</v>
      </c>
      <c r="O51" s="174">
        <v>0</v>
      </c>
      <c r="P51" s="175">
        <f t="shared" si="3"/>
        <v>0</v>
      </c>
      <c r="Q51" s="173">
        <f t="shared" si="3"/>
        <v>224.99999999998909</v>
      </c>
      <c r="R51" s="173">
        <f t="shared" si="3"/>
        <v>0</v>
      </c>
      <c r="S51" s="176">
        <f t="shared" si="3"/>
        <v>0</v>
      </c>
      <c r="T51" s="172">
        <f t="shared" si="4"/>
        <v>0</v>
      </c>
      <c r="U51" s="173">
        <f t="shared" si="4"/>
        <v>3666.5999999999894</v>
      </c>
      <c r="V51" s="173">
        <f t="shared" si="4"/>
        <v>0</v>
      </c>
      <c r="W51" s="174">
        <f t="shared" si="4"/>
        <v>0</v>
      </c>
    </row>
    <row r="52" spans="1:23">
      <c r="A52" s="164" t="s">
        <v>193</v>
      </c>
      <c r="B52" s="165" t="s">
        <v>204</v>
      </c>
      <c r="C52" s="166" t="s">
        <v>205</v>
      </c>
      <c r="D52" s="172">
        <v>13378</v>
      </c>
      <c r="E52" s="173">
        <v>25366262.790000021</v>
      </c>
      <c r="F52" s="173">
        <v>485087.14999999991</v>
      </c>
      <c r="G52" s="174">
        <v>12673839.839999996</v>
      </c>
      <c r="H52" s="175">
        <v>12864</v>
      </c>
      <c r="I52" s="173">
        <v>26239662.830000058</v>
      </c>
      <c r="J52" s="173">
        <v>602019.39999999991</v>
      </c>
      <c r="K52" s="176">
        <v>16868158.009999998</v>
      </c>
      <c r="L52" s="172">
        <v>14832</v>
      </c>
      <c r="M52" s="173">
        <v>28863462.86999999</v>
      </c>
      <c r="N52" s="173">
        <v>892263.18</v>
      </c>
      <c r="O52" s="174">
        <v>16728228.550000001</v>
      </c>
      <c r="P52" s="175">
        <f t="shared" si="3"/>
        <v>1454</v>
      </c>
      <c r="Q52" s="173">
        <f t="shared" si="3"/>
        <v>3497200.0799999684</v>
      </c>
      <c r="R52" s="173">
        <f t="shared" si="3"/>
        <v>407176.03000000014</v>
      </c>
      <c r="S52" s="176">
        <f t="shared" si="3"/>
        <v>4054388.7100000046</v>
      </c>
      <c r="T52" s="172">
        <f t="shared" si="4"/>
        <v>1968</v>
      </c>
      <c r="U52" s="173">
        <f t="shared" si="4"/>
        <v>2623800.0399999321</v>
      </c>
      <c r="V52" s="173">
        <f t="shared" si="4"/>
        <v>290243.78000000014</v>
      </c>
      <c r="W52" s="174">
        <f t="shared" si="4"/>
        <v>-139929.45999999717</v>
      </c>
    </row>
    <row r="53" spans="1:23">
      <c r="A53" s="164" t="s">
        <v>193</v>
      </c>
      <c r="B53" s="165" t="s">
        <v>206</v>
      </c>
      <c r="C53" s="166" t="s">
        <v>207</v>
      </c>
      <c r="D53" s="172">
        <v>3277</v>
      </c>
      <c r="E53" s="173">
        <v>5819683.3800000008</v>
      </c>
      <c r="F53" s="173">
        <v>276791</v>
      </c>
      <c r="G53" s="174">
        <v>0</v>
      </c>
      <c r="H53" s="175">
        <v>3273</v>
      </c>
      <c r="I53" s="173">
        <v>5971141.7199999997</v>
      </c>
      <c r="J53" s="173">
        <v>246206.88</v>
      </c>
      <c r="K53" s="176">
        <v>0</v>
      </c>
      <c r="L53" s="172">
        <v>3562</v>
      </c>
      <c r="M53" s="173">
        <v>6739669.5199999996</v>
      </c>
      <c r="N53" s="173">
        <v>525675.4</v>
      </c>
      <c r="O53" s="174">
        <v>0</v>
      </c>
      <c r="P53" s="175">
        <f t="shared" si="3"/>
        <v>285</v>
      </c>
      <c r="Q53" s="173">
        <f t="shared" si="3"/>
        <v>919986.13999999873</v>
      </c>
      <c r="R53" s="173">
        <f t="shared" si="3"/>
        <v>248884.40000000002</v>
      </c>
      <c r="S53" s="176">
        <f t="shared" si="3"/>
        <v>0</v>
      </c>
      <c r="T53" s="172">
        <f t="shared" si="4"/>
        <v>289</v>
      </c>
      <c r="U53" s="173">
        <f t="shared" si="4"/>
        <v>768527.79999999981</v>
      </c>
      <c r="V53" s="173">
        <f t="shared" si="4"/>
        <v>279468.52</v>
      </c>
      <c r="W53" s="174">
        <f t="shared" si="4"/>
        <v>0</v>
      </c>
    </row>
    <row r="54" spans="1:23">
      <c r="A54" s="164" t="s">
        <v>193</v>
      </c>
      <c r="B54" s="165" t="s">
        <v>208</v>
      </c>
      <c r="C54" s="166" t="s">
        <v>209</v>
      </c>
      <c r="D54" s="172">
        <v>885</v>
      </c>
      <c r="E54" s="173">
        <v>1185416.95</v>
      </c>
      <c r="F54" s="173">
        <v>0</v>
      </c>
      <c r="G54" s="174">
        <v>0</v>
      </c>
      <c r="H54" s="175">
        <v>910</v>
      </c>
      <c r="I54" s="173">
        <v>1185417</v>
      </c>
      <c r="J54" s="173">
        <v>82560</v>
      </c>
      <c r="K54" s="176">
        <v>0</v>
      </c>
      <c r="L54" s="172">
        <v>894</v>
      </c>
      <c r="M54" s="173">
        <v>1518699.79</v>
      </c>
      <c r="N54" s="173">
        <v>154980</v>
      </c>
      <c r="O54" s="174">
        <v>0</v>
      </c>
      <c r="P54" s="175">
        <f t="shared" si="3"/>
        <v>9</v>
      </c>
      <c r="Q54" s="173">
        <f t="shared" si="3"/>
        <v>333282.84000000008</v>
      </c>
      <c r="R54" s="173">
        <f t="shared" si="3"/>
        <v>154980</v>
      </c>
      <c r="S54" s="176">
        <f t="shared" si="3"/>
        <v>0</v>
      </c>
      <c r="T54" s="172">
        <f t="shared" si="4"/>
        <v>-16</v>
      </c>
      <c r="U54" s="173">
        <f t="shared" si="4"/>
        <v>333282.79000000004</v>
      </c>
      <c r="V54" s="173">
        <f t="shared" si="4"/>
        <v>72420</v>
      </c>
      <c r="W54" s="174">
        <f t="shared" si="4"/>
        <v>0</v>
      </c>
    </row>
    <row r="55" spans="1:23">
      <c r="A55" s="164" t="s">
        <v>193</v>
      </c>
      <c r="B55" s="165" t="s">
        <v>210</v>
      </c>
      <c r="C55" s="166" t="s">
        <v>211</v>
      </c>
      <c r="D55" s="172">
        <v>1439</v>
      </c>
      <c r="E55" s="173">
        <v>1557057</v>
      </c>
      <c r="F55" s="173">
        <v>0</v>
      </c>
      <c r="G55" s="174">
        <v>0</v>
      </c>
      <c r="H55" s="175">
        <v>1261</v>
      </c>
      <c r="I55" s="173">
        <v>1381947.79</v>
      </c>
      <c r="J55" s="173">
        <v>0</v>
      </c>
      <c r="K55" s="176">
        <v>0</v>
      </c>
      <c r="L55" s="172">
        <v>1376</v>
      </c>
      <c r="M55" s="173">
        <v>1622657.85</v>
      </c>
      <c r="N55" s="173">
        <v>0</v>
      </c>
      <c r="O55" s="174">
        <v>0</v>
      </c>
      <c r="P55" s="175">
        <f t="shared" si="3"/>
        <v>-63</v>
      </c>
      <c r="Q55" s="173">
        <f t="shared" si="3"/>
        <v>65600.850000000093</v>
      </c>
      <c r="R55" s="173">
        <f t="shared" si="3"/>
        <v>0</v>
      </c>
      <c r="S55" s="176">
        <f t="shared" si="3"/>
        <v>0</v>
      </c>
      <c r="T55" s="172">
        <f t="shared" si="4"/>
        <v>115</v>
      </c>
      <c r="U55" s="173">
        <f t="shared" si="4"/>
        <v>240710.06000000006</v>
      </c>
      <c r="V55" s="173">
        <f t="shared" si="4"/>
        <v>0</v>
      </c>
      <c r="W55" s="174">
        <f t="shared" si="4"/>
        <v>0</v>
      </c>
    </row>
    <row r="56" spans="1:23">
      <c r="A56" s="164" t="s">
        <v>193</v>
      </c>
      <c r="B56" s="165" t="s">
        <v>212</v>
      </c>
      <c r="C56" s="166" t="s">
        <v>213</v>
      </c>
      <c r="D56" s="172">
        <v>458</v>
      </c>
      <c r="E56" s="173">
        <v>502131.00000000047</v>
      </c>
      <c r="F56" s="173">
        <v>0</v>
      </c>
      <c r="G56" s="174">
        <v>0</v>
      </c>
      <c r="H56" s="175">
        <v>420</v>
      </c>
      <c r="I56" s="173">
        <v>502131.00000000047</v>
      </c>
      <c r="J56" s="173">
        <v>0</v>
      </c>
      <c r="K56" s="176">
        <v>0</v>
      </c>
      <c r="L56" s="172">
        <v>488</v>
      </c>
      <c r="M56" s="173">
        <v>676749.64999999991</v>
      </c>
      <c r="N56" s="173">
        <v>0</v>
      </c>
      <c r="O56" s="174">
        <v>0</v>
      </c>
      <c r="P56" s="175">
        <f t="shared" si="3"/>
        <v>30</v>
      </c>
      <c r="Q56" s="173">
        <f t="shared" si="3"/>
        <v>174618.64999999944</v>
      </c>
      <c r="R56" s="173">
        <f t="shared" si="3"/>
        <v>0</v>
      </c>
      <c r="S56" s="176">
        <f t="shared" si="3"/>
        <v>0</v>
      </c>
      <c r="T56" s="172">
        <f t="shared" si="4"/>
        <v>68</v>
      </c>
      <c r="U56" s="173">
        <f t="shared" si="4"/>
        <v>174618.64999999944</v>
      </c>
      <c r="V56" s="173">
        <f t="shared" si="4"/>
        <v>0</v>
      </c>
      <c r="W56" s="174">
        <f t="shared" si="4"/>
        <v>0</v>
      </c>
    </row>
    <row r="57" spans="1:23">
      <c r="A57" s="164" t="s">
        <v>193</v>
      </c>
      <c r="B57" s="165" t="s">
        <v>214</v>
      </c>
      <c r="C57" s="166" t="s">
        <v>215</v>
      </c>
      <c r="D57" s="172">
        <v>1116</v>
      </c>
      <c r="E57" s="173">
        <v>1361199.96</v>
      </c>
      <c r="F57" s="173">
        <v>0</v>
      </c>
      <c r="G57" s="174">
        <v>0</v>
      </c>
      <c r="H57" s="175">
        <v>1075</v>
      </c>
      <c r="I57" s="173">
        <v>1284987.82</v>
      </c>
      <c r="J57" s="173">
        <v>0</v>
      </c>
      <c r="K57" s="176">
        <v>0</v>
      </c>
      <c r="L57" s="172">
        <v>1137</v>
      </c>
      <c r="M57" s="173">
        <v>1634876.59</v>
      </c>
      <c r="N57" s="173">
        <v>0</v>
      </c>
      <c r="O57" s="174">
        <v>0</v>
      </c>
      <c r="P57" s="175">
        <f t="shared" si="3"/>
        <v>21</v>
      </c>
      <c r="Q57" s="173">
        <f t="shared" si="3"/>
        <v>273676.63000000012</v>
      </c>
      <c r="R57" s="173">
        <f t="shared" si="3"/>
        <v>0</v>
      </c>
      <c r="S57" s="176">
        <f t="shared" si="3"/>
        <v>0</v>
      </c>
      <c r="T57" s="172">
        <f t="shared" si="4"/>
        <v>62</v>
      </c>
      <c r="U57" s="173">
        <f t="shared" si="4"/>
        <v>349888.77</v>
      </c>
      <c r="V57" s="173">
        <f t="shared" si="4"/>
        <v>0</v>
      </c>
      <c r="W57" s="174">
        <f t="shared" si="4"/>
        <v>0</v>
      </c>
    </row>
    <row r="58" spans="1:23">
      <c r="A58" s="164" t="s">
        <v>193</v>
      </c>
      <c r="B58" s="165" t="s">
        <v>216</v>
      </c>
      <c r="C58" s="166" t="s">
        <v>217</v>
      </c>
      <c r="D58" s="172">
        <v>374</v>
      </c>
      <c r="E58" s="173">
        <v>389895</v>
      </c>
      <c r="F58" s="173">
        <v>0</v>
      </c>
      <c r="G58" s="174">
        <v>0</v>
      </c>
      <c r="H58" s="175">
        <v>347</v>
      </c>
      <c r="I58" s="173">
        <v>373720.81999999995</v>
      </c>
      <c r="J58" s="173">
        <v>0</v>
      </c>
      <c r="K58" s="176">
        <v>0</v>
      </c>
      <c r="L58" s="172">
        <v>387</v>
      </c>
      <c r="M58" s="173">
        <v>436410.04</v>
      </c>
      <c r="N58" s="173">
        <v>0</v>
      </c>
      <c r="O58" s="174">
        <v>0</v>
      </c>
      <c r="P58" s="175">
        <f t="shared" si="3"/>
        <v>13</v>
      </c>
      <c r="Q58" s="173">
        <f t="shared" si="3"/>
        <v>46515.039999999979</v>
      </c>
      <c r="R58" s="173">
        <f t="shared" si="3"/>
        <v>0</v>
      </c>
      <c r="S58" s="176">
        <f t="shared" si="3"/>
        <v>0</v>
      </c>
      <c r="T58" s="172">
        <f t="shared" si="4"/>
        <v>40</v>
      </c>
      <c r="U58" s="173">
        <f t="shared" si="4"/>
        <v>62689.22000000003</v>
      </c>
      <c r="V58" s="173">
        <f t="shared" si="4"/>
        <v>0</v>
      </c>
      <c r="W58" s="174">
        <f t="shared" si="4"/>
        <v>0</v>
      </c>
    </row>
    <row r="59" spans="1:23">
      <c r="A59" s="164" t="s">
        <v>193</v>
      </c>
      <c r="B59" s="165" t="s">
        <v>218</v>
      </c>
      <c r="C59" s="166" t="s">
        <v>219</v>
      </c>
      <c r="D59" s="172">
        <v>8</v>
      </c>
      <c r="E59" s="173">
        <v>52914.51999999996</v>
      </c>
      <c r="F59" s="173">
        <v>0</v>
      </c>
      <c r="G59" s="174">
        <v>0</v>
      </c>
      <c r="H59" s="175">
        <v>5</v>
      </c>
      <c r="I59" s="173">
        <v>46526.339999999982</v>
      </c>
      <c r="J59" s="173">
        <v>0</v>
      </c>
      <c r="K59" s="176">
        <v>0</v>
      </c>
      <c r="L59" s="172">
        <v>8</v>
      </c>
      <c r="M59" s="173">
        <v>60255.540000000008</v>
      </c>
      <c r="N59" s="173">
        <v>0</v>
      </c>
      <c r="O59" s="174">
        <v>0</v>
      </c>
      <c r="P59" s="175">
        <f t="shared" si="3"/>
        <v>0</v>
      </c>
      <c r="Q59" s="173">
        <f t="shared" si="3"/>
        <v>7341.0200000000477</v>
      </c>
      <c r="R59" s="173">
        <f t="shared" si="3"/>
        <v>0</v>
      </c>
      <c r="S59" s="176">
        <f t="shared" si="3"/>
        <v>0</v>
      </c>
      <c r="T59" s="172">
        <f t="shared" si="4"/>
        <v>3</v>
      </c>
      <c r="U59" s="173">
        <f t="shared" si="4"/>
        <v>13729.200000000026</v>
      </c>
      <c r="V59" s="173">
        <f t="shared" si="4"/>
        <v>0</v>
      </c>
      <c r="W59" s="174">
        <f t="shared" si="4"/>
        <v>0</v>
      </c>
    </row>
    <row r="60" spans="1:23">
      <c r="A60" s="164" t="s">
        <v>193</v>
      </c>
      <c r="B60" s="165" t="s">
        <v>220</v>
      </c>
      <c r="C60" s="166" t="s">
        <v>221</v>
      </c>
      <c r="D60" s="172">
        <v>815</v>
      </c>
      <c r="E60" s="173">
        <v>2166606</v>
      </c>
      <c r="F60" s="173">
        <v>91.2</v>
      </c>
      <c r="G60" s="174">
        <v>0</v>
      </c>
      <c r="H60" s="175">
        <v>836</v>
      </c>
      <c r="I60" s="173">
        <v>2157568.4</v>
      </c>
      <c r="J60" s="173">
        <v>1047</v>
      </c>
      <c r="K60" s="176">
        <v>0</v>
      </c>
      <c r="L60" s="172">
        <v>838</v>
      </c>
      <c r="M60" s="173">
        <v>3035244.39</v>
      </c>
      <c r="N60" s="173">
        <v>183905</v>
      </c>
      <c r="O60" s="174">
        <v>0</v>
      </c>
      <c r="P60" s="175">
        <f t="shared" si="3"/>
        <v>23</v>
      </c>
      <c r="Q60" s="173">
        <f t="shared" si="3"/>
        <v>868638.39000000013</v>
      </c>
      <c r="R60" s="173">
        <f t="shared" si="3"/>
        <v>183813.8</v>
      </c>
      <c r="S60" s="176">
        <f t="shared" si="3"/>
        <v>0</v>
      </c>
      <c r="T60" s="172">
        <f t="shared" si="4"/>
        <v>2</v>
      </c>
      <c r="U60" s="173">
        <f t="shared" si="4"/>
        <v>877675.99000000022</v>
      </c>
      <c r="V60" s="173">
        <f t="shared" si="4"/>
        <v>182858</v>
      </c>
      <c r="W60" s="174">
        <f t="shared" si="4"/>
        <v>0</v>
      </c>
    </row>
    <row r="61" spans="1:23">
      <c r="A61" s="164" t="s">
        <v>193</v>
      </c>
      <c r="B61" s="165" t="s">
        <v>222</v>
      </c>
      <c r="C61" s="166" t="s">
        <v>223</v>
      </c>
      <c r="D61" s="172">
        <v>2438</v>
      </c>
      <c r="E61" s="173">
        <v>3354585.7200000049</v>
      </c>
      <c r="F61" s="173">
        <v>61200</v>
      </c>
      <c r="G61" s="174">
        <v>9282086.4900000021</v>
      </c>
      <c r="H61" s="175">
        <v>2374</v>
      </c>
      <c r="I61" s="173">
        <v>3459231.0000000028</v>
      </c>
      <c r="J61" s="173">
        <v>25200</v>
      </c>
      <c r="K61" s="176">
        <v>9810607.3899999987</v>
      </c>
      <c r="L61" s="172">
        <v>2589</v>
      </c>
      <c r="M61" s="173">
        <v>3882749.0400000014</v>
      </c>
      <c r="N61" s="173">
        <v>55200</v>
      </c>
      <c r="O61" s="174">
        <v>11040036.400000004</v>
      </c>
      <c r="P61" s="175">
        <f t="shared" si="3"/>
        <v>151</v>
      </c>
      <c r="Q61" s="173">
        <f t="shared" si="3"/>
        <v>528163.31999999657</v>
      </c>
      <c r="R61" s="173">
        <f t="shared" si="3"/>
        <v>-6000</v>
      </c>
      <c r="S61" s="176">
        <f t="shared" si="3"/>
        <v>1757949.910000002</v>
      </c>
      <c r="T61" s="172">
        <f t="shared" si="4"/>
        <v>215</v>
      </c>
      <c r="U61" s="173">
        <f t="shared" si="4"/>
        <v>423518.03999999864</v>
      </c>
      <c r="V61" s="173">
        <f t="shared" si="4"/>
        <v>30000</v>
      </c>
      <c r="W61" s="174">
        <f t="shared" si="4"/>
        <v>1229429.0100000054</v>
      </c>
    </row>
    <row r="62" spans="1:23">
      <c r="A62" s="164" t="s">
        <v>193</v>
      </c>
      <c r="B62" s="165" t="s">
        <v>224</v>
      </c>
      <c r="C62" s="166" t="s">
        <v>225</v>
      </c>
      <c r="D62" s="172">
        <v>339</v>
      </c>
      <c r="E62" s="173">
        <v>917082</v>
      </c>
      <c r="F62" s="173">
        <v>0</v>
      </c>
      <c r="G62" s="174">
        <v>0</v>
      </c>
      <c r="H62" s="175">
        <v>343</v>
      </c>
      <c r="I62" s="173">
        <v>869599.8</v>
      </c>
      <c r="J62" s="173">
        <v>0</v>
      </c>
      <c r="K62" s="176">
        <v>0</v>
      </c>
      <c r="L62" s="172">
        <v>334</v>
      </c>
      <c r="M62" s="173">
        <v>934085.19</v>
      </c>
      <c r="N62" s="173">
        <v>0</v>
      </c>
      <c r="O62" s="174">
        <v>0</v>
      </c>
      <c r="P62" s="175">
        <f t="shared" si="3"/>
        <v>-5</v>
      </c>
      <c r="Q62" s="173">
        <f t="shared" si="3"/>
        <v>17003.189999999944</v>
      </c>
      <c r="R62" s="173">
        <f t="shared" si="3"/>
        <v>0</v>
      </c>
      <c r="S62" s="176">
        <f t="shared" si="3"/>
        <v>0</v>
      </c>
      <c r="T62" s="172">
        <f t="shared" si="4"/>
        <v>-9</v>
      </c>
      <c r="U62" s="173">
        <f t="shared" si="4"/>
        <v>64485.389999999898</v>
      </c>
      <c r="V62" s="173">
        <f t="shared" si="4"/>
        <v>0</v>
      </c>
      <c r="W62" s="174">
        <f t="shared" si="4"/>
        <v>0</v>
      </c>
    </row>
    <row r="63" spans="1:23">
      <c r="A63" s="164" t="s">
        <v>193</v>
      </c>
      <c r="B63" s="165" t="s">
        <v>226</v>
      </c>
      <c r="C63" s="166" t="s">
        <v>227</v>
      </c>
      <c r="D63" s="172">
        <v>1217</v>
      </c>
      <c r="E63" s="173">
        <v>549519</v>
      </c>
      <c r="F63" s="173">
        <v>0</v>
      </c>
      <c r="G63" s="174">
        <v>0</v>
      </c>
      <c r="H63" s="175">
        <v>1146</v>
      </c>
      <c r="I63" s="173">
        <v>549519</v>
      </c>
      <c r="J63" s="173">
        <v>0</v>
      </c>
      <c r="K63" s="176">
        <v>0</v>
      </c>
      <c r="L63" s="172">
        <v>1259</v>
      </c>
      <c r="M63" s="173">
        <v>602809.28999999992</v>
      </c>
      <c r="N63" s="173">
        <v>0</v>
      </c>
      <c r="O63" s="174">
        <v>0</v>
      </c>
      <c r="P63" s="175">
        <f t="shared" si="3"/>
        <v>42</v>
      </c>
      <c r="Q63" s="173">
        <f t="shared" si="3"/>
        <v>53290.289999999921</v>
      </c>
      <c r="R63" s="173">
        <f t="shared" si="3"/>
        <v>0</v>
      </c>
      <c r="S63" s="176">
        <f t="shared" si="3"/>
        <v>0</v>
      </c>
      <c r="T63" s="172">
        <f t="shared" si="4"/>
        <v>113</v>
      </c>
      <c r="U63" s="173">
        <f t="shared" si="4"/>
        <v>53290.289999999921</v>
      </c>
      <c r="V63" s="173">
        <f t="shared" si="4"/>
        <v>0</v>
      </c>
      <c r="W63" s="174">
        <f t="shared" si="4"/>
        <v>0</v>
      </c>
    </row>
    <row r="64" spans="1:23">
      <c r="A64" s="164" t="s">
        <v>193</v>
      </c>
      <c r="B64" s="165" t="s">
        <v>228</v>
      </c>
      <c r="C64" s="166" t="s">
        <v>229</v>
      </c>
      <c r="D64" s="172">
        <v>1921</v>
      </c>
      <c r="E64" s="173">
        <v>550440</v>
      </c>
      <c r="F64" s="173">
        <v>0</v>
      </c>
      <c r="G64" s="174">
        <v>0</v>
      </c>
      <c r="H64" s="175">
        <v>1423</v>
      </c>
      <c r="I64" s="173">
        <v>550440</v>
      </c>
      <c r="J64" s="173">
        <v>0</v>
      </c>
      <c r="K64" s="176">
        <v>0</v>
      </c>
      <c r="L64" s="172">
        <v>1946</v>
      </c>
      <c r="M64" s="173">
        <v>1020826.69</v>
      </c>
      <c r="N64" s="173">
        <v>0</v>
      </c>
      <c r="O64" s="174">
        <v>0</v>
      </c>
      <c r="P64" s="175">
        <f t="shared" si="3"/>
        <v>25</v>
      </c>
      <c r="Q64" s="173">
        <f t="shared" si="3"/>
        <v>470386.68999999994</v>
      </c>
      <c r="R64" s="173">
        <f t="shared" si="3"/>
        <v>0</v>
      </c>
      <c r="S64" s="176">
        <f t="shared" si="3"/>
        <v>0</v>
      </c>
      <c r="T64" s="172">
        <f t="shared" si="4"/>
        <v>523</v>
      </c>
      <c r="U64" s="173">
        <f t="shared" si="4"/>
        <v>470386.68999999994</v>
      </c>
      <c r="V64" s="173">
        <f t="shared" si="4"/>
        <v>0</v>
      </c>
      <c r="W64" s="174">
        <f t="shared" si="4"/>
        <v>0</v>
      </c>
    </row>
    <row r="65" spans="1:23">
      <c r="A65" s="164" t="s">
        <v>193</v>
      </c>
      <c r="B65" s="165" t="s">
        <v>230</v>
      </c>
      <c r="C65" s="166" t="s">
        <v>231</v>
      </c>
      <c r="D65" s="172">
        <v>483</v>
      </c>
      <c r="E65" s="173">
        <v>189165</v>
      </c>
      <c r="F65" s="173">
        <v>0</v>
      </c>
      <c r="G65" s="174">
        <v>0</v>
      </c>
      <c r="H65" s="175">
        <v>376</v>
      </c>
      <c r="I65" s="173">
        <v>184408</v>
      </c>
      <c r="J65" s="173">
        <v>0</v>
      </c>
      <c r="K65" s="176">
        <v>0</v>
      </c>
      <c r="L65" s="172">
        <v>604</v>
      </c>
      <c r="M65" s="173">
        <v>277742.15000000002</v>
      </c>
      <c r="N65" s="173">
        <v>0</v>
      </c>
      <c r="O65" s="174">
        <v>0</v>
      </c>
      <c r="P65" s="175">
        <f t="shared" si="3"/>
        <v>121</v>
      </c>
      <c r="Q65" s="173">
        <f t="shared" si="3"/>
        <v>88577.150000000023</v>
      </c>
      <c r="R65" s="173">
        <f t="shared" si="3"/>
        <v>0</v>
      </c>
      <c r="S65" s="176">
        <f t="shared" si="3"/>
        <v>0</v>
      </c>
      <c r="T65" s="172">
        <f t="shared" si="4"/>
        <v>228</v>
      </c>
      <c r="U65" s="173">
        <f t="shared" si="4"/>
        <v>93334.150000000023</v>
      </c>
      <c r="V65" s="173">
        <f t="shared" si="4"/>
        <v>0</v>
      </c>
      <c r="W65" s="174">
        <f t="shared" si="4"/>
        <v>0</v>
      </c>
    </row>
    <row r="66" spans="1:23">
      <c r="A66" s="164" t="s">
        <v>193</v>
      </c>
      <c r="B66" s="165" t="s">
        <v>232</v>
      </c>
      <c r="C66" s="166" t="s">
        <v>233</v>
      </c>
      <c r="D66" s="172">
        <v>0</v>
      </c>
      <c r="E66" s="173">
        <v>461991.59999999986</v>
      </c>
      <c r="F66" s="173">
        <v>0</v>
      </c>
      <c r="G66" s="174">
        <v>0</v>
      </c>
      <c r="H66" s="175">
        <v>0</v>
      </c>
      <c r="I66" s="173">
        <v>422377.2</v>
      </c>
      <c r="J66" s="173">
        <v>0</v>
      </c>
      <c r="K66" s="176">
        <v>0</v>
      </c>
      <c r="L66" s="172">
        <v>0</v>
      </c>
      <c r="M66" s="173">
        <v>458588</v>
      </c>
      <c r="N66" s="173">
        <v>0</v>
      </c>
      <c r="O66" s="174">
        <v>0</v>
      </c>
      <c r="P66" s="175">
        <f t="shared" si="3"/>
        <v>0</v>
      </c>
      <c r="Q66" s="173">
        <f t="shared" si="3"/>
        <v>-3403.5999999998603</v>
      </c>
      <c r="R66" s="173">
        <f t="shared" si="3"/>
        <v>0</v>
      </c>
      <c r="S66" s="176">
        <f t="shared" si="3"/>
        <v>0</v>
      </c>
      <c r="T66" s="172">
        <f t="shared" si="4"/>
        <v>0</v>
      </c>
      <c r="U66" s="173">
        <f t="shared" si="4"/>
        <v>36210.799999999988</v>
      </c>
      <c r="V66" s="173">
        <f t="shared" si="4"/>
        <v>0</v>
      </c>
      <c r="W66" s="174">
        <f t="shared" si="4"/>
        <v>0</v>
      </c>
    </row>
    <row r="67" spans="1:23">
      <c r="A67" s="164" t="s">
        <v>193</v>
      </c>
      <c r="B67" s="165" t="s">
        <v>234</v>
      </c>
      <c r="C67" s="166" t="s">
        <v>235</v>
      </c>
      <c r="D67" s="172">
        <v>0</v>
      </c>
      <c r="E67" s="173">
        <v>200059.20000000016</v>
      </c>
      <c r="F67" s="173">
        <v>0</v>
      </c>
      <c r="G67" s="174">
        <v>0</v>
      </c>
      <c r="H67" s="175">
        <v>0</v>
      </c>
      <c r="I67" s="173">
        <v>240213.60000000027</v>
      </c>
      <c r="J67" s="173">
        <v>0</v>
      </c>
      <c r="K67" s="176">
        <v>0</v>
      </c>
      <c r="L67" s="172">
        <v>0</v>
      </c>
      <c r="M67" s="173">
        <v>276250</v>
      </c>
      <c r="N67" s="173">
        <v>0</v>
      </c>
      <c r="O67" s="174">
        <v>0</v>
      </c>
      <c r="P67" s="175">
        <f t="shared" si="3"/>
        <v>0</v>
      </c>
      <c r="Q67" s="173">
        <f t="shared" si="3"/>
        <v>76190.799999999843</v>
      </c>
      <c r="R67" s="173">
        <f t="shared" si="3"/>
        <v>0</v>
      </c>
      <c r="S67" s="176">
        <f t="shared" si="3"/>
        <v>0</v>
      </c>
      <c r="T67" s="172">
        <f t="shared" si="4"/>
        <v>0</v>
      </c>
      <c r="U67" s="173">
        <f t="shared" si="4"/>
        <v>36036.399999999732</v>
      </c>
      <c r="V67" s="173">
        <f t="shared" si="4"/>
        <v>0</v>
      </c>
      <c r="W67" s="174">
        <f t="shared" si="4"/>
        <v>0</v>
      </c>
    </row>
    <row r="68" spans="1:23">
      <c r="A68" s="164" t="s">
        <v>193</v>
      </c>
      <c r="B68" s="165" t="s">
        <v>236</v>
      </c>
      <c r="C68" s="166" t="s">
        <v>237</v>
      </c>
      <c r="D68" s="172">
        <v>1881</v>
      </c>
      <c r="E68" s="173">
        <v>2945370</v>
      </c>
      <c r="F68" s="173">
        <v>159127.79999999999</v>
      </c>
      <c r="G68" s="174">
        <v>0</v>
      </c>
      <c r="H68" s="175">
        <v>2008</v>
      </c>
      <c r="I68" s="173">
        <v>2944565.76</v>
      </c>
      <c r="J68" s="173">
        <v>76835</v>
      </c>
      <c r="K68" s="176">
        <v>0</v>
      </c>
      <c r="L68" s="172">
        <v>2261</v>
      </c>
      <c r="M68" s="173">
        <v>4343315.04</v>
      </c>
      <c r="N68" s="173">
        <v>197157</v>
      </c>
      <c r="O68" s="174">
        <v>0</v>
      </c>
      <c r="P68" s="175">
        <f t="shared" si="3"/>
        <v>380</v>
      </c>
      <c r="Q68" s="173">
        <f t="shared" si="3"/>
        <v>1397945.04</v>
      </c>
      <c r="R68" s="173">
        <f t="shared" si="3"/>
        <v>38029.200000000012</v>
      </c>
      <c r="S68" s="176">
        <f t="shared" si="3"/>
        <v>0</v>
      </c>
      <c r="T68" s="172">
        <f t="shared" si="4"/>
        <v>253</v>
      </c>
      <c r="U68" s="173">
        <f t="shared" si="4"/>
        <v>1398749.2800000003</v>
      </c>
      <c r="V68" s="173">
        <f t="shared" si="4"/>
        <v>120322</v>
      </c>
      <c r="W68" s="174">
        <f t="shared" si="4"/>
        <v>0</v>
      </c>
    </row>
    <row r="69" spans="1:23">
      <c r="A69" s="164" t="s">
        <v>193</v>
      </c>
      <c r="B69" s="165" t="s">
        <v>238</v>
      </c>
      <c r="C69" s="166" t="s">
        <v>239</v>
      </c>
      <c r="D69" s="172">
        <v>64</v>
      </c>
      <c r="E69" s="173">
        <v>29565</v>
      </c>
      <c r="F69" s="173">
        <v>0</v>
      </c>
      <c r="G69" s="174">
        <v>0</v>
      </c>
      <c r="H69" s="175">
        <v>49</v>
      </c>
      <c r="I69" s="173">
        <v>27408.85</v>
      </c>
      <c r="J69" s="173">
        <v>0</v>
      </c>
      <c r="K69" s="176">
        <v>0</v>
      </c>
      <c r="L69" s="172">
        <v>44</v>
      </c>
      <c r="M69" s="173">
        <v>26227.840000000004</v>
      </c>
      <c r="N69" s="173">
        <v>0</v>
      </c>
      <c r="O69" s="174">
        <v>0</v>
      </c>
      <c r="P69" s="175">
        <f t="shared" si="3"/>
        <v>-20</v>
      </c>
      <c r="Q69" s="173">
        <f t="shared" si="3"/>
        <v>-3337.1599999999962</v>
      </c>
      <c r="R69" s="173">
        <f t="shared" si="3"/>
        <v>0</v>
      </c>
      <c r="S69" s="176">
        <f t="shared" si="3"/>
        <v>0</v>
      </c>
      <c r="T69" s="172">
        <f t="shared" si="4"/>
        <v>-5</v>
      </c>
      <c r="U69" s="173">
        <f t="shared" si="4"/>
        <v>-1181.0099999999948</v>
      </c>
      <c r="V69" s="173">
        <f t="shared" si="4"/>
        <v>0</v>
      </c>
      <c r="W69" s="174">
        <f t="shared" si="4"/>
        <v>0</v>
      </c>
    </row>
    <row r="70" spans="1:23">
      <c r="A70" s="164" t="s">
        <v>193</v>
      </c>
      <c r="B70" s="165" t="s">
        <v>240</v>
      </c>
      <c r="C70" s="166" t="s">
        <v>241</v>
      </c>
      <c r="D70" s="172">
        <v>396</v>
      </c>
      <c r="E70" s="173">
        <v>397560.9</v>
      </c>
      <c r="F70" s="173">
        <v>0</v>
      </c>
      <c r="G70" s="174">
        <v>0</v>
      </c>
      <c r="H70" s="175">
        <v>404</v>
      </c>
      <c r="I70" s="173">
        <v>463659.79999999993</v>
      </c>
      <c r="J70" s="173">
        <v>0</v>
      </c>
      <c r="K70" s="176">
        <v>0</v>
      </c>
      <c r="L70" s="172">
        <v>393</v>
      </c>
      <c r="M70" s="173">
        <v>467140.70000000007</v>
      </c>
      <c r="N70" s="173">
        <v>0</v>
      </c>
      <c r="O70" s="174">
        <v>0</v>
      </c>
      <c r="P70" s="175">
        <f t="shared" si="3"/>
        <v>-3</v>
      </c>
      <c r="Q70" s="173">
        <f t="shared" si="3"/>
        <v>69579.800000000047</v>
      </c>
      <c r="R70" s="173">
        <f t="shared" si="3"/>
        <v>0</v>
      </c>
      <c r="S70" s="176">
        <f t="shared" si="3"/>
        <v>0</v>
      </c>
      <c r="T70" s="172">
        <f t="shared" si="4"/>
        <v>-11</v>
      </c>
      <c r="U70" s="173">
        <f t="shared" si="4"/>
        <v>3480.9000000001397</v>
      </c>
      <c r="V70" s="173">
        <f t="shared" si="4"/>
        <v>0</v>
      </c>
      <c r="W70" s="174">
        <f t="shared" si="4"/>
        <v>0</v>
      </c>
    </row>
    <row r="71" spans="1:23">
      <c r="A71" s="164" t="s">
        <v>242</v>
      </c>
      <c r="B71" s="165" t="s">
        <v>243</v>
      </c>
      <c r="C71" s="166" t="s">
        <v>244</v>
      </c>
      <c r="D71" s="172">
        <v>3739</v>
      </c>
      <c r="E71" s="173">
        <v>6140066.5399999991</v>
      </c>
      <c r="F71" s="173">
        <v>44959</v>
      </c>
      <c r="G71" s="174">
        <v>0</v>
      </c>
      <c r="H71" s="175">
        <v>3808</v>
      </c>
      <c r="I71" s="173">
        <v>6548264.0799999991</v>
      </c>
      <c r="J71" s="173">
        <v>24310</v>
      </c>
      <c r="K71" s="176">
        <v>0</v>
      </c>
      <c r="L71" s="172">
        <v>4205</v>
      </c>
      <c r="M71" s="173">
        <v>7409117.8399999999</v>
      </c>
      <c r="N71" s="173">
        <v>44728</v>
      </c>
      <c r="O71" s="174">
        <v>0</v>
      </c>
      <c r="P71" s="175">
        <f t="shared" ref="P71:S134" si="5">L71-D71</f>
        <v>466</v>
      </c>
      <c r="Q71" s="173">
        <f t="shared" si="5"/>
        <v>1269051.3000000007</v>
      </c>
      <c r="R71" s="173">
        <f t="shared" si="5"/>
        <v>-231</v>
      </c>
      <c r="S71" s="176">
        <f t="shared" si="5"/>
        <v>0</v>
      </c>
      <c r="T71" s="172">
        <f t="shared" ref="T71:W134" si="6">L71-H71</f>
        <v>397</v>
      </c>
      <c r="U71" s="173">
        <f t="shared" si="6"/>
        <v>860853.76000000071</v>
      </c>
      <c r="V71" s="173">
        <f t="shared" si="6"/>
        <v>20418</v>
      </c>
      <c r="W71" s="174">
        <f t="shared" si="6"/>
        <v>0</v>
      </c>
    </row>
    <row r="72" spans="1:23">
      <c r="A72" s="164" t="s">
        <v>242</v>
      </c>
      <c r="B72" s="165" t="s">
        <v>245</v>
      </c>
      <c r="C72" s="166" t="s">
        <v>246</v>
      </c>
      <c r="D72" s="172">
        <v>784</v>
      </c>
      <c r="E72" s="173">
        <v>1301553</v>
      </c>
      <c r="F72" s="173">
        <v>0</v>
      </c>
      <c r="G72" s="174">
        <v>0</v>
      </c>
      <c r="H72" s="175">
        <v>849</v>
      </c>
      <c r="I72" s="173">
        <v>1301553</v>
      </c>
      <c r="J72" s="173">
        <v>2094</v>
      </c>
      <c r="K72" s="176">
        <v>0</v>
      </c>
      <c r="L72" s="172">
        <v>938</v>
      </c>
      <c r="M72" s="173">
        <v>2352876.6599999997</v>
      </c>
      <c r="N72" s="173">
        <v>25710</v>
      </c>
      <c r="O72" s="174">
        <v>0</v>
      </c>
      <c r="P72" s="175">
        <f t="shared" si="5"/>
        <v>154</v>
      </c>
      <c r="Q72" s="173">
        <f t="shared" si="5"/>
        <v>1051323.6599999997</v>
      </c>
      <c r="R72" s="173">
        <f t="shared" si="5"/>
        <v>25710</v>
      </c>
      <c r="S72" s="176">
        <f t="shared" si="5"/>
        <v>0</v>
      </c>
      <c r="T72" s="172">
        <f t="shared" si="6"/>
        <v>89</v>
      </c>
      <c r="U72" s="173">
        <f t="shared" si="6"/>
        <v>1051323.6599999997</v>
      </c>
      <c r="V72" s="173">
        <f t="shared" si="6"/>
        <v>23616</v>
      </c>
      <c r="W72" s="174">
        <f t="shared" si="6"/>
        <v>0</v>
      </c>
    </row>
    <row r="73" spans="1:23">
      <c r="A73" s="164" t="s">
        <v>242</v>
      </c>
      <c r="B73" s="165" t="s">
        <v>247</v>
      </c>
      <c r="C73" s="166" t="s">
        <v>248</v>
      </c>
      <c r="D73" s="172">
        <v>356</v>
      </c>
      <c r="E73" s="173">
        <v>349908</v>
      </c>
      <c r="F73" s="173">
        <v>0</v>
      </c>
      <c r="G73" s="174">
        <v>0</v>
      </c>
      <c r="H73" s="175">
        <v>430</v>
      </c>
      <c r="I73" s="173">
        <v>349907.99999999994</v>
      </c>
      <c r="J73" s="173">
        <v>0</v>
      </c>
      <c r="K73" s="176">
        <v>0</v>
      </c>
      <c r="L73" s="172">
        <v>429</v>
      </c>
      <c r="M73" s="173">
        <v>658016.15999999992</v>
      </c>
      <c r="N73" s="173">
        <v>0</v>
      </c>
      <c r="O73" s="174">
        <v>0</v>
      </c>
      <c r="P73" s="175">
        <f t="shared" si="5"/>
        <v>73</v>
      </c>
      <c r="Q73" s="173">
        <f t="shared" si="5"/>
        <v>308108.15999999992</v>
      </c>
      <c r="R73" s="173">
        <f t="shared" si="5"/>
        <v>0</v>
      </c>
      <c r="S73" s="176">
        <f t="shared" si="5"/>
        <v>0</v>
      </c>
      <c r="T73" s="172">
        <f t="shared" si="6"/>
        <v>-1</v>
      </c>
      <c r="U73" s="173">
        <f t="shared" si="6"/>
        <v>308108.15999999997</v>
      </c>
      <c r="V73" s="173">
        <f t="shared" si="6"/>
        <v>0</v>
      </c>
      <c r="W73" s="174">
        <f t="shared" si="6"/>
        <v>0</v>
      </c>
    </row>
    <row r="74" spans="1:23">
      <c r="A74" s="164" t="s">
        <v>242</v>
      </c>
      <c r="B74" s="165" t="s">
        <v>249</v>
      </c>
      <c r="C74" s="166" t="s">
        <v>250</v>
      </c>
      <c r="D74" s="172">
        <v>662</v>
      </c>
      <c r="E74" s="173">
        <v>213318</v>
      </c>
      <c r="F74" s="173">
        <v>0</v>
      </c>
      <c r="G74" s="174">
        <v>0</v>
      </c>
      <c r="H74" s="175">
        <v>417</v>
      </c>
      <c r="I74" s="173">
        <v>203582.73</v>
      </c>
      <c r="J74" s="173">
        <v>0</v>
      </c>
      <c r="K74" s="176">
        <v>0</v>
      </c>
      <c r="L74" s="172">
        <v>652</v>
      </c>
      <c r="M74" s="173">
        <v>234462</v>
      </c>
      <c r="N74" s="173">
        <v>0</v>
      </c>
      <c r="O74" s="174">
        <v>0</v>
      </c>
      <c r="P74" s="175">
        <f t="shared" si="5"/>
        <v>-10</v>
      </c>
      <c r="Q74" s="173">
        <f t="shared" si="5"/>
        <v>21144</v>
      </c>
      <c r="R74" s="173">
        <f t="shared" si="5"/>
        <v>0</v>
      </c>
      <c r="S74" s="176">
        <f t="shared" si="5"/>
        <v>0</v>
      </c>
      <c r="T74" s="172">
        <f t="shared" si="6"/>
        <v>235</v>
      </c>
      <c r="U74" s="173">
        <f t="shared" si="6"/>
        <v>30879.26999999999</v>
      </c>
      <c r="V74" s="173">
        <f t="shared" si="6"/>
        <v>0</v>
      </c>
      <c r="W74" s="174">
        <f t="shared" si="6"/>
        <v>0</v>
      </c>
    </row>
    <row r="75" spans="1:23">
      <c r="A75" s="164" t="s">
        <v>242</v>
      </c>
      <c r="B75" s="165" t="s">
        <v>251</v>
      </c>
      <c r="C75" s="166" t="s">
        <v>252</v>
      </c>
      <c r="D75" s="172">
        <v>185</v>
      </c>
      <c r="E75" s="173">
        <v>126873</v>
      </c>
      <c r="F75" s="173">
        <v>0</v>
      </c>
      <c r="G75" s="174">
        <v>0</v>
      </c>
      <c r="H75" s="175">
        <v>188</v>
      </c>
      <c r="I75" s="173">
        <v>126873</v>
      </c>
      <c r="J75" s="173">
        <v>0</v>
      </c>
      <c r="K75" s="176">
        <v>0</v>
      </c>
      <c r="L75" s="172">
        <v>207</v>
      </c>
      <c r="M75" s="173">
        <v>145426.54999999999</v>
      </c>
      <c r="N75" s="173">
        <v>0</v>
      </c>
      <c r="O75" s="174">
        <v>0</v>
      </c>
      <c r="P75" s="175">
        <f t="shared" si="5"/>
        <v>22</v>
      </c>
      <c r="Q75" s="173">
        <f t="shared" si="5"/>
        <v>18553.549999999988</v>
      </c>
      <c r="R75" s="173">
        <f t="shared" si="5"/>
        <v>0</v>
      </c>
      <c r="S75" s="176">
        <f t="shared" si="5"/>
        <v>0</v>
      </c>
      <c r="T75" s="172">
        <f t="shared" si="6"/>
        <v>19</v>
      </c>
      <c r="U75" s="173">
        <f t="shared" si="6"/>
        <v>18553.549999999988</v>
      </c>
      <c r="V75" s="173">
        <f t="shared" si="6"/>
        <v>0</v>
      </c>
      <c r="W75" s="174">
        <f t="shared" si="6"/>
        <v>0</v>
      </c>
    </row>
    <row r="76" spans="1:23">
      <c r="A76" s="164" t="s">
        <v>242</v>
      </c>
      <c r="B76" s="165" t="s">
        <v>253</v>
      </c>
      <c r="C76" s="166" t="s">
        <v>254</v>
      </c>
      <c r="D76" s="172">
        <v>860</v>
      </c>
      <c r="E76" s="173">
        <v>1412296.9799999995</v>
      </c>
      <c r="F76" s="173">
        <v>12000</v>
      </c>
      <c r="G76" s="174">
        <v>2266176.9299999997</v>
      </c>
      <c r="H76" s="175">
        <v>702</v>
      </c>
      <c r="I76" s="173">
        <v>1270073.2199999986</v>
      </c>
      <c r="J76" s="173">
        <v>3600</v>
      </c>
      <c r="K76" s="176">
        <v>1963267.13</v>
      </c>
      <c r="L76" s="172">
        <v>831</v>
      </c>
      <c r="M76" s="173">
        <v>1401219.7399999998</v>
      </c>
      <c r="N76" s="173">
        <v>8400</v>
      </c>
      <c r="O76" s="174">
        <v>2182330.34</v>
      </c>
      <c r="P76" s="175">
        <f t="shared" si="5"/>
        <v>-29</v>
      </c>
      <c r="Q76" s="173">
        <f t="shared" si="5"/>
        <v>-11077.239999999758</v>
      </c>
      <c r="R76" s="173">
        <f t="shared" si="5"/>
        <v>-3600</v>
      </c>
      <c r="S76" s="176">
        <f t="shared" si="5"/>
        <v>-83846.589999999851</v>
      </c>
      <c r="T76" s="172">
        <f t="shared" si="6"/>
        <v>129</v>
      </c>
      <c r="U76" s="173">
        <f t="shared" si="6"/>
        <v>131146.52000000118</v>
      </c>
      <c r="V76" s="173">
        <f t="shared" si="6"/>
        <v>4800</v>
      </c>
      <c r="W76" s="174">
        <f t="shared" si="6"/>
        <v>219063.20999999996</v>
      </c>
    </row>
    <row r="77" spans="1:23">
      <c r="A77" s="164" t="s">
        <v>242</v>
      </c>
      <c r="B77" s="165" t="s">
        <v>255</v>
      </c>
      <c r="C77" s="166" t="s">
        <v>256</v>
      </c>
      <c r="D77" s="172">
        <v>0</v>
      </c>
      <c r="E77" s="173">
        <v>532699.19999999995</v>
      </c>
      <c r="F77" s="173">
        <v>0</v>
      </c>
      <c r="G77" s="174">
        <v>0</v>
      </c>
      <c r="H77" s="175">
        <v>0</v>
      </c>
      <c r="I77" s="173">
        <v>537213.59999999986</v>
      </c>
      <c r="J77" s="173">
        <v>0</v>
      </c>
      <c r="K77" s="176">
        <v>0</v>
      </c>
      <c r="L77" s="172">
        <v>0</v>
      </c>
      <c r="M77" s="173">
        <v>590750</v>
      </c>
      <c r="N77" s="173">
        <v>0</v>
      </c>
      <c r="O77" s="174">
        <v>0</v>
      </c>
      <c r="P77" s="175">
        <f t="shared" si="5"/>
        <v>0</v>
      </c>
      <c r="Q77" s="173">
        <f t="shared" si="5"/>
        <v>58050.800000000047</v>
      </c>
      <c r="R77" s="173">
        <f t="shared" si="5"/>
        <v>0</v>
      </c>
      <c r="S77" s="176">
        <f t="shared" si="5"/>
        <v>0</v>
      </c>
      <c r="T77" s="172">
        <f t="shared" si="6"/>
        <v>0</v>
      </c>
      <c r="U77" s="173">
        <f t="shared" si="6"/>
        <v>53536.40000000014</v>
      </c>
      <c r="V77" s="173">
        <f t="shared" si="6"/>
        <v>0</v>
      </c>
      <c r="W77" s="174">
        <f t="shared" si="6"/>
        <v>0</v>
      </c>
    </row>
    <row r="78" spans="1:23">
      <c r="A78" s="164" t="s">
        <v>242</v>
      </c>
      <c r="B78" s="165" t="s">
        <v>257</v>
      </c>
      <c r="C78" s="166" t="s">
        <v>258</v>
      </c>
      <c r="D78" s="172">
        <v>0</v>
      </c>
      <c r="E78" s="173">
        <v>93491.999999999971</v>
      </c>
      <c r="F78" s="173">
        <v>0</v>
      </c>
      <c r="G78" s="174">
        <v>0</v>
      </c>
      <c r="H78" s="175">
        <v>0</v>
      </c>
      <c r="I78" s="173">
        <v>93492.000000000146</v>
      </c>
      <c r="J78" s="173">
        <v>0</v>
      </c>
      <c r="K78" s="176">
        <v>0</v>
      </c>
      <c r="L78" s="172">
        <v>0</v>
      </c>
      <c r="M78" s="173">
        <v>219119.40000000023</v>
      </c>
      <c r="N78" s="173">
        <v>0</v>
      </c>
      <c r="O78" s="174">
        <v>0</v>
      </c>
      <c r="P78" s="175">
        <f t="shared" si="5"/>
        <v>0</v>
      </c>
      <c r="Q78" s="173">
        <f t="shared" si="5"/>
        <v>125627.40000000026</v>
      </c>
      <c r="R78" s="173">
        <f t="shared" si="5"/>
        <v>0</v>
      </c>
      <c r="S78" s="176">
        <f t="shared" si="5"/>
        <v>0</v>
      </c>
      <c r="T78" s="172">
        <f t="shared" si="6"/>
        <v>0</v>
      </c>
      <c r="U78" s="173">
        <f t="shared" si="6"/>
        <v>125627.40000000008</v>
      </c>
      <c r="V78" s="173">
        <f t="shared" si="6"/>
        <v>0</v>
      </c>
      <c r="W78" s="174">
        <f t="shared" si="6"/>
        <v>0</v>
      </c>
    </row>
    <row r="79" spans="1:23">
      <c r="A79" s="164" t="s">
        <v>242</v>
      </c>
      <c r="B79" s="165" t="s">
        <v>259</v>
      </c>
      <c r="C79" s="166" t="s">
        <v>260</v>
      </c>
      <c r="D79" s="172">
        <v>1625</v>
      </c>
      <c r="E79" s="173">
        <v>1960168.8500000003</v>
      </c>
      <c r="F79" s="173">
        <v>0</v>
      </c>
      <c r="G79" s="174">
        <v>0</v>
      </c>
      <c r="H79" s="175">
        <v>1881</v>
      </c>
      <c r="I79" s="173">
        <v>2335267</v>
      </c>
      <c r="J79" s="173">
        <v>0</v>
      </c>
      <c r="K79" s="176">
        <v>0</v>
      </c>
      <c r="L79" s="172">
        <v>1888</v>
      </c>
      <c r="M79" s="173">
        <v>2733934.6900000004</v>
      </c>
      <c r="N79" s="173">
        <v>0</v>
      </c>
      <c r="O79" s="174">
        <v>0</v>
      </c>
      <c r="P79" s="175">
        <f t="shared" si="5"/>
        <v>263</v>
      </c>
      <c r="Q79" s="173">
        <f t="shared" si="5"/>
        <v>773765.84000000008</v>
      </c>
      <c r="R79" s="173">
        <f t="shared" si="5"/>
        <v>0</v>
      </c>
      <c r="S79" s="176">
        <f t="shared" si="5"/>
        <v>0</v>
      </c>
      <c r="T79" s="172">
        <f t="shared" si="6"/>
        <v>7</v>
      </c>
      <c r="U79" s="173">
        <f t="shared" si="6"/>
        <v>398667.69000000041</v>
      </c>
      <c r="V79" s="173">
        <f t="shared" si="6"/>
        <v>0</v>
      </c>
      <c r="W79" s="174">
        <f t="shared" si="6"/>
        <v>0</v>
      </c>
    </row>
    <row r="80" spans="1:23">
      <c r="A80" s="164" t="s">
        <v>242</v>
      </c>
      <c r="B80" s="165" t="s">
        <v>261</v>
      </c>
      <c r="C80" s="166" t="s">
        <v>262</v>
      </c>
      <c r="D80" s="172">
        <v>778</v>
      </c>
      <c r="E80" s="173">
        <v>804060.1</v>
      </c>
      <c r="F80" s="173">
        <v>0</v>
      </c>
      <c r="G80" s="174">
        <v>0</v>
      </c>
      <c r="H80" s="175">
        <v>891</v>
      </c>
      <c r="I80" s="173">
        <v>1055518.1499999999</v>
      </c>
      <c r="J80" s="173">
        <v>0</v>
      </c>
      <c r="K80" s="176">
        <v>0</v>
      </c>
      <c r="L80" s="172">
        <v>966</v>
      </c>
      <c r="M80" s="173">
        <v>930313.99999999988</v>
      </c>
      <c r="N80" s="173">
        <v>0</v>
      </c>
      <c r="O80" s="174">
        <v>0</v>
      </c>
      <c r="P80" s="175">
        <f t="shared" si="5"/>
        <v>188</v>
      </c>
      <c r="Q80" s="173">
        <f t="shared" si="5"/>
        <v>126253.89999999991</v>
      </c>
      <c r="R80" s="173">
        <f t="shared" si="5"/>
        <v>0</v>
      </c>
      <c r="S80" s="176">
        <f t="shared" si="5"/>
        <v>0</v>
      </c>
      <c r="T80" s="172">
        <f t="shared" si="6"/>
        <v>75</v>
      </c>
      <c r="U80" s="173">
        <f t="shared" si="6"/>
        <v>-125204.15000000002</v>
      </c>
      <c r="V80" s="173">
        <f t="shared" si="6"/>
        <v>0</v>
      </c>
      <c r="W80" s="174">
        <f t="shared" si="6"/>
        <v>0</v>
      </c>
    </row>
    <row r="81" spans="1:23">
      <c r="A81" s="164" t="s">
        <v>242</v>
      </c>
      <c r="B81" s="165" t="s">
        <v>263</v>
      </c>
      <c r="C81" s="166" t="s">
        <v>264</v>
      </c>
      <c r="D81" s="172">
        <v>673</v>
      </c>
      <c r="E81" s="173">
        <v>254778</v>
      </c>
      <c r="F81" s="173">
        <v>0</v>
      </c>
      <c r="G81" s="174">
        <v>0</v>
      </c>
      <c r="H81" s="175">
        <v>407</v>
      </c>
      <c r="I81" s="173">
        <v>196223.22</v>
      </c>
      <c r="J81" s="173">
        <v>0</v>
      </c>
      <c r="K81" s="176">
        <v>0</v>
      </c>
      <c r="L81" s="172">
        <v>875</v>
      </c>
      <c r="M81" s="173">
        <v>445971.04</v>
      </c>
      <c r="N81" s="173">
        <v>0</v>
      </c>
      <c r="O81" s="174">
        <v>0</v>
      </c>
      <c r="P81" s="175">
        <f t="shared" si="5"/>
        <v>202</v>
      </c>
      <c r="Q81" s="173">
        <f t="shared" si="5"/>
        <v>191193.03999999998</v>
      </c>
      <c r="R81" s="173">
        <f t="shared" si="5"/>
        <v>0</v>
      </c>
      <c r="S81" s="176">
        <f t="shared" si="5"/>
        <v>0</v>
      </c>
      <c r="T81" s="172">
        <f t="shared" si="6"/>
        <v>468</v>
      </c>
      <c r="U81" s="173">
        <f t="shared" si="6"/>
        <v>249747.81999999998</v>
      </c>
      <c r="V81" s="173">
        <f t="shared" si="6"/>
        <v>0</v>
      </c>
      <c r="W81" s="174">
        <f t="shared" si="6"/>
        <v>0</v>
      </c>
    </row>
    <row r="82" spans="1:23">
      <c r="A82" s="164" t="s">
        <v>242</v>
      </c>
      <c r="B82" s="165" t="s">
        <v>265</v>
      </c>
      <c r="C82" s="166" t="s">
        <v>266</v>
      </c>
      <c r="D82" s="172">
        <v>791</v>
      </c>
      <c r="E82" s="173">
        <v>940551.59999999986</v>
      </c>
      <c r="F82" s="173">
        <v>0</v>
      </c>
      <c r="G82" s="174">
        <v>0</v>
      </c>
      <c r="H82" s="175">
        <v>982</v>
      </c>
      <c r="I82" s="173">
        <v>1039446.8000000002</v>
      </c>
      <c r="J82" s="173">
        <v>0</v>
      </c>
      <c r="K82" s="176">
        <v>0</v>
      </c>
      <c r="L82" s="172">
        <v>1036</v>
      </c>
      <c r="M82" s="173">
        <v>1408906.33</v>
      </c>
      <c r="N82" s="173">
        <v>0</v>
      </c>
      <c r="O82" s="174">
        <v>0</v>
      </c>
      <c r="P82" s="175">
        <f t="shared" si="5"/>
        <v>245</v>
      </c>
      <c r="Q82" s="173">
        <f t="shared" si="5"/>
        <v>468354.73000000021</v>
      </c>
      <c r="R82" s="173">
        <f t="shared" si="5"/>
        <v>0</v>
      </c>
      <c r="S82" s="176">
        <f t="shared" si="5"/>
        <v>0</v>
      </c>
      <c r="T82" s="172">
        <f t="shared" si="6"/>
        <v>54</v>
      </c>
      <c r="U82" s="173">
        <f t="shared" si="6"/>
        <v>369459.52999999991</v>
      </c>
      <c r="V82" s="173">
        <f t="shared" si="6"/>
        <v>0</v>
      </c>
      <c r="W82" s="174">
        <f t="shared" si="6"/>
        <v>0</v>
      </c>
    </row>
    <row r="83" spans="1:23">
      <c r="A83" s="164" t="s">
        <v>242</v>
      </c>
      <c r="B83" s="165" t="s">
        <v>267</v>
      </c>
      <c r="C83" s="166" t="s">
        <v>268</v>
      </c>
      <c r="D83" s="172">
        <v>453</v>
      </c>
      <c r="E83" s="173">
        <v>184656</v>
      </c>
      <c r="F83" s="173">
        <v>0</v>
      </c>
      <c r="G83" s="174">
        <v>0</v>
      </c>
      <c r="H83" s="175">
        <v>234</v>
      </c>
      <c r="I83" s="173">
        <v>113810.58</v>
      </c>
      <c r="J83" s="173">
        <v>0</v>
      </c>
      <c r="K83" s="176">
        <v>0</v>
      </c>
      <c r="L83" s="172">
        <v>474</v>
      </c>
      <c r="M83" s="173">
        <v>210939</v>
      </c>
      <c r="N83" s="173">
        <v>0</v>
      </c>
      <c r="O83" s="174">
        <v>0</v>
      </c>
      <c r="P83" s="175">
        <f t="shared" si="5"/>
        <v>21</v>
      </c>
      <c r="Q83" s="173">
        <f t="shared" si="5"/>
        <v>26283</v>
      </c>
      <c r="R83" s="173">
        <f t="shared" si="5"/>
        <v>0</v>
      </c>
      <c r="S83" s="176">
        <f t="shared" si="5"/>
        <v>0</v>
      </c>
      <c r="T83" s="172">
        <f t="shared" si="6"/>
        <v>240</v>
      </c>
      <c r="U83" s="173">
        <f t="shared" si="6"/>
        <v>97128.42</v>
      </c>
      <c r="V83" s="173">
        <f t="shared" si="6"/>
        <v>0</v>
      </c>
      <c r="W83" s="174">
        <f t="shared" si="6"/>
        <v>0</v>
      </c>
    </row>
    <row r="84" spans="1:23">
      <c r="A84" s="164" t="s">
        <v>269</v>
      </c>
      <c r="B84" s="165" t="s">
        <v>270</v>
      </c>
      <c r="C84" s="166" t="s">
        <v>271</v>
      </c>
      <c r="D84" s="172">
        <v>151</v>
      </c>
      <c r="E84" s="173">
        <v>186691.98</v>
      </c>
      <c r="F84" s="173">
        <v>0</v>
      </c>
      <c r="G84" s="174">
        <v>0</v>
      </c>
      <c r="H84" s="175">
        <v>161</v>
      </c>
      <c r="I84" s="173">
        <v>190082.12</v>
      </c>
      <c r="J84" s="173">
        <v>0</v>
      </c>
      <c r="K84" s="176">
        <v>0</v>
      </c>
      <c r="L84" s="172">
        <v>143</v>
      </c>
      <c r="M84" s="173">
        <v>246997.92</v>
      </c>
      <c r="N84" s="173">
        <v>0</v>
      </c>
      <c r="O84" s="174">
        <v>0</v>
      </c>
      <c r="P84" s="175">
        <f t="shared" si="5"/>
        <v>-8</v>
      </c>
      <c r="Q84" s="173">
        <f t="shared" si="5"/>
        <v>60305.94</v>
      </c>
      <c r="R84" s="173">
        <f t="shared" si="5"/>
        <v>0</v>
      </c>
      <c r="S84" s="176">
        <f t="shared" si="5"/>
        <v>0</v>
      </c>
      <c r="T84" s="172">
        <f t="shared" si="6"/>
        <v>-18</v>
      </c>
      <c r="U84" s="173">
        <f t="shared" si="6"/>
        <v>56915.800000000017</v>
      </c>
      <c r="V84" s="173">
        <f t="shared" si="6"/>
        <v>0</v>
      </c>
      <c r="W84" s="174">
        <f t="shared" si="6"/>
        <v>0</v>
      </c>
    </row>
    <row r="85" spans="1:23">
      <c r="A85" s="164" t="s">
        <v>269</v>
      </c>
      <c r="B85" s="165" t="s">
        <v>272</v>
      </c>
      <c r="C85" s="166" t="s">
        <v>273</v>
      </c>
      <c r="D85" s="172">
        <v>2149</v>
      </c>
      <c r="E85" s="173">
        <v>2965192.01</v>
      </c>
      <c r="F85" s="173">
        <v>10864</v>
      </c>
      <c r="G85" s="174">
        <v>0</v>
      </c>
      <c r="H85" s="175">
        <v>2125</v>
      </c>
      <c r="I85" s="173">
        <v>2924305.97</v>
      </c>
      <c r="J85" s="173">
        <v>2716</v>
      </c>
      <c r="K85" s="176">
        <v>0</v>
      </c>
      <c r="L85" s="172">
        <v>2426</v>
      </c>
      <c r="M85" s="173">
        <v>3073344.82</v>
      </c>
      <c r="N85" s="173">
        <v>9506</v>
      </c>
      <c r="O85" s="174">
        <v>0</v>
      </c>
      <c r="P85" s="175">
        <f t="shared" si="5"/>
        <v>277</v>
      </c>
      <c r="Q85" s="173">
        <f t="shared" si="5"/>
        <v>108152.81000000006</v>
      </c>
      <c r="R85" s="173">
        <f t="shared" si="5"/>
        <v>-1358</v>
      </c>
      <c r="S85" s="176">
        <f t="shared" si="5"/>
        <v>0</v>
      </c>
      <c r="T85" s="172">
        <f t="shared" si="6"/>
        <v>301</v>
      </c>
      <c r="U85" s="173">
        <f t="shared" si="6"/>
        <v>149038.84999999963</v>
      </c>
      <c r="V85" s="173">
        <f t="shared" si="6"/>
        <v>6790</v>
      </c>
      <c r="W85" s="174">
        <f t="shared" si="6"/>
        <v>0</v>
      </c>
    </row>
    <row r="86" spans="1:23">
      <c r="A86" s="164" t="s">
        <v>269</v>
      </c>
      <c r="B86" s="165" t="s">
        <v>274</v>
      </c>
      <c r="C86" s="166" t="s">
        <v>275</v>
      </c>
      <c r="D86" s="172">
        <v>0</v>
      </c>
      <c r="E86" s="173">
        <v>188179.20000000024</v>
      </c>
      <c r="F86" s="173">
        <v>0</v>
      </c>
      <c r="G86" s="174">
        <v>0</v>
      </c>
      <c r="H86" s="175">
        <v>0</v>
      </c>
      <c r="I86" s="173">
        <v>184140.00000000012</v>
      </c>
      <c r="J86" s="173">
        <v>0</v>
      </c>
      <c r="K86" s="176">
        <v>0</v>
      </c>
      <c r="L86" s="172">
        <v>0</v>
      </c>
      <c r="M86" s="173">
        <v>208000</v>
      </c>
      <c r="N86" s="173">
        <v>0</v>
      </c>
      <c r="O86" s="174">
        <v>0</v>
      </c>
      <c r="P86" s="175">
        <f t="shared" si="5"/>
        <v>0</v>
      </c>
      <c r="Q86" s="173">
        <f t="shared" si="5"/>
        <v>19820.799999999756</v>
      </c>
      <c r="R86" s="173">
        <f t="shared" si="5"/>
        <v>0</v>
      </c>
      <c r="S86" s="176">
        <f t="shared" si="5"/>
        <v>0</v>
      </c>
      <c r="T86" s="172">
        <f t="shared" si="6"/>
        <v>0</v>
      </c>
      <c r="U86" s="173">
        <f t="shared" si="6"/>
        <v>23859.999999999884</v>
      </c>
      <c r="V86" s="173">
        <f t="shared" si="6"/>
        <v>0</v>
      </c>
      <c r="W86" s="174">
        <f t="shared" si="6"/>
        <v>0</v>
      </c>
    </row>
    <row r="87" spans="1:23">
      <c r="A87" s="164" t="s">
        <v>276</v>
      </c>
      <c r="B87" s="165" t="s">
        <v>277</v>
      </c>
      <c r="C87" s="166" t="s">
        <v>278</v>
      </c>
      <c r="D87" s="172">
        <v>861</v>
      </c>
      <c r="E87" s="173">
        <v>1064941.2000000002</v>
      </c>
      <c r="F87" s="173">
        <v>0</v>
      </c>
      <c r="G87" s="174">
        <v>0</v>
      </c>
      <c r="H87" s="175">
        <v>872</v>
      </c>
      <c r="I87" s="173">
        <v>1125979.3999999999</v>
      </c>
      <c r="J87" s="173">
        <v>0</v>
      </c>
      <c r="K87" s="176">
        <v>0</v>
      </c>
      <c r="L87" s="172">
        <v>951</v>
      </c>
      <c r="M87" s="173">
        <v>1465191</v>
      </c>
      <c r="N87" s="173">
        <v>0</v>
      </c>
      <c r="O87" s="174">
        <v>0</v>
      </c>
      <c r="P87" s="175">
        <f t="shared" si="5"/>
        <v>90</v>
      </c>
      <c r="Q87" s="173">
        <f t="shared" si="5"/>
        <v>400249.79999999981</v>
      </c>
      <c r="R87" s="173">
        <f t="shared" si="5"/>
        <v>0</v>
      </c>
      <c r="S87" s="176">
        <f t="shared" si="5"/>
        <v>0</v>
      </c>
      <c r="T87" s="172">
        <f t="shared" si="6"/>
        <v>79</v>
      </c>
      <c r="U87" s="173">
        <f t="shared" si="6"/>
        <v>339211.60000000009</v>
      </c>
      <c r="V87" s="173">
        <f t="shared" si="6"/>
        <v>0</v>
      </c>
      <c r="W87" s="174">
        <f t="shared" si="6"/>
        <v>0</v>
      </c>
    </row>
    <row r="88" spans="1:23">
      <c r="A88" s="164" t="s">
        <v>276</v>
      </c>
      <c r="B88" s="165" t="s">
        <v>279</v>
      </c>
      <c r="C88" s="166" t="s">
        <v>280</v>
      </c>
      <c r="D88" s="172">
        <v>0</v>
      </c>
      <c r="E88" s="173">
        <v>0</v>
      </c>
      <c r="F88" s="173">
        <v>0</v>
      </c>
      <c r="G88" s="174">
        <v>0</v>
      </c>
      <c r="H88" s="175">
        <v>0</v>
      </c>
      <c r="I88" s="173">
        <v>0</v>
      </c>
      <c r="J88" s="173">
        <v>0</v>
      </c>
      <c r="K88" s="176">
        <v>0</v>
      </c>
      <c r="L88" s="172">
        <v>0</v>
      </c>
      <c r="M88" s="173">
        <v>50</v>
      </c>
      <c r="N88" s="173">
        <v>0</v>
      </c>
      <c r="O88" s="174">
        <v>0</v>
      </c>
      <c r="P88" s="175">
        <f t="shared" si="5"/>
        <v>0</v>
      </c>
      <c r="Q88" s="173">
        <f t="shared" si="5"/>
        <v>50</v>
      </c>
      <c r="R88" s="173">
        <f t="shared" si="5"/>
        <v>0</v>
      </c>
      <c r="S88" s="176">
        <f t="shared" si="5"/>
        <v>0</v>
      </c>
      <c r="T88" s="172">
        <f t="shared" si="6"/>
        <v>0</v>
      </c>
      <c r="U88" s="173">
        <f t="shared" si="6"/>
        <v>50</v>
      </c>
      <c r="V88" s="173">
        <f t="shared" si="6"/>
        <v>0</v>
      </c>
      <c r="W88" s="174">
        <f t="shared" si="6"/>
        <v>0</v>
      </c>
    </row>
    <row r="89" spans="1:23">
      <c r="A89" s="164" t="s">
        <v>276</v>
      </c>
      <c r="B89" s="165" t="s">
        <v>281</v>
      </c>
      <c r="C89" s="166" t="s">
        <v>282</v>
      </c>
      <c r="D89" s="172">
        <v>0</v>
      </c>
      <c r="E89" s="173">
        <v>22907.999999999975</v>
      </c>
      <c r="F89" s="173">
        <v>0</v>
      </c>
      <c r="G89" s="174">
        <v>0</v>
      </c>
      <c r="H89" s="175">
        <v>0</v>
      </c>
      <c r="I89" s="173">
        <v>22907.999999999975</v>
      </c>
      <c r="J89" s="173">
        <v>0</v>
      </c>
      <c r="K89" s="176">
        <v>0</v>
      </c>
      <c r="L89" s="172">
        <v>0</v>
      </c>
      <c r="M89" s="173">
        <v>44527.199999999997</v>
      </c>
      <c r="N89" s="173">
        <v>0</v>
      </c>
      <c r="O89" s="174">
        <v>0</v>
      </c>
      <c r="P89" s="175">
        <f t="shared" si="5"/>
        <v>0</v>
      </c>
      <c r="Q89" s="173">
        <f t="shared" si="5"/>
        <v>21619.200000000023</v>
      </c>
      <c r="R89" s="173">
        <f t="shared" si="5"/>
        <v>0</v>
      </c>
      <c r="S89" s="176">
        <f t="shared" si="5"/>
        <v>0</v>
      </c>
      <c r="T89" s="172">
        <f t="shared" si="6"/>
        <v>0</v>
      </c>
      <c r="U89" s="173">
        <f t="shared" si="6"/>
        <v>21619.200000000023</v>
      </c>
      <c r="V89" s="173">
        <f t="shared" si="6"/>
        <v>0</v>
      </c>
      <c r="W89" s="174">
        <f t="shared" si="6"/>
        <v>0</v>
      </c>
    </row>
    <row r="90" spans="1:23">
      <c r="A90" s="164" t="s">
        <v>276</v>
      </c>
      <c r="B90" s="165" t="s">
        <v>283</v>
      </c>
      <c r="C90" s="166" t="s">
        <v>284</v>
      </c>
      <c r="D90" s="172">
        <v>3731</v>
      </c>
      <c r="E90" s="173">
        <v>5114177.9800000014</v>
      </c>
      <c r="F90" s="173">
        <v>14258</v>
      </c>
      <c r="G90" s="174">
        <v>18918.02</v>
      </c>
      <c r="H90" s="175">
        <v>3703</v>
      </c>
      <c r="I90" s="173">
        <v>5041528.5200000005</v>
      </c>
      <c r="J90" s="173">
        <v>14737</v>
      </c>
      <c r="K90" s="176">
        <v>118147.52</v>
      </c>
      <c r="L90" s="172">
        <v>4045</v>
      </c>
      <c r="M90" s="173">
        <v>5408001.8500000015</v>
      </c>
      <c r="N90" s="173">
        <v>20620</v>
      </c>
      <c r="O90" s="174">
        <v>126346.98</v>
      </c>
      <c r="P90" s="175">
        <f t="shared" si="5"/>
        <v>314</v>
      </c>
      <c r="Q90" s="173">
        <f t="shared" si="5"/>
        <v>293823.87000000011</v>
      </c>
      <c r="R90" s="173">
        <f t="shared" si="5"/>
        <v>6362</v>
      </c>
      <c r="S90" s="176">
        <f t="shared" si="5"/>
        <v>107428.95999999999</v>
      </c>
      <c r="T90" s="172">
        <f t="shared" si="6"/>
        <v>342</v>
      </c>
      <c r="U90" s="173">
        <f t="shared" si="6"/>
        <v>366473.33000000101</v>
      </c>
      <c r="V90" s="173">
        <f t="shared" si="6"/>
        <v>5883</v>
      </c>
      <c r="W90" s="174">
        <f t="shared" si="6"/>
        <v>8199.4599999999919</v>
      </c>
    </row>
    <row r="91" spans="1:23">
      <c r="A91" s="164" t="s">
        <v>276</v>
      </c>
      <c r="B91" s="165" t="s">
        <v>285</v>
      </c>
      <c r="C91" s="166" t="s">
        <v>286</v>
      </c>
      <c r="D91" s="172">
        <v>1947</v>
      </c>
      <c r="E91" s="173">
        <v>1631478.0000000005</v>
      </c>
      <c r="F91" s="173">
        <v>53161</v>
      </c>
      <c r="G91" s="174">
        <v>0</v>
      </c>
      <c r="H91" s="175">
        <v>1941</v>
      </c>
      <c r="I91" s="173">
        <v>1631478</v>
      </c>
      <c r="J91" s="173">
        <v>27236</v>
      </c>
      <c r="K91" s="176">
        <v>0</v>
      </c>
      <c r="L91" s="172">
        <v>1985</v>
      </c>
      <c r="M91" s="173">
        <v>1921178.41</v>
      </c>
      <c r="N91" s="173">
        <v>59886</v>
      </c>
      <c r="O91" s="174">
        <v>0</v>
      </c>
      <c r="P91" s="175">
        <f t="shared" si="5"/>
        <v>38</v>
      </c>
      <c r="Q91" s="173">
        <f t="shared" si="5"/>
        <v>289700.40999999945</v>
      </c>
      <c r="R91" s="173">
        <f t="shared" si="5"/>
        <v>6725</v>
      </c>
      <c r="S91" s="176">
        <f t="shared" si="5"/>
        <v>0</v>
      </c>
      <c r="T91" s="172">
        <f t="shared" si="6"/>
        <v>44</v>
      </c>
      <c r="U91" s="173">
        <f t="shared" si="6"/>
        <v>289700.40999999992</v>
      </c>
      <c r="V91" s="173">
        <f t="shared" si="6"/>
        <v>32650</v>
      </c>
      <c r="W91" s="174">
        <f t="shared" si="6"/>
        <v>0</v>
      </c>
    </row>
    <row r="92" spans="1:23">
      <c r="A92" s="164" t="s">
        <v>276</v>
      </c>
      <c r="B92" s="165" t="s">
        <v>287</v>
      </c>
      <c r="C92" s="166" t="s">
        <v>288</v>
      </c>
      <c r="D92" s="172">
        <v>1</v>
      </c>
      <c r="E92" s="173">
        <v>149622.00000000006</v>
      </c>
      <c r="F92" s="173">
        <v>0</v>
      </c>
      <c r="G92" s="174">
        <v>0</v>
      </c>
      <c r="H92" s="175">
        <v>1</v>
      </c>
      <c r="I92" s="173">
        <v>149622.00000000003</v>
      </c>
      <c r="J92" s="173">
        <v>0</v>
      </c>
      <c r="K92" s="176">
        <v>0</v>
      </c>
      <c r="L92" s="172">
        <v>0</v>
      </c>
      <c r="M92" s="173">
        <v>219887.07000000024</v>
      </c>
      <c r="N92" s="173">
        <v>0</v>
      </c>
      <c r="O92" s="174">
        <v>0</v>
      </c>
      <c r="P92" s="175">
        <f t="shared" si="5"/>
        <v>-1</v>
      </c>
      <c r="Q92" s="173">
        <f t="shared" si="5"/>
        <v>70265.070000000182</v>
      </c>
      <c r="R92" s="173">
        <f t="shared" si="5"/>
        <v>0</v>
      </c>
      <c r="S92" s="176">
        <f t="shared" si="5"/>
        <v>0</v>
      </c>
      <c r="T92" s="172">
        <f t="shared" si="6"/>
        <v>-1</v>
      </c>
      <c r="U92" s="173">
        <f t="shared" si="6"/>
        <v>70265.070000000211</v>
      </c>
      <c r="V92" s="173">
        <f t="shared" si="6"/>
        <v>0</v>
      </c>
      <c r="W92" s="174">
        <f t="shared" si="6"/>
        <v>0</v>
      </c>
    </row>
    <row r="93" spans="1:23">
      <c r="A93" s="164" t="s">
        <v>276</v>
      </c>
      <c r="B93" s="165" t="s">
        <v>289</v>
      </c>
      <c r="C93" s="166" t="s">
        <v>290</v>
      </c>
      <c r="D93" s="172">
        <v>648</v>
      </c>
      <c r="E93" s="173">
        <v>811407.95</v>
      </c>
      <c r="F93" s="173">
        <v>0</v>
      </c>
      <c r="G93" s="174">
        <v>0</v>
      </c>
      <c r="H93" s="175">
        <v>658</v>
      </c>
      <c r="I93" s="173">
        <v>829431.04</v>
      </c>
      <c r="J93" s="173">
        <v>0</v>
      </c>
      <c r="K93" s="176">
        <v>0</v>
      </c>
      <c r="L93" s="172">
        <v>732</v>
      </c>
      <c r="M93" s="173">
        <v>847500</v>
      </c>
      <c r="N93" s="173">
        <v>0</v>
      </c>
      <c r="O93" s="174">
        <v>0</v>
      </c>
      <c r="P93" s="175">
        <f t="shared" si="5"/>
        <v>84</v>
      </c>
      <c r="Q93" s="173">
        <f t="shared" si="5"/>
        <v>36092.050000000047</v>
      </c>
      <c r="R93" s="173">
        <f t="shared" si="5"/>
        <v>0</v>
      </c>
      <c r="S93" s="176">
        <f t="shared" si="5"/>
        <v>0</v>
      </c>
      <c r="T93" s="172">
        <f t="shared" si="6"/>
        <v>74</v>
      </c>
      <c r="U93" s="173">
        <f t="shared" si="6"/>
        <v>18068.959999999963</v>
      </c>
      <c r="V93" s="173">
        <f t="shared" si="6"/>
        <v>0</v>
      </c>
      <c r="W93" s="174">
        <f t="shared" si="6"/>
        <v>0</v>
      </c>
    </row>
    <row r="94" spans="1:23">
      <c r="A94" s="164" t="s">
        <v>276</v>
      </c>
      <c r="B94" s="165" t="s">
        <v>291</v>
      </c>
      <c r="C94" s="166" t="s">
        <v>292</v>
      </c>
      <c r="D94" s="172">
        <v>120</v>
      </c>
      <c r="E94" s="173">
        <v>84888.000000000015</v>
      </c>
      <c r="F94" s="173">
        <v>0</v>
      </c>
      <c r="G94" s="174">
        <v>0</v>
      </c>
      <c r="H94" s="175">
        <v>106</v>
      </c>
      <c r="I94" s="173">
        <v>83551.039999999994</v>
      </c>
      <c r="J94" s="173">
        <v>0</v>
      </c>
      <c r="K94" s="176">
        <v>0</v>
      </c>
      <c r="L94" s="172">
        <v>111</v>
      </c>
      <c r="M94" s="173">
        <v>101400</v>
      </c>
      <c r="N94" s="173">
        <v>0</v>
      </c>
      <c r="O94" s="174">
        <v>0</v>
      </c>
      <c r="P94" s="175">
        <f t="shared" si="5"/>
        <v>-9</v>
      </c>
      <c r="Q94" s="173">
        <f t="shared" si="5"/>
        <v>16511.999999999985</v>
      </c>
      <c r="R94" s="173">
        <f t="shared" si="5"/>
        <v>0</v>
      </c>
      <c r="S94" s="176">
        <f t="shared" si="5"/>
        <v>0</v>
      </c>
      <c r="T94" s="172">
        <f t="shared" si="6"/>
        <v>5</v>
      </c>
      <c r="U94" s="173">
        <f t="shared" si="6"/>
        <v>17848.960000000006</v>
      </c>
      <c r="V94" s="173">
        <f t="shared" si="6"/>
        <v>0</v>
      </c>
      <c r="W94" s="174">
        <f t="shared" si="6"/>
        <v>0</v>
      </c>
    </row>
    <row r="95" spans="1:23">
      <c r="A95" s="164" t="s">
        <v>276</v>
      </c>
      <c r="B95" s="165" t="s">
        <v>293</v>
      </c>
      <c r="C95" s="166" t="s">
        <v>294</v>
      </c>
      <c r="D95" s="172">
        <v>2886</v>
      </c>
      <c r="E95" s="173">
        <v>2948051.9999999995</v>
      </c>
      <c r="F95" s="173">
        <v>7258.52</v>
      </c>
      <c r="G95" s="174">
        <v>3375301.7</v>
      </c>
      <c r="H95" s="175">
        <v>2571</v>
      </c>
      <c r="I95" s="173">
        <v>2874647.3199999994</v>
      </c>
      <c r="J95" s="173">
        <v>7200</v>
      </c>
      <c r="K95" s="176">
        <v>3831404.73</v>
      </c>
      <c r="L95" s="172">
        <v>2729</v>
      </c>
      <c r="M95" s="173">
        <v>3329078.96</v>
      </c>
      <c r="N95" s="173">
        <v>7525.39</v>
      </c>
      <c r="O95" s="174">
        <v>4327504.07</v>
      </c>
      <c r="P95" s="175">
        <f t="shared" si="5"/>
        <v>-157</v>
      </c>
      <c r="Q95" s="173">
        <f t="shared" si="5"/>
        <v>381026.96000000043</v>
      </c>
      <c r="R95" s="173">
        <f t="shared" si="5"/>
        <v>266.86999999999989</v>
      </c>
      <c r="S95" s="176">
        <f t="shared" si="5"/>
        <v>952202.37000000011</v>
      </c>
      <c r="T95" s="172">
        <f t="shared" si="6"/>
        <v>158</v>
      </c>
      <c r="U95" s="173">
        <f t="shared" si="6"/>
        <v>454431.6400000006</v>
      </c>
      <c r="V95" s="173">
        <f t="shared" si="6"/>
        <v>325.39000000000033</v>
      </c>
      <c r="W95" s="174">
        <f t="shared" si="6"/>
        <v>496099.34000000032</v>
      </c>
    </row>
    <row r="96" spans="1:23">
      <c r="A96" s="164" t="s">
        <v>276</v>
      </c>
      <c r="B96" s="165" t="s">
        <v>295</v>
      </c>
      <c r="C96" s="166" t="s">
        <v>296</v>
      </c>
      <c r="D96" s="172">
        <v>688</v>
      </c>
      <c r="E96" s="173">
        <v>694159.39</v>
      </c>
      <c r="F96" s="173">
        <v>0</v>
      </c>
      <c r="G96" s="174">
        <v>0</v>
      </c>
      <c r="H96" s="175">
        <v>811</v>
      </c>
      <c r="I96" s="173">
        <v>902602</v>
      </c>
      <c r="J96" s="173">
        <v>0</v>
      </c>
      <c r="K96" s="176">
        <v>0</v>
      </c>
      <c r="L96" s="172">
        <v>821</v>
      </c>
      <c r="M96" s="173">
        <v>966317.15000000014</v>
      </c>
      <c r="N96" s="173">
        <v>0</v>
      </c>
      <c r="O96" s="174">
        <v>0</v>
      </c>
      <c r="P96" s="175">
        <f t="shared" si="5"/>
        <v>133</v>
      </c>
      <c r="Q96" s="173">
        <f t="shared" si="5"/>
        <v>272157.76000000013</v>
      </c>
      <c r="R96" s="173">
        <f t="shared" si="5"/>
        <v>0</v>
      </c>
      <c r="S96" s="176">
        <f t="shared" si="5"/>
        <v>0</v>
      </c>
      <c r="T96" s="172">
        <f t="shared" si="6"/>
        <v>10</v>
      </c>
      <c r="U96" s="173">
        <f t="shared" si="6"/>
        <v>63715.15000000014</v>
      </c>
      <c r="V96" s="173">
        <f t="shared" si="6"/>
        <v>0</v>
      </c>
      <c r="W96" s="174">
        <f t="shared" si="6"/>
        <v>0</v>
      </c>
    </row>
    <row r="97" spans="1:23">
      <c r="A97" s="164" t="s">
        <v>276</v>
      </c>
      <c r="B97" s="165" t="s">
        <v>297</v>
      </c>
      <c r="C97" s="166" t="s">
        <v>298</v>
      </c>
      <c r="D97" s="172">
        <v>821</v>
      </c>
      <c r="E97" s="173">
        <v>825064.66</v>
      </c>
      <c r="F97" s="173">
        <v>0</v>
      </c>
      <c r="G97" s="174">
        <v>0</v>
      </c>
      <c r="H97" s="175">
        <v>781</v>
      </c>
      <c r="I97" s="173">
        <v>893380.13</v>
      </c>
      <c r="J97" s="173">
        <v>0</v>
      </c>
      <c r="K97" s="176">
        <v>0</v>
      </c>
      <c r="L97" s="172">
        <v>847</v>
      </c>
      <c r="M97" s="173">
        <v>943311</v>
      </c>
      <c r="N97" s="173">
        <v>0</v>
      </c>
      <c r="O97" s="174">
        <v>0</v>
      </c>
      <c r="P97" s="175">
        <f t="shared" si="5"/>
        <v>26</v>
      </c>
      <c r="Q97" s="173">
        <f t="shared" si="5"/>
        <v>118246.33999999997</v>
      </c>
      <c r="R97" s="173">
        <f t="shared" si="5"/>
        <v>0</v>
      </c>
      <c r="S97" s="176">
        <f t="shared" si="5"/>
        <v>0</v>
      </c>
      <c r="T97" s="172">
        <f t="shared" si="6"/>
        <v>66</v>
      </c>
      <c r="U97" s="173">
        <f t="shared" si="6"/>
        <v>49930.869999999995</v>
      </c>
      <c r="V97" s="173">
        <f t="shared" si="6"/>
        <v>0</v>
      </c>
      <c r="W97" s="174">
        <f t="shared" si="6"/>
        <v>0</v>
      </c>
    </row>
    <row r="98" spans="1:23">
      <c r="A98" s="164" t="s">
        <v>276</v>
      </c>
      <c r="B98" s="165" t="s">
        <v>299</v>
      </c>
      <c r="C98" s="166" t="s">
        <v>300</v>
      </c>
      <c r="D98" s="172">
        <v>479</v>
      </c>
      <c r="E98" s="173">
        <v>190985.07</v>
      </c>
      <c r="F98" s="173">
        <v>0</v>
      </c>
      <c r="G98" s="174">
        <v>0</v>
      </c>
      <c r="H98" s="175">
        <v>477</v>
      </c>
      <c r="I98" s="173">
        <v>185236.15</v>
      </c>
      <c r="J98" s="173">
        <v>0</v>
      </c>
      <c r="K98" s="176">
        <v>0</v>
      </c>
      <c r="L98" s="172">
        <v>463</v>
      </c>
      <c r="M98" s="173">
        <v>197444.16</v>
      </c>
      <c r="N98" s="173">
        <v>0</v>
      </c>
      <c r="O98" s="174">
        <v>0</v>
      </c>
      <c r="P98" s="175">
        <f t="shared" si="5"/>
        <v>-16</v>
      </c>
      <c r="Q98" s="173">
        <f t="shared" si="5"/>
        <v>6459.0899999999965</v>
      </c>
      <c r="R98" s="173">
        <f t="shared" si="5"/>
        <v>0</v>
      </c>
      <c r="S98" s="176">
        <f t="shared" si="5"/>
        <v>0</v>
      </c>
      <c r="T98" s="172">
        <f t="shared" si="6"/>
        <v>-14</v>
      </c>
      <c r="U98" s="173">
        <f t="shared" si="6"/>
        <v>12208.010000000009</v>
      </c>
      <c r="V98" s="173">
        <f t="shared" si="6"/>
        <v>0</v>
      </c>
      <c r="W98" s="174">
        <f t="shared" si="6"/>
        <v>0</v>
      </c>
    </row>
    <row r="99" spans="1:23">
      <c r="A99" s="164" t="s">
        <v>276</v>
      </c>
      <c r="B99" s="165" t="s">
        <v>301</v>
      </c>
      <c r="C99" s="166" t="s">
        <v>302</v>
      </c>
      <c r="D99" s="172">
        <v>58</v>
      </c>
      <c r="E99" s="173">
        <v>28464.94</v>
      </c>
      <c r="F99" s="173">
        <v>0</v>
      </c>
      <c r="G99" s="174">
        <v>0</v>
      </c>
      <c r="H99" s="175">
        <v>61</v>
      </c>
      <c r="I99" s="173">
        <v>30179.53</v>
      </c>
      <c r="J99" s="173">
        <v>0</v>
      </c>
      <c r="K99" s="176">
        <v>0</v>
      </c>
      <c r="L99" s="172">
        <v>66</v>
      </c>
      <c r="M99" s="173">
        <v>33063</v>
      </c>
      <c r="N99" s="173">
        <v>0</v>
      </c>
      <c r="O99" s="174">
        <v>0</v>
      </c>
      <c r="P99" s="175">
        <f t="shared" si="5"/>
        <v>8</v>
      </c>
      <c r="Q99" s="173">
        <f t="shared" si="5"/>
        <v>4598.0600000000013</v>
      </c>
      <c r="R99" s="173">
        <f t="shared" si="5"/>
        <v>0</v>
      </c>
      <c r="S99" s="176">
        <f t="shared" si="5"/>
        <v>0</v>
      </c>
      <c r="T99" s="172">
        <f t="shared" si="6"/>
        <v>5</v>
      </c>
      <c r="U99" s="173">
        <f t="shared" si="6"/>
        <v>2883.4700000000012</v>
      </c>
      <c r="V99" s="173">
        <f t="shared" si="6"/>
        <v>0</v>
      </c>
      <c r="W99" s="174">
        <f t="shared" si="6"/>
        <v>0</v>
      </c>
    </row>
    <row r="100" spans="1:23">
      <c r="A100" s="164" t="s">
        <v>303</v>
      </c>
      <c r="B100" s="165" t="s">
        <v>304</v>
      </c>
      <c r="C100" s="166" t="s">
        <v>305</v>
      </c>
      <c r="D100" s="172">
        <v>3323</v>
      </c>
      <c r="E100" s="173">
        <v>4603116.3800000008</v>
      </c>
      <c r="F100" s="173">
        <v>40693.050000000003</v>
      </c>
      <c r="G100" s="174">
        <v>1578639.4899999998</v>
      </c>
      <c r="H100" s="175">
        <v>3299</v>
      </c>
      <c r="I100" s="173">
        <v>4744575.0000000028</v>
      </c>
      <c r="J100" s="173">
        <v>24097.619999999995</v>
      </c>
      <c r="K100" s="176">
        <v>1759031.83</v>
      </c>
      <c r="L100" s="172">
        <v>3548</v>
      </c>
      <c r="M100" s="173">
        <v>5174349.96</v>
      </c>
      <c r="N100" s="173">
        <v>49655.3</v>
      </c>
      <c r="O100" s="174">
        <v>1812988.94</v>
      </c>
      <c r="P100" s="175">
        <f t="shared" si="5"/>
        <v>225</v>
      </c>
      <c r="Q100" s="173">
        <f t="shared" si="5"/>
        <v>571233.57999999914</v>
      </c>
      <c r="R100" s="173">
        <f t="shared" si="5"/>
        <v>8962.25</v>
      </c>
      <c r="S100" s="176">
        <f t="shared" si="5"/>
        <v>234349.45000000019</v>
      </c>
      <c r="T100" s="172">
        <f t="shared" si="6"/>
        <v>249</v>
      </c>
      <c r="U100" s="173">
        <f t="shared" si="6"/>
        <v>429774.95999999717</v>
      </c>
      <c r="V100" s="173">
        <f t="shared" si="6"/>
        <v>25557.680000000008</v>
      </c>
      <c r="W100" s="174">
        <f t="shared" si="6"/>
        <v>53957.10999999987</v>
      </c>
    </row>
    <row r="101" spans="1:23">
      <c r="A101" s="164" t="s">
        <v>303</v>
      </c>
      <c r="B101" s="165" t="s">
        <v>306</v>
      </c>
      <c r="C101" s="166" t="s">
        <v>307</v>
      </c>
      <c r="D101" s="172">
        <v>314</v>
      </c>
      <c r="E101" s="173">
        <v>323059.89</v>
      </c>
      <c r="F101" s="173">
        <v>0</v>
      </c>
      <c r="G101" s="174">
        <v>0</v>
      </c>
      <c r="H101" s="175">
        <v>437</v>
      </c>
      <c r="I101" s="173">
        <v>438290.7</v>
      </c>
      <c r="J101" s="173">
        <v>0</v>
      </c>
      <c r="K101" s="176">
        <v>0</v>
      </c>
      <c r="L101" s="172">
        <v>450</v>
      </c>
      <c r="M101" s="173">
        <v>456377.48</v>
      </c>
      <c r="N101" s="173">
        <v>0</v>
      </c>
      <c r="O101" s="174">
        <v>0</v>
      </c>
      <c r="P101" s="175">
        <f t="shared" si="5"/>
        <v>136</v>
      </c>
      <c r="Q101" s="173">
        <f t="shared" si="5"/>
        <v>133317.58999999997</v>
      </c>
      <c r="R101" s="173">
        <f t="shared" si="5"/>
        <v>0</v>
      </c>
      <c r="S101" s="176">
        <f t="shared" si="5"/>
        <v>0</v>
      </c>
      <c r="T101" s="172">
        <f t="shared" si="6"/>
        <v>13</v>
      </c>
      <c r="U101" s="173">
        <f t="shared" si="6"/>
        <v>18086.77999999997</v>
      </c>
      <c r="V101" s="173">
        <f t="shared" si="6"/>
        <v>0</v>
      </c>
      <c r="W101" s="174">
        <f t="shared" si="6"/>
        <v>0</v>
      </c>
    </row>
    <row r="102" spans="1:23">
      <c r="A102" s="164" t="s">
        <v>303</v>
      </c>
      <c r="B102" s="165" t="s">
        <v>308</v>
      </c>
      <c r="C102" s="166" t="s">
        <v>309</v>
      </c>
      <c r="D102" s="172">
        <v>356</v>
      </c>
      <c r="E102" s="173">
        <v>412662</v>
      </c>
      <c r="F102" s="173">
        <v>0</v>
      </c>
      <c r="G102" s="174">
        <v>0</v>
      </c>
      <c r="H102" s="175">
        <v>373</v>
      </c>
      <c r="I102" s="173">
        <v>434142</v>
      </c>
      <c r="J102" s="173">
        <v>0</v>
      </c>
      <c r="K102" s="176">
        <v>0</v>
      </c>
      <c r="L102" s="172">
        <v>426</v>
      </c>
      <c r="M102" s="173">
        <v>448519.46000000008</v>
      </c>
      <c r="N102" s="173">
        <v>0</v>
      </c>
      <c r="O102" s="174">
        <v>0</v>
      </c>
      <c r="P102" s="175">
        <f t="shared" si="5"/>
        <v>70</v>
      </c>
      <c r="Q102" s="173">
        <f t="shared" si="5"/>
        <v>35857.460000000079</v>
      </c>
      <c r="R102" s="173">
        <f t="shared" si="5"/>
        <v>0</v>
      </c>
      <c r="S102" s="176">
        <f t="shared" si="5"/>
        <v>0</v>
      </c>
      <c r="T102" s="172">
        <f t="shared" si="6"/>
        <v>53</v>
      </c>
      <c r="U102" s="173">
        <f t="shared" si="6"/>
        <v>14377.460000000079</v>
      </c>
      <c r="V102" s="173">
        <f t="shared" si="6"/>
        <v>0</v>
      </c>
      <c r="W102" s="174">
        <f t="shared" si="6"/>
        <v>0</v>
      </c>
    </row>
    <row r="103" spans="1:23">
      <c r="A103" s="164" t="s">
        <v>303</v>
      </c>
      <c r="B103" s="165" t="s">
        <v>310</v>
      </c>
      <c r="C103" s="166" t="s">
        <v>311</v>
      </c>
      <c r="D103" s="172">
        <v>1474</v>
      </c>
      <c r="E103" s="173">
        <v>1622937.69</v>
      </c>
      <c r="F103" s="173">
        <v>9506</v>
      </c>
      <c r="G103" s="174">
        <v>0</v>
      </c>
      <c r="H103" s="175">
        <v>1310</v>
      </c>
      <c r="I103" s="173">
        <v>1813936.35</v>
      </c>
      <c r="J103" s="173">
        <v>14319</v>
      </c>
      <c r="K103" s="176">
        <v>0</v>
      </c>
      <c r="L103" s="172">
        <v>1561</v>
      </c>
      <c r="M103" s="173">
        <v>1963197.82</v>
      </c>
      <c r="N103" s="173">
        <v>26209</v>
      </c>
      <c r="O103" s="174">
        <v>0</v>
      </c>
      <c r="P103" s="175">
        <f t="shared" si="5"/>
        <v>87</v>
      </c>
      <c r="Q103" s="173">
        <f t="shared" si="5"/>
        <v>340260.13000000012</v>
      </c>
      <c r="R103" s="173">
        <f t="shared" si="5"/>
        <v>16703</v>
      </c>
      <c r="S103" s="176">
        <f t="shared" si="5"/>
        <v>0</v>
      </c>
      <c r="T103" s="172">
        <f t="shared" si="6"/>
        <v>251</v>
      </c>
      <c r="U103" s="173">
        <f t="shared" si="6"/>
        <v>149261.46999999997</v>
      </c>
      <c r="V103" s="173">
        <f t="shared" si="6"/>
        <v>11890</v>
      </c>
      <c r="W103" s="174">
        <f t="shared" si="6"/>
        <v>0</v>
      </c>
    </row>
    <row r="104" spans="1:23">
      <c r="A104" s="164" t="s">
        <v>303</v>
      </c>
      <c r="B104" s="165" t="s">
        <v>312</v>
      </c>
      <c r="C104" s="166" t="s">
        <v>313</v>
      </c>
      <c r="D104" s="172">
        <v>376</v>
      </c>
      <c r="E104" s="173">
        <v>413553.91999999998</v>
      </c>
      <c r="F104" s="173">
        <v>0</v>
      </c>
      <c r="G104" s="174">
        <v>0</v>
      </c>
      <c r="H104" s="175">
        <v>335</v>
      </c>
      <c r="I104" s="173">
        <v>418501</v>
      </c>
      <c r="J104" s="173">
        <v>0</v>
      </c>
      <c r="K104" s="176">
        <v>0</v>
      </c>
      <c r="L104" s="172">
        <v>353</v>
      </c>
      <c r="M104" s="173">
        <v>444496.5500000001</v>
      </c>
      <c r="N104" s="173">
        <v>0</v>
      </c>
      <c r="O104" s="174">
        <v>0</v>
      </c>
      <c r="P104" s="175">
        <f t="shared" si="5"/>
        <v>-23</v>
      </c>
      <c r="Q104" s="173">
        <f t="shared" si="5"/>
        <v>30942.630000000121</v>
      </c>
      <c r="R104" s="173">
        <f t="shared" si="5"/>
        <v>0</v>
      </c>
      <c r="S104" s="176">
        <f t="shared" si="5"/>
        <v>0</v>
      </c>
      <c r="T104" s="172">
        <f t="shared" si="6"/>
        <v>18</v>
      </c>
      <c r="U104" s="173">
        <f t="shared" si="6"/>
        <v>25995.550000000105</v>
      </c>
      <c r="V104" s="173">
        <f t="shared" si="6"/>
        <v>0</v>
      </c>
      <c r="W104" s="174">
        <f t="shared" si="6"/>
        <v>0</v>
      </c>
    </row>
    <row r="105" spans="1:23">
      <c r="A105" s="164" t="s">
        <v>314</v>
      </c>
      <c r="B105" s="165" t="s">
        <v>315</v>
      </c>
      <c r="C105" s="166" t="s">
        <v>316</v>
      </c>
      <c r="D105" s="172">
        <v>618</v>
      </c>
      <c r="E105" s="173">
        <v>531882</v>
      </c>
      <c r="F105" s="173">
        <v>0</v>
      </c>
      <c r="G105" s="174">
        <v>0</v>
      </c>
      <c r="H105" s="175">
        <v>513</v>
      </c>
      <c r="I105" s="173">
        <v>604347</v>
      </c>
      <c r="J105" s="173">
        <v>0</v>
      </c>
      <c r="K105" s="176">
        <v>0</v>
      </c>
      <c r="L105" s="172">
        <v>593</v>
      </c>
      <c r="M105" s="173">
        <v>656976.46000000008</v>
      </c>
      <c r="N105" s="173">
        <v>0</v>
      </c>
      <c r="O105" s="174">
        <v>0</v>
      </c>
      <c r="P105" s="175">
        <f t="shared" si="5"/>
        <v>-25</v>
      </c>
      <c r="Q105" s="173">
        <f t="shared" si="5"/>
        <v>125094.46000000008</v>
      </c>
      <c r="R105" s="173">
        <f t="shared" si="5"/>
        <v>0</v>
      </c>
      <c r="S105" s="176">
        <f t="shared" si="5"/>
        <v>0</v>
      </c>
      <c r="T105" s="172">
        <f t="shared" si="6"/>
        <v>80</v>
      </c>
      <c r="U105" s="173">
        <f t="shared" si="6"/>
        <v>52629.460000000079</v>
      </c>
      <c r="V105" s="173">
        <f t="shared" si="6"/>
        <v>0</v>
      </c>
      <c r="W105" s="174">
        <f t="shared" si="6"/>
        <v>0</v>
      </c>
    </row>
    <row r="106" spans="1:23">
      <c r="A106" s="164" t="s">
        <v>314</v>
      </c>
      <c r="B106" s="165" t="s">
        <v>317</v>
      </c>
      <c r="C106" s="166" t="s">
        <v>318</v>
      </c>
      <c r="D106" s="172">
        <v>442</v>
      </c>
      <c r="E106" s="173">
        <v>195627</v>
      </c>
      <c r="F106" s="173">
        <v>0</v>
      </c>
      <c r="G106" s="174">
        <v>0</v>
      </c>
      <c r="H106" s="175">
        <v>454</v>
      </c>
      <c r="I106" s="173">
        <v>194726.32</v>
      </c>
      <c r="J106" s="173">
        <v>0</v>
      </c>
      <c r="K106" s="176">
        <v>0</v>
      </c>
      <c r="L106" s="172">
        <v>504</v>
      </c>
      <c r="M106" s="173">
        <v>255999.54</v>
      </c>
      <c r="N106" s="173">
        <v>0</v>
      </c>
      <c r="O106" s="174">
        <v>0</v>
      </c>
      <c r="P106" s="175">
        <f t="shared" si="5"/>
        <v>62</v>
      </c>
      <c r="Q106" s="173">
        <f t="shared" si="5"/>
        <v>60372.540000000008</v>
      </c>
      <c r="R106" s="173">
        <f t="shared" si="5"/>
        <v>0</v>
      </c>
      <c r="S106" s="176">
        <f t="shared" si="5"/>
        <v>0</v>
      </c>
      <c r="T106" s="172">
        <f t="shared" si="6"/>
        <v>50</v>
      </c>
      <c r="U106" s="173">
        <f t="shared" si="6"/>
        <v>61273.22</v>
      </c>
      <c r="V106" s="173">
        <f t="shared" si="6"/>
        <v>0</v>
      </c>
      <c r="W106" s="174">
        <f t="shared" si="6"/>
        <v>0</v>
      </c>
    </row>
    <row r="107" spans="1:23">
      <c r="A107" s="164" t="s">
        <v>314</v>
      </c>
      <c r="B107" s="165" t="s">
        <v>319</v>
      </c>
      <c r="C107" s="166" t="s">
        <v>320</v>
      </c>
      <c r="D107" s="172">
        <v>362</v>
      </c>
      <c r="E107" s="173">
        <v>156996</v>
      </c>
      <c r="F107" s="173">
        <v>0</v>
      </c>
      <c r="G107" s="174">
        <v>0</v>
      </c>
      <c r="H107" s="175">
        <v>296</v>
      </c>
      <c r="I107" s="173">
        <v>129888.67</v>
      </c>
      <c r="J107" s="173">
        <v>0</v>
      </c>
      <c r="K107" s="176">
        <v>0</v>
      </c>
      <c r="L107" s="172">
        <v>408</v>
      </c>
      <c r="M107" s="173">
        <v>186459.84</v>
      </c>
      <c r="N107" s="173">
        <v>0</v>
      </c>
      <c r="O107" s="174">
        <v>0</v>
      </c>
      <c r="P107" s="175">
        <f t="shared" si="5"/>
        <v>46</v>
      </c>
      <c r="Q107" s="173">
        <f t="shared" si="5"/>
        <v>29463.839999999997</v>
      </c>
      <c r="R107" s="173">
        <f t="shared" si="5"/>
        <v>0</v>
      </c>
      <c r="S107" s="176">
        <f t="shared" si="5"/>
        <v>0</v>
      </c>
      <c r="T107" s="172">
        <f t="shared" si="6"/>
        <v>112</v>
      </c>
      <c r="U107" s="173">
        <f t="shared" si="6"/>
        <v>56571.17</v>
      </c>
      <c r="V107" s="173">
        <f t="shared" si="6"/>
        <v>0</v>
      </c>
      <c r="W107" s="174">
        <f t="shared" si="6"/>
        <v>0</v>
      </c>
    </row>
    <row r="108" spans="1:23">
      <c r="A108" s="164" t="s">
        <v>314</v>
      </c>
      <c r="B108" s="165" t="s">
        <v>321</v>
      </c>
      <c r="C108" s="166" t="s">
        <v>322</v>
      </c>
      <c r="D108" s="172">
        <v>325</v>
      </c>
      <c r="E108" s="173">
        <v>235431</v>
      </c>
      <c r="F108" s="173">
        <v>0</v>
      </c>
      <c r="G108" s="174">
        <v>0</v>
      </c>
      <c r="H108" s="175">
        <v>224</v>
      </c>
      <c r="I108" s="173">
        <v>263053.84999999998</v>
      </c>
      <c r="J108" s="173">
        <v>0</v>
      </c>
      <c r="K108" s="176">
        <v>0</v>
      </c>
      <c r="L108" s="172">
        <v>238</v>
      </c>
      <c r="M108" s="173">
        <v>276623</v>
      </c>
      <c r="N108" s="173">
        <v>0</v>
      </c>
      <c r="O108" s="174">
        <v>0</v>
      </c>
      <c r="P108" s="175">
        <f t="shared" si="5"/>
        <v>-87</v>
      </c>
      <c r="Q108" s="173">
        <f t="shared" si="5"/>
        <v>41192</v>
      </c>
      <c r="R108" s="173">
        <f t="shared" si="5"/>
        <v>0</v>
      </c>
      <c r="S108" s="176">
        <f t="shared" si="5"/>
        <v>0</v>
      </c>
      <c r="T108" s="172">
        <f t="shared" si="6"/>
        <v>14</v>
      </c>
      <c r="U108" s="173">
        <f t="shared" si="6"/>
        <v>13569.150000000023</v>
      </c>
      <c r="V108" s="173">
        <f t="shared" si="6"/>
        <v>0</v>
      </c>
      <c r="W108" s="174">
        <f t="shared" si="6"/>
        <v>0</v>
      </c>
    </row>
    <row r="109" spans="1:23">
      <c r="A109" s="164" t="s">
        <v>314</v>
      </c>
      <c r="B109" s="165" t="s">
        <v>323</v>
      </c>
      <c r="C109" s="166" t="s">
        <v>324</v>
      </c>
      <c r="D109" s="172">
        <v>0</v>
      </c>
      <c r="E109" s="173">
        <v>23290.200000000004</v>
      </c>
      <c r="F109" s="173">
        <v>0</v>
      </c>
      <c r="G109" s="174">
        <v>0</v>
      </c>
      <c r="H109" s="175">
        <v>0</v>
      </c>
      <c r="I109" s="173">
        <v>23981.400000000009</v>
      </c>
      <c r="J109" s="173">
        <v>0</v>
      </c>
      <c r="K109" s="176">
        <v>0</v>
      </c>
      <c r="L109" s="172">
        <v>0</v>
      </c>
      <c r="M109" s="173">
        <v>23777.999999999996</v>
      </c>
      <c r="N109" s="173">
        <v>0</v>
      </c>
      <c r="O109" s="174">
        <v>0</v>
      </c>
      <c r="P109" s="175">
        <f t="shared" si="5"/>
        <v>0</v>
      </c>
      <c r="Q109" s="173">
        <f t="shared" si="5"/>
        <v>487.799999999992</v>
      </c>
      <c r="R109" s="173">
        <f t="shared" si="5"/>
        <v>0</v>
      </c>
      <c r="S109" s="176">
        <f t="shared" si="5"/>
        <v>0</v>
      </c>
      <c r="T109" s="172">
        <f t="shared" si="6"/>
        <v>0</v>
      </c>
      <c r="U109" s="173">
        <f t="shared" si="6"/>
        <v>-203.40000000001237</v>
      </c>
      <c r="V109" s="173">
        <f t="shared" si="6"/>
        <v>0</v>
      </c>
      <c r="W109" s="174">
        <f t="shared" si="6"/>
        <v>0</v>
      </c>
    </row>
    <row r="110" spans="1:23">
      <c r="A110" s="164" t="s">
        <v>314</v>
      </c>
      <c r="B110" s="165" t="s">
        <v>325</v>
      </c>
      <c r="C110" s="166" t="s">
        <v>326</v>
      </c>
      <c r="D110" s="172">
        <v>0</v>
      </c>
      <c r="E110" s="173">
        <v>25061.4</v>
      </c>
      <c r="F110" s="173">
        <v>0</v>
      </c>
      <c r="G110" s="174">
        <v>0</v>
      </c>
      <c r="H110" s="175">
        <v>0</v>
      </c>
      <c r="I110" s="173">
        <v>25203.000000000004</v>
      </c>
      <c r="J110" s="173">
        <v>0</v>
      </c>
      <c r="K110" s="176">
        <v>0</v>
      </c>
      <c r="L110" s="172">
        <v>0</v>
      </c>
      <c r="M110" s="173">
        <v>35737.199999999997</v>
      </c>
      <c r="N110" s="173">
        <v>0</v>
      </c>
      <c r="O110" s="174">
        <v>0</v>
      </c>
      <c r="P110" s="175">
        <f t="shared" si="5"/>
        <v>0</v>
      </c>
      <c r="Q110" s="173">
        <f t="shared" si="5"/>
        <v>10675.799999999996</v>
      </c>
      <c r="R110" s="173">
        <f t="shared" si="5"/>
        <v>0</v>
      </c>
      <c r="S110" s="176">
        <f t="shared" si="5"/>
        <v>0</v>
      </c>
      <c r="T110" s="172">
        <f t="shared" si="6"/>
        <v>0</v>
      </c>
      <c r="U110" s="173">
        <f t="shared" si="6"/>
        <v>10534.199999999993</v>
      </c>
      <c r="V110" s="173">
        <f t="shared" si="6"/>
        <v>0</v>
      </c>
      <c r="W110" s="174">
        <f t="shared" si="6"/>
        <v>0</v>
      </c>
    </row>
    <row r="111" spans="1:23">
      <c r="A111" s="164" t="s">
        <v>314</v>
      </c>
      <c r="B111" s="165" t="s">
        <v>327</v>
      </c>
      <c r="C111" s="166" t="s">
        <v>328</v>
      </c>
      <c r="D111" s="172">
        <v>3491</v>
      </c>
      <c r="E111" s="173">
        <v>5417911.1999999983</v>
      </c>
      <c r="F111" s="173">
        <v>155876</v>
      </c>
      <c r="G111" s="174">
        <v>261192.5</v>
      </c>
      <c r="H111" s="175">
        <v>3609</v>
      </c>
      <c r="I111" s="173">
        <v>5523095.1499999985</v>
      </c>
      <c r="J111" s="173">
        <v>110630</v>
      </c>
      <c r="K111" s="176">
        <v>375830.00000000006</v>
      </c>
      <c r="L111" s="172">
        <v>3861</v>
      </c>
      <c r="M111" s="173">
        <v>6195182.5199999996</v>
      </c>
      <c r="N111" s="173">
        <v>211045</v>
      </c>
      <c r="O111" s="174">
        <v>475821.02</v>
      </c>
      <c r="P111" s="175">
        <f t="shared" si="5"/>
        <v>370</v>
      </c>
      <c r="Q111" s="173">
        <f t="shared" si="5"/>
        <v>777271.32000000123</v>
      </c>
      <c r="R111" s="173">
        <f t="shared" si="5"/>
        <v>55169</v>
      </c>
      <c r="S111" s="176">
        <f t="shared" si="5"/>
        <v>214628.52000000002</v>
      </c>
      <c r="T111" s="172">
        <f t="shared" si="6"/>
        <v>252</v>
      </c>
      <c r="U111" s="173">
        <f t="shared" si="6"/>
        <v>672087.37000000104</v>
      </c>
      <c r="V111" s="173">
        <f t="shared" si="6"/>
        <v>100415</v>
      </c>
      <c r="W111" s="174">
        <f t="shared" si="6"/>
        <v>99991.01999999996</v>
      </c>
    </row>
    <row r="112" spans="1:23">
      <c r="A112" s="164" t="s">
        <v>314</v>
      </c>
      <c r="B112" s="165" t="s">
        <v>329</v>
      </c>
      <c r="C112" s="166" t="s">
        <v>330</v>
      </c>
      <c r="D112" s="172">
        <v>0</v>
      </c>
      <c r="E112" s="173">
        <v>240386.40000000008</v>
      </c>
      <c r="F112" s="173">
        <v>0</v>
      </c>
      <c r="G112" s="174">
        <v>0</v>
      </c>
      <c r="H112" s="175">
        <v>0</v>
      </c>
      <c r="I112" s="173">
        <v>265885.20000000019</v>
      </c>
      <c r="J112" s="173">
        <v>0</v>
      </c>
      <c r="K112" s="176">
        <v>0</v>
      </c>
      <c r="L112" s="172">
        <v>0</v>
      </c>
      <c r="M112" s="173">
        <v>299322</v>
      </c>
      <c r="N112" s="173">
        <v>0</v>
      </c>
      <c r="O112" s="174">
        <v>0</v>
      </c>
      <c r="P112" s="175">
        <f t="shared" si="5"/>
        <v>0</v>
      </c>
      <c r="Q112" s="173">
        <f t="shared" si="5"/>
        <v>58935.599999999919</v>
      </c>
      <c r="R112" s="173">
        <f t="shared" si="5"/>
        <v>0</v>
      </c>
      <c r="S112" s="176">
        <f t="shared" si="5"/>
        <v>0</v>
      </c>
      <c r="T112" s="172">
        <f t="shared" si="6"/>
        <v>0</v>
      </c>
      <c r="U112" s="173">
        <f t="shared" si="6"/>
        <v>33436.799999999814</v>
      </c>
      <c r="V112" s="173">
        <f t="shared" si="6"/>
        <v>0</v>
      </c>
      <c r="W112" s="174">
        <f t="shared" si="6"/>
        <v>0</v>
      </c>
    </row>
    <row r="113" spans="1:23">
      <c r="A113" s="164" t="s">
        <v>331</v>
      </c>
      <c r="B113" s="165" t="s">
        <v>332</v>
      </c>
      <c r="C113" s="166" t="s">
        <v>333</v>
      </c>
      <c r="D113" s="172">
        <v>242</v>
      </c>
      <c r="E113" s="173">
        <v>290199.21999999997</v>
      </c>
      <c r="F113" s="173">
        <v>0</v>
      </c>
      <c r="G113" s="174">
        <v>0</v>
      </c>
      <c r="H113" s="175">
        <v>254</v>
      </c>
      <c r="I113" s="173">
        <v>352344.22</v>
      </c>
      <c r="J113" s="173">
        <v>0</v>
      </c>
      <c r="K113" s="176">
        <v>0</v>
      </c>
      <c r="L113" s="172">
        <v>242</v>
      </c>
      <c r="M113" s="173">
        <v>332384.40000000002</v>
      </c>
      <c r="N113" s="173">
        <v>0</v>
      </c>
      <c r="O113" s="174">
        <v>0</v>
      </c>
      <c r="P113" s="175">
        <f t="shared" si="5"/>
        <v>0</v>
      </c>
      <c r="Q113" s="173">
        <f t="shared" si="5"/>
        <v>42185.180000000051</v>
      </c>
      <c r="R113" s="173">
        <f t="shared" si="5"/>
        <v>0</v>
      </c>
      <c r="S113" s="176">
        <f t="shared" si="5"/>
        <v>0</v>
      </c>
      <c r="T113" s="172">
        <f t="shared" si="6"/>
        <v>-12</v>
      </c>
      <c r="U113" s="173">
        <f t="shared" si="6"/>
        <v>-19959.819999999949</v>
      </c>
      <c r="V113" s="173">
        <f t="shared" si="6"/>
        <v>0</v>
      </c>
      <c r="W113" s="174">
        <f t="shared" si="6"/>
        <v>0</v>
      </c>
    </row>
    <row r="114" spans="1:23">
      <c r="A114" s="164" t="s">
        <v>331</v>
      </c>
      <c r="B114" s="165" t="s">
        <v>334</v>
      </c>
      <c r="C114" s="166" t="s">
        <v>335</v>
      </c>
      <c r="D114" s="172">
        <v>151</v>
      </c>
      <c r="E114" s="173">
        <v>167439.41</v>
      </c>
      <c r="F114" s="173">
        <v>0</v>
      </c>
      <c r="G114" s="174">
        <v>0</v>
      </c>
      <c r="H114" s="175">
        <v>304</v>
      </c>
      <c r="I114" s="173">
        <v>332484</v>
      </c>
      <c r="J114" s="173">
        <v>0</v>
      </c>
      <c r="K114" s="176">
        <v>0</v>
      </c>
      <c r="L114" s="172">
        <v>309</v>
      </c>
      <c r="M114" s="173">
        <v>437048.03</v>
      </c>
      <c r="N114" s="173">
        <v>0</v>
      </c>
      <c r="O114" s="174">
        <v>0</v>
      </c>
      <c r="P114" s="175">
        <f t="shared" si="5"/>
        <v>158</v>
      </c>
      <c r="Q114" s="173">
        <f t="shared" si="5"/>
        <v>269608.62</v>
      </c>
      <c r="R114" s="173">
        <f t="shared" si="5"/>
        <v>0</v>
      </c>
      <c r="S114" s="176">
        <f t="shared" si="5"/>
        <v>0</v>
      </c>
      <c r="T114" s="172">
        <f t="shared" si="6"/>
        <v>5</v>
      </c>
      <c r="U114" s="173">
        <f t="shared" si="6"/>
        <v>104564.03000000003</v>
      </c>
      <c r="V114" s="173">
        <f t="shared" si="6"/>
        <v>0</v>
      </c>
      <c r="W114" s="174">
        <f t="shared" si="6"/>
        <v>0</v>
      </c>
    </row>
    <row r="115" spans="1:23">
      <c r="A115" s="164" t="s">
        <v>331</v>
      </c>
      <c r="B115" s="165" t="s">
        <v>336</v>
      </c>
      <c r="C115" s="166" t="s">
        <v>337</v>
      </c>
      <c r="D115" s="172">
        <v>4930</v>
      </c>
      <c r="E115" s="173">
        <v>5427666.5999999978</v>
      </c>
      <c r="F115" s="173">
        <v>21048</v>
      </c>
      <c r="G115" s="174">
        <v>0</v>
      </c>
      <c r="H115" s="175">
        <v>4970</v>
      </c>
      <c r="I115" s="173">
        <v>5608316.4899999993</v>
      </c>
      <c r="J115" s="173">
        <v>10385</v>
      </c>
      <c r="K115" s="176">
        <v>0</v>
      </c>
      <c r="L115" s="172">
        <v>5393</v>
      </c>
      <c r="M115" s="173">
        <v>7362141.9699999988</v>
      </c>
      <c r="N115" s="173">
        <v>17900</v>
      </c>
      <c r="O115" s="174">
        <v>0</v>
      </c>
      <c r="P115" s="175">
        <f t="shared" si="5"/>
        <v>463</v>
      </c>
      <c r="Q115" s="173">
        <f t="shared" si="5"/>
        <v>1934475.370000001</v>
      </c>
      <c r="R115" s="173">
        <f t="shared" si="5"/>
        <v>-3148</v>
      </c>
      <c r="S115" s="176">
        <f t="shared" si="5"/>
        <v>0</v>
      </c>
      <c r="T115" s="172">
        <f t="shared" si="6"/>
        <v>423</v>
      </c>
      <c r="U115" s="173">
        <f t="shared" si="6"/>
        <v>1753825.4799999995</v>
      </c>
      <c r="V115" s="173">
        <f t="shared" si="6"/>
        <v>7515</v>
      </c>
      <c r="W115" s="174">
        <f t="shared" si="6"/>
        <v>0</v>
      </c>
    </row>
    <row r="116" spans="1:23">
      <c r="A116" s="164" t="s">
        <v>331</v>
      </c>
      <c r="B116" s="165" t="s">
        <v>338</v>
      </c>
      <c r="C116" s="166" t="s">
        <v>339</v>
      </c>
      <c r="D116" s="172">
        <v>330</v>
      </c>
      <c r="E116" s="173">
        <v>482799</v>
      </c>
      <c r="F116" s="173">
        <v>0</v>
      </c>
      <c r="G116" s="174">
        <v>0</v>
      </c>
      <c r="H116" s="175">
        <v>348</v>
      </c>
      <c r="I116" s="173">
        <v>480027.93999999994</v>
      </c>
      <c r="J116" s="173">
        <v>0</v>
      </c>
      <c r="K116" s="176">
        <v>0</v>
      </c>
      <c r="L116" s="172">
        <v>314</v>
      </c>
      <c r="M116" s="173">
        <v>599614.28999999992</v>
      </c>
      <c r="N116" s="173">
        <v>0</v>
      </c>
      <c r="O116" s="174">
        <v>0</v>
      </c>
      <c r="P116" s="175">
        <f t="shared" si="5"/>
        <v>-16</v>
      </c>
      <c r="Q116" s="173">
        <f t="shared" si="5"/>
        <v>116815.28999999992</v>
      </c>
      <c r="R116" s="173">
        <f t="shared" si="5"/>
        <v>0</v>
      </c>
      <c r="S116" s="176">
        <f t="shared" si="5"/>
        <v>0</v>
      </c>
      <c r="T116" s="172">
        <f t="shared" si="6"/>
        <v>-34</v>
      </c>
      <c r="U116" s="173">
        <f t="shared" si="6"/>
        <v>119586.34999999998</v>
      </c>
      <c r="V116" s="173">
        <f t="shared" si="6"/>
        <v>0</v>
      </c>
      <c r="W116" s="174">
        <f t="shared" si="6"/>
        <v>0</v>
      </c>
    </row>
    <row r="117" spans="1:23">
      <c r="A117" s="164" t="s">
        <v>331</v>
      </c>
      <c r="B117" s="165" t="s">
        <v>340</v>
      </c>
      <c r="C117" s="166" t="s">
        <v>341</v>
      </c>
      <c r="D117" s="172">
        <v>442</v>
      </c>
      <c r="E117" s="173">
        <v>466701</v>
      </c>
      <c r="F117" s="173">
        <v>0</v>
      </c>
      <c r="G117" s="174">
        <v>0</v>
      </c>
      <c r="H117" s="175">
        <v>444</v>
      </c>
      <c r="I117" s="173">
        <v>529701</v>
      </c>
      <c r="J117" s="173">
        <v>0</v>
      </c>
      <c r="K117" s="176">
        <v>0</v>
      </c>
      <c r="L117" s="172">
        <v>511</v>
      </c>
      <c r="M117" s="173">
        <v>534911.74000000011</v>
      </c>
      <c r="N117" s="173">
        <v>0</v>
      </c>
      <c r="O117" s="174">
        <v>0</v>
      </c>
      <c r="P117" s="175">
        <f t="shared" si="5"/>
        <v>69</v>
      </c>
      <c r="Q117" s="173">
        <f t="shared" si="5"/>
        <v>68210.740000000107</v>
      </c>
      <c r="R117" s="173">
        <f t="shared" si="5"/>
        <v>0</v>
      </c>
      <c r="S117" s="176">
        <f t="shared" si="5"/>
        <v>0</v>
      </c>
      <c r="T117" s="172">
        <f t="shared" si="6"/>
        <v>67</v>
      </c>
      <c r="U117" s="173">
        <f t="shared" si="6"/>
        <v>5210.7400000001071</v>
      </c>
      <c r="V117" s="173">
        <f t="shared" si="6"/>
        <v>0</v>
      </c>
      <c r="W117" s="174">
        <f t="shared" si="6"/>
        <v>0</v>
      </c>
    </row>
    <row r="118" spans="1:23">
      <c r="A118" s="164" t="s">
        <v>342</v>
      </c>
      <c r="B118" s="165" t="s">
        <v>343</v>
      </c>
      <c r="C118" s="166" t="s">
        <v>344</v>
      </c>
      <c r="D118" s="172">
        <v>0</v>
      </c>
      <c r="E118" s="173">
        <v>7290.0000000000018</v>
      </c>
      <c r="F118" s="173">
        <v>0</v>
      </c>
      <c r="G118" s="174">
        <v>0</v>
      </c>
      <c r="H118" s="175">
        <v>0</v>
      </c>
      <c r="I118" s="173">
        <v>11118.600000000002</v>
      </c>
      <c r="J118" s="173">
        <v>0</v>
      </c>
      <c r="K118" s="176">
        <v>0</v>
      </c>
      <c r="L118" s="172">
        <v>0</v>
      </c>
      <c r="M118" s="173">
        <v>14691</v>
      </c>
      <c r="N118" s="173">
        <v>0</v>
      </c>
      <c r="O118" s="174">
        <v>0</v>
      </c>
      <c r="P118" s="175">
        <f t="shared" si="5"/>
        <v>0</v>
      </c>
      <c r="Q118" s="173">
        <f t="shared" si="5"/>
        <v>7400.9999999999982</v>
      </c>
      <c r="R118" s="173">
        <f t="shared" si="5"/>
        <v>0</v>
      </c>
      <c r="S118" s="176">
        <f t="shared" si="5"/>
        <v>0</v>
      </c>
      <c r="T118" s="172">
        <f t="shared" si="6"/>
        <v>0</v>
      </c>
      <c r="U118" s="173">
        <f t="shared" si="6"/>
        <v>3572.3999999999978</v>
      </c>
      <c r="V118" s="173">
        <f t="shared" si="6"/>
        <v>0</v>
      </c>
      <c r="W118" s="174">
        <f t="shared" si="6"/>
        <v>0</v>
      </c>
    </row>
    <row r="119" spans="1:23">
      <c r="A119" s="164" t="s">
        <v>342</v>
      </c>
      <c r="B119" s="165" t="s">
        <v>345</v>
      </c>
      <c r="C119" s="166" t="s">
        <v>346</v>
      </c>
      <c r="D119" s="172">
        <v>1879</v>
      </c>
      <c r="E119" s="173">
        <v>2792175.5599999996</v>
      </c>
      <c r="F119" s="173">
        <v>0</v>
      </c>
      <c r="G119" s="174">
        <v>0</v>
      </c>
      <c r="H119" s="175">
        <v>1918</v>
      </c>
      <c r="I119" s="173">
        <v>2958497.2399999993</v>
      </c>
      <c r="J119" s="173">
        <v>0</v>
      </c>
      <c r="K119" s="176">
        <v>0</v>
      </c>
      <c r="L119" s="172">
        <v>2119</v>
      </c>
      <c r="M119" s="173">
        <v>3188172.4200000009</v>
      </c>
      <c r="N119" s="173">
        <v>0</v>
      </c>
      <c r="O119" s="174">
        <v>0</v>
      </c>
      <c r="P119" s="175">
        <f t="shared" si="5"/>
        <v>240</v>
      </c>
      <c r="Q119" s="173">
        <f t="shared" si="5"/>
        <v>395996.86000000127</v>
      </c>
      <c r="R119" s="173">
        <f t="shared" si="5"/>
        <v>0</v>
      </c>
      <c r="S119" s="176">
        <f t="shared" si="5"/>
        <v>0</v>
      </c>
      <c r="T119" s="172">
        <f t="shared" si="6"/>
        <v>201</v>
      </c>
      <c r="U119" s="173">
        <f t="shared" si="6"/>
        <v>229675.18000000156</v>
      </c>
      <c r="V119" s="173">
        <f t="shared" si="6"/>
        <v>0</v>
      </c>
      <c r="W119" s="174">
        <f t="shared" si="6"/>
        <v>0</v>
      </c>
    </row>
    <row r="120" spans="1:23">
      <c r="A120" s="164" t="s">
        <v>342</v>
      </c>
      <c r="B120" s="165" t="s">
        <v>347</v>
      </c>
      <c r="C120" s="166" t="s">
        <v>348</v>
      </c>
      <c r="D120" s="172">
        <v>1061</v>
      </c>
      <c r="E120" s="173">
        <v>374019</v>
      </c>
      <c r="F120" s="173">
        <v>0</v>
      </c>
      <c r="G120" s="174">
        <v>0</v>
      </c>
      <c r="H120" s="175">
        <v>686</v>
      </c>
      <c r="I120" s="173">
        <v>334464.76</v>
      </c>
      <c r="J120" s="173">
        <v>0</v>
      </c>
      <c r="K120" s="176">
        <v>0</v>
      </c>
      <c r="L120" s="172">
        <v>1154</v>
      </c>
      <c r="M120" s="173">
        <v>468708</v>
      </c>
      <c r="N120" s="173">
        <v>0</v>
      </c>
      <c r="O120" s="174">
        <v>0</v>
      </c>
      <c r="P120" s="175">
        <f t="shared" si="5"/>
        <v>93</v>
      </c>
      <c r="Q120" s="173">
        <f t="shared" si="5"/>
        <v>94689</v>
      </c>
      <c r="R120" s="173">
        <f t="shared" si="5"/>
        <v>0</v>
      </c>
      <c r="S120" s="176">
        <f t="shared" si="5"/>
        <v>0</v>
      </c>
      <c r="T120" s="172">
        <f t="shared" si="6"/>
        <v>468</v>
      </c>
      <c r="U120" s="173">
        <f t="shared" si="6"/>
        <v>134243.24</v>
      </c>
      <c r="V120" s="173">
        <f t="shared" si="6"/>
        <v>0</v>
      </c>
      <c r="W120" s="174">
        <f t="shared" si="6"/>
        <v>0</v>
      </c>
    </row>
    <row r="121" spans="1:23">
      <c r="A121" s="164" t="s">
        <v>342</v>
      </c>
      <c r="B121" s="165" t="s">
        <v>349</v>
      </c>
      <c r="C121" s="166" t="s">
        <v>350</v>
      </c>
      <c r="D121" s="172">
        <v>1687</v>
      </c>
      <c r="E121" s="173">
        <v>570855</v>
      </c>
      <c r="F121" s="173">
        <v>0</v>
      </c>
      <c r="G121" s="174">
        <v>0</v>
      </c>
      <c r="H121" s="175">
        <v>1394</v>
      </c>
      <c r="I121" s="173">
        <v>642986</v>
      </c>
      <c r="J121" s="173">
        <v>0</v>
      </c>
      <c r="K121" s="176">
        <v>0</v>
      </c>
      <c r="L121" s="172">
        <v>1874</v>
      </c>
      <c r="M121" s="173">
        <v>840611.09999999986</v>
      </c>
      <c r="N121" s="173">
        <v>0</v>
      </c>
      <c r="O121" s="174">
        <v>0</v>
      </c>
      <c r="P121" s="175">
        <f t="shared" si="5"/>
        <v>187</v>
      </c>
      <c r="Q121" s="173">
        <f t="shared" si="5"/>
        <v>269756.09999999986</v>
      </c>
      <c r="R121" s="173">
        <f t="shared" si="5"/>
        <v>0</v>
      </c>
      <c r="S121" s="176">
        <f t="shared" si="5"/>
        <v>0</v>
      </c>
      <c r="T121" s="172">
        <f t="shared" si="6"/>
        <v>480</v>
      </c>
      <c r="U121" s="173">
        <f t="shared" si="6"/>
        <v>197625.09999999986</v>
      </c>
      <c r="V121" s="173">
        <f t="shared" si="6"/>
        <v>0</v>
      </c>
      <c r="W121" s="174">
        <f t="shared" si="6"/>
        <v>0</v>
      </c>
    </row>
    <row r="122" spans="1:23">
      <c r="A122" s="164" t="s">
        <v>342</v>
      </c>
      <c r="B122" s="165" t="s">
        <v>351</v>
      </c>
      <c r="C122" s="166" t="s">
        <v>352</v>
      </c>
      <c r="D122" s="172">
        <v>0</v>
      </c>
      <c r="E122" s="173">
        <v>27518.39999999998</v>
      </c>
      <c r="F122" s="173">
        <v>0</v>
      </c>
      <c r="G122" s="174">
        <v>0</v>
      </c>
      <c r="H122" s="175">
        <v>0</v>
      </c>
      <c r="I122" s="173">
        <v>24191.999999999985</v>
      </c>
      <c r="J122" s="173">
        <v>0</v>
      </c>
      <c r="K122" s="176">
        <v>0</v>
      </c>
      <c r="L122" s="172">
        <v>0</v>
      </c>
      <c r="M122" s="173">
        <v>27501</v>
      </c>
      <c r="N122" s="173">
        <v>0</v>
      </c>
      <c r="O122" s="174">
        <v>0</v>
      </c>
      <c r="P122" s="175">
        <f t="shared" si="5"/>
        <v>0</v>
      </c>
      <c r="Q122" s="173">
        <f t="shared" si="5"/>
        <v>-17.399999999979627</v>
      </c>
      <c r="R122" s="173">
        <f t="shared" si="5"/>
        <v>0</v>
      </c>
      <c r="S122" s="176">
        <f t="shared" si="5"/>
        <v>0</v>
      </c>
      <c r="T122" s="172">
        <f t="shared" si="6"/>
        <v>0</v>
      </c>
      <c r="U122" s="173">
        <f t="shared" si="6"/>
        <v>3309.0000000000146</v>
      </c>
      <c r="V122" s="173">
        <f t="shared" si="6"/>
        <v>0</v>
      </c>
      <c r="W122" s="174">
        <f t="shared" si="6"/>
        <v>0</v>
      </c>
    </row>
    <row r="123" spans="1:23">
      <c r="A123" s="164" t="s">
        <v>342</v>
      </c>
      <c r="B123" s="165" t="s">
        <v>353</v>
      </c>
      <c r="C123" s="166" t="s">
        <v>354</v>
      </c>
      <c r="D123" s="172">
        <v>0</v>
      </c>
      <c r="E123" s="173">
        <v>52633.799999999981</v>
      </c>
      <c r="F123" s="173">
        <v>0</v>
      </c>
      <c r="G123" s="174">
        <v>0</v>
      </c>
      <c r="H123" s="175">
        <v>0</v>
      </c>
      <c r="I123" s="173">
        <v>37162</v>
      </c>
      <c r="J123" s="173">
        <v>0</v>
      </c>
      <c r="K123" s="176">
        <v>0</v>
      </c>
      <c r="L123" s="172">
        <v>0</v>
      </c>
      <c r="M123" s="173">
        <v>62708.360000000015</v>
      </c>
      <c r="N123" s="173">
        <v>0</v>
      </c>
      <c r="O123" s="174">
        <v>0</v>
      </c>
      <c r="P123" s="175">
        <f t="shared" si="5"/>
        <v>0</v>
      </c>
      <c r="Q123" s="173">
        <f t="shared" si="5"/>
        <v>10074.560000000034</v>
      </c>
      <c r="R123" s="173">
        <f t="shared" si="5"/>
        <v>0</v>
      </c>
      <c r="S123" s="176">
        <f t="shared" si="5"/>
        <v>0</v>
      </c>
      <c r="T123" s="172">
        <f t="shared" si="6"/>
        <v>0</v>
      </c>
      <c r="U123" s="173">
        <f t="shared" si="6"/>
        <v>25546.360000000015</v>
      </c>
      <c r="V123" s="173">
        <f t="shared" si="6"/>
        <v>0</v>
      </c>
      <c r="W123" s="174">
        <f t="shared" si="6"/>
        <v>0</v>
      </c>
    </row>
    <row r="124" spans="1:23">
      <c r="A124" s="164" t="s">
        <v>342</v>
      </c>
      <c r="B124" s="165" t="s">
        <v>355</v>
      </c>
      <c r="C124" s="166" t="s">
        <v>356</v>
      </c>
      <c r="D124" s="172">
        <v>1215</v>
      </c>
      <c r="E124" s="173">
        <v>1381299</v>
      </c>
      <c r="F124" s="173">
        <v>0</v>
      </c>
      <c r="G124" s="174">
        <v>0</v>
      </c>
      <c r="H124" s="175">
        <v>1191</v>
      </c>
      <c r="I124" s="173">
        <v>1426344.68</v>
      </c>
      <c r="J124" s="173">
        <v>0</v>
      </c>
      <c r="K124" s="176">
        <v>0</v>
      </c>
      <c r="L124" s="172">
        <v>1311</v>
      </c>
      <c r="M124" s="173">
        <v>1420806.04</v>
      </c>
      <c r="N124" s="173">
        <v>0</v>
      </c>
      <c r="O124" s="174">
        <v>0</v>
      </c>
      <c r="P124" s="175">
        <f t="shared" si="5"/>
        <v>96</v>
      </c>
      <c r="Q124" s="173">
        <f t="shared" si="5"/>
        <v>39507.040000000037</v>
      </c>
      <c r="R124" s="173">
        <f t="shared" si="5"/>
        <v>0</v>
      </c>
      <c r="S124" s="176">
        <f t="shared" si="5"/>
        <v>0</v>
      </c>
      <c r="T124" s="172">
        <f t="shared" si="6"/>
        <v>120</v>
      </c>
      <c r="U124" s="173">
        <f t="shared" si="6"/>
        <v>-5538.6399999998976</v>
      </c>
      <c r="V124" s="173">
        <f t="shared" si="6"/>
        <v>0</v>
      </c>
      <c r="W124" s="174">
        <f t="shared" si="6"/>
        <v>0</v>
      </c>
    </row>
    <row r="125" spans="1:23">
      <c r="A125" s="164" t="s">
        <v>342</v>
      </c>
      <c r="B125" s="165" t="s">
        <v>357</v>
      </c>
      <c r="C125" s="166" t="s">
        <v>358</v>
      </c>
      <c r="D125" s="172">
        <v>1637</v>
      </c>
      <c r="E125" s="173">
        <v>2452471.3799999994</v>
      </c>
      <c r="F125" s="173">
        <v>0</v>
      </c>
      <c r="G125" s="174">
        <v>0</v>
      </c>
      <c r="H125" s="175">
        <v>1809</v>
      </c>
      <c r="I125" s="173">
        <v>2662127.9499999993</v>
      </c>
      <c r="J125" s="173">
        <v>0</v>
      </c>
      <c r="K125" s="176">
        <v>0</v>
      </c>
      <c r="L125" s="172">
        <v>1952</v>
      </c>
      <c r="M125" s="173">
        <v>2850010</v>
      </c>
      <c r="N125" s="173">
        <v>0</v>
      </c>
      <c r="O125" s="174">
        <v>0</v>
      </c>
      <c r="P125" s="175">
        <f t="shared" si="5"/>
        <v>315</v>
      </c>
      <c r="Q125" s="173">
        <f t="shared" si="5"/>
        <v>397538.62000000058</v>
      </c>
      <c r="R125" s="173">
        <f t="shared" si="5"/>
        <v>0</v>
      </c>
      <c r="S125" s="176">
        <f t="shared" si="5"/>
        <v>0</v>
      </c>
      <c r="T125" s="172">
        <f t="shared" si="6"/>
        <v>143</v>
      </c>
      <c r="U125" s="173">
        <f t="shared" si="6"/>
        <v>187882.05000000075</v>
      </c>
      <c r="V125" s="173">
        <f t="shared" si="6"/>
        <v>0</v>
      </c>
      <c r="W125" s="174">
        <f t="shared" si="6"/>
        <v>0</v>
      </c>
    </row>
    <row r="126" spans="1:23">
      <c r="A126" s="164" t="s">
        <v>359</v>
      </c>
      <c r="B126" s="165" t="s">
        <v>360</v>
      </c>
      <c r="C126" s="166" t="s">
        <v>361</v>
      </c>
      <c r="D126" s="172">
        <v>0</v>
      </c>
      <c r="E126" s="173">
        <v>0</v>
      </c>
      <c r="F126" s="173">
        <v>0</v>
      </c>
      <c r="G126" s="174">
        <v>0</v>
      </c>
      <c r="H126" s="175">
        <v>0</v>
      </c>
      <c r="I126" s="173">
        <v>5994</v>
      </c>
      <c r="J126" s="173">
        <v>0</v>
      </c>
      <c r="K126" s="176">
        <v>0</v>
      </c>
      <c r="L126" s="172">
        <v>0</v>
      </c>
      <c r="M126" s="173">
        <v>7047</v>
      </c>
      <c r="N126" s="173">
        <v>0</v>
      </c>
      <c r="O126" s="174">
        <v>0</v>
      </c>
      <c r="P126" s="175">
        <f t="shared" si="5"/>
        <v>0</v>
      </c>
      <c r="Q126" s="173">
        <f t="shared" si="5"/>
        <v>7047</v>
      </c>
      <c r="R126" s="173">
        <f t="shared" si="5"/>
        <v>0</v>
      </c>
      <c r="S126" s="176">
        <f t="shared" si="5"/>
        <v>0</v>
      </c>
      <c r="T126" s="172">
        <f t="shared" si="6"/>
        <v>0</v>
      </c>
      <c r="U126" s="173">
        <f t="shared" si="6"/>
        <v>1053</v>
      </c>
      <c r="V126" s="173">
        <f t="shared" si="6"/>
        <v>0</v>
      </c>
      <c r="W126" s="174">
        <f t="shared" si="6"/>
        <v>0</v>
      </c>
    </row>
    <row r="127" spans="1:23">
      <c r="A127" s="164" t="s">
        <v>359</v>
      </c>
      <c r="B127" s="165" t="s">
        <v>362</v>
      </c>
      <c r="C127" s="166" t="s">
        <v>363</v>
      </c>
      <c r="D127" s="172">
        <v>1433</v>
      </c>
      <c r="E127" s="173">
        <v>1997480.0500000005</v>
      </c>
      <c r="F127" s="173">
        <v>0</v>
      </c>
      <c r="G127" s="174">
        <v>0</v>
      </c>
      <c r="H127" s="175">
        <v>1202</v>
      </c>
      <c r="I127" s="173">
        <v>1853209.64</v>
      </c>
      <c r="J127" s="173">
        <v>0</v>
      </c>
      <c r="K127" s="176">
        <v>0</v>
      </c>
      <c r="L127" s="172">
        <v>1610</v>
      </c>
      <c r="M127" s="173">
        <v>1940783.3999999997</v>
      </c>
      <c r="N127" s="173">
        <v>0</v>
      </c>
      <c r="O127" s="174">
        <v>0</v>
      </c>
      <c r="P127" s="175">
        <f t="shared" si="5"/>
        <v>177</v>
      </c>
      <c r="Q127" s="173">
        <f t="shared" si="5"/>
        <v>-56696.650000000838</v>
      </c>
      <c r="R127" s="173">
        <f t="shared" si="5"/>
        <v>0</v>
      </c>
      <c r="S127" s="176">
        <f t="shared" si="5"/>
        <v>0</v>
      </c>
      <c r="T127" s="172">
        <f t="shared" si="6"/>
        <v>408</v>
      </c>
      <c r="U127" s="173">
        <f t="shared" si="6"/>
        <v>87573.759999999776</v>
      </c>
      <c r="V127" s="173">
        <f t="shared" si="6"/>
        <v>0</v>
      </c>
      <c r="W127" s="174">
        <f t="shared" si="6"/>
        <v>0</v>
      </c>
    </row>
    <row r="128" spans="1:23">
      <c r="A128" s="164" t="s">
        <v>359</v>
      </c>
      <c r="B128" s="165" t="s">
        <v>364</v>
      </c>
      <c r="C128" s="166" t="s">
        <v>365</v>
      </c>
      <c r="D128" s="172">
        <v>412</v>
      </c>
      <c r="E128" s="173">
        <v>902294.61</v>
      </c>
      <c r="F128" s="173">
        <v>0</v>
      </c>
      <c r="G128" s="174">
        <v>0</v>
      </c>
      <c r="H128" s="175">
        <v>332</v>
      </c>
      <c r="I128" s="173">
        <v>829407.42</v>
      </c>
      <c r="J128" s="173">
        <v>0</v>
      </c>
      <c r="K128" s="176">
        <v>0</v>
      </c>
      <c r="L128" s="172">
        <v>321</v>
      </c>
      <c r="M128" s="173">
        <v>789726</v>
      </c>
      <c r="N128" s="173">
        <v>0</v>
      </c>
      <c r="O128" s="174">
        <v>0</v>
      </c>
      <c r="P128" s="175">
        <f t="shared" si="5"/>
        <v>-91</v>
      </c>
      <c r="Q128" s="173">
        <f t="shared" si="5"/>
        <v>-112568.60999999999</v>
      </c>
      <c r="R128" s="173">
        <f t="shared" si="5"/>
        <v>0</v>
      </c>
      <c r="S128" s="176">
        <f t="shared" si="5"/>
        <v>0</v>
      </c>
      <c r="T128" s="172">
        <f t="shared" si="6"/>
        <v>-11</v>
      </c>
      <c r="U128" s="173">
        <f t="shared" si="6"/>
        <v>-39681.420000000042</v>
      </c>
      <c r="V128" s="173">
        <f t="shared" si="6"/>
        <v>0</v>
      </c>
      <c r="W128" s="174">
        <f t="shared" si="6"/>
        <v>0</v>
      </c>
    </row>
    <row r="129" spans="1:23">
      <c r="A129" s="164" t="s">
        <v>359</v>
      </c>
      <c r="B129" s="165" t="s">
        <v>366</v>
      </c>
      <c r="C129" s="166" t="s">
        <v>367</v>
      </c>
      <c r="D129" s="172">
        <v>435</v>
      </c>
      <c r="E129" s="173">
        <v>427874.66</v>
      </c>
      <c r="F129" s="173">
        <v>0</v>
      </c>
      <c r="G129" s="174">
        <v>0</v>
      </c>
      <c r="H129" s="175">
        <v>491</v>
      </c>
      <c r="I129" s="173">
        <v>559974.75</v>
      </c>
      <c r="J129" s="173">
        <v>0</v>
      </c>
      <c r="K129" s="176">
        <v>0</v>
      </c>
      <c r="L129" s="172">
        <v>540</v>
      </c>
      <c r="M129" s="173">
        <v>555492</v>
      </c>
      <c r="N129" s="173">
        <v>0</v>
      </c>
      <c r="O129" s="174">
        <v>0</v>
      </c>
      <c r="P129" s="175">
        <f t="shared" si="5"/>
        <v>105</v>
      </c>
      <c r="Q129" s="173">
        <f t="shared" si="5"/>
        <v>127617.34000000003</v>
      </c>
      <c r="R129" s="173">
        <f t="shared" si="5"/>
        <v>0</v>
      </c>
      <c r="S129" s="176">
        <f t="shared" si="5"/>
        <v>0</v>
      </c>
      <c r="T129" s="172">
        <f t="shared" si="6"/>
        <v>49</v>
      </c>
      <c r="U129" s="173">
        <f t="shared" si="6"/>
        <v>-4482.75</v>
      </c>
      <c r="V129" s="173">
        <f t="shared" si="6"/>
        <v>0</v>
      </c>
      <c r="W129" s="174">
        <f t="shared" si="6"/>
        <v>0</v>
      </c>
    </row>
    <row r="130" spans="1:23">
      <c r="A130" s="164" t="s">
        <v>359</v>
      </c>
      <c r="B130" s="165" t="s">
        <v>368</v>
      </c>
      <c r="C130" s="166" t="s">
        <v>369</v>
      </c>
      <c r="D130" s="172">
        <v>711</v>
      </c>
      <c r="E130" s="173">
        <v>778596</v>
      </c>
      <c r="F130" s="173">
        <v>0</v>
      </c>
      <c r="G130" s="174">
        <v>0</v>
      </c>
      <c r="H130" s="175">
        <v>765</v>
      </c>
      <c r="I130" s="173">
        <v>854586</v>
      </c>
      <c r="J130" s="173">
        <v>0</v>
      </c>
      <c r="K130" s="176">
        <v>0</v>
      </c>
      <c r="L130" s="172">
        <v>794</v>
      </c>
      <c r="M130" s="173">
        <v>1021513.46</v>
      </c>
      <c r="N130" s="173">
        <v>0</v>
      </c>
      <c r="O130" s="174">
        <v>0</v>
      </c>
      <c r="P130" s="175">
        <f t="shared" si="5"/>
        <v>83</v>
      </c>
      <c r="Q130" s="173">
        <f t="shared" si="5"/>
        <v>242917.45999999996</v>
      </c>
      <c r="R130" s="173">
        <f t="shared" si="5"/>
        <v>0</v>
      </c>
      <c r="S130" s="176">
        <f t="shared" si="5"/>
        <v>0</v>
      </c>
      <c r="T130" s="172">
        <f t="shared" si="6"/>
        <v>29</v>
      </c>
      <c r="U130" s="173">
        <f t="shared" si="6"/>
        <v>166927.45999999996</v>
      </c>
      <c r="V130" s="173">
        <f t="shared" si="6"/>
        <v>0</v>
      </c>
      <c r="W130" s="174">
        <f t="shared" si="6"/>
        <v>0</v>
      </c>
    </row>
    <row r="131" spans="1:23">
      <c r="A131" s="164" t="s">
        <v>359</v>
      </c>
      <c r="B131" s="165" t="s">
        <v>370</v>
      </c>
      <c r="C131" s="166" t="s">
        <v>371</v>
      </c>
      <c r="D131" s="172">
        <v>1008</v>
      </c>
      <c r="E131" s="173">
        <v>1259320.7999999998</v>
      </c>
      <c r="F131" s="173">
        <v>0</v>
      </c>
      <c r="G131" s="174">
        <v>0</v>
      </c>
      <c r="H131" s="175">
        <v>1053</v>
      </c>
      <c r="I131" s="173">
        <v>1411386.8</v>
      </c>
      <c r="J131" s="173">
        <v>0</v>
      </c>
      <c r="K131" s="176">
        <v>0</v>
      </c>
      <c r="L131" s="172">
        <v>1101</v>
      </c>
      <c r="M131" s="173">
        <v>1470273.51</v>
      </c>
      <c r="N131" s="173">
        <v>0</v>
      </c>
      <c r="O131" s="174">
        <v>0</v>
      </c>
      <c r="P131" s="175">
        <f t="shared" si="5"/>
        <v>93</v>
      </c>
      <c r="Q131" s="173">
        <f t="shared" si="5"/>
        <v>210952.7100000002</v>
      </c>
      <c r="R131" s="173">
        <f t="shared" si="5"/>
        <v>0</v>
      </c>
      <c r="S131" s="176">
        <f t="shared" si="5"/>
        <v>0</v>
      </c>
      <c r="T131" s="172">
        <f t="shared" si="6"/>
        <v>48</v>
      </c>
      <c r="U131" s="173">
        <f t="shared" si="6"/>
        <v>58886.709999999963</v>
      </c>
      <c r="V131" s="173">
        <f t="shared" si="6"/>
        <v>0</v>
      </c>
      <c r="W131" s="174">
        <f t="shared" si="6"/>
        <v>0</v>
      </c>
    </row>
    <row r="132" spans="1:23">
      <c r="A132" s="164" t="s">
        <v>359</v>
      </c>
      <c r="B132" s="165" t="s">
        <v>372</v>
      </c>
      <c r="C132" s="166" t="s">
        <v>373</v>
      </c>
      <c r="D132" s="172">
        <v>414</v>
      </c>
      <c r="E132" s="173">
        <v>529955.62</v>
      </c>
      <c r="F132" s="173">
        <v>0</v>
      </c>
      <c r="G132" s="174">
        <v>0</v>
      </c>
      <c r="H132" s="175">
        <v>466</v>
      </c>
      <c r="I132" s="173">
        <v>624442.72</v>
      </c>
      <c r="J132" s="173">
        <v>0</v>
      </c>
      <c r="K132" s="176">
        <v>0</v>
      </c>
      <c r="L132" s="172">
        <v>513</v>
      </c>
      <c r="M132" s="173">
        <v>597452.30000000005</v>
      </c>
      <c r="N132" s="173">
        <v>0</v>
      </c>
      <c r="O132" s="174">
        <v>0</v>
      </c>
      <c r="P132" s="175">
        <f t="shared" si="5"/>
        <v>99</v>
      </c>
      <c r="Q132" s="173">
        <f t="shared" si="5"/>
        <v>67496.680000000051</v>
      </c>
      <c r="R132" s="173">
        <f t="shared" si="5"/>
        <v>0</v>
      </c>
      <c r="S132" s="176">
        <f t="shared" si="5"/>
        <v>0</v>
      </c>
      <c r="T132" s="172">
        <f t="shared" si="6"/>
        <v>47</v>
      </c>
      <c r="U132" s="173">
        <f t="shared" si="6"/>
        <v>-26990.419999999925</v>
      </c>
      <c r="V132" s="173">
        <f t="shared" si="6"/>
        <v>0</v>
      </c>
      <c r="W132" s="174">
        <f t="shared" si="6"/>
        <v>0</v>
      </c>
    </row>
    <row r="133" spans="1:23">
      <c r="A133" s="164" t="s">
        <v>374</v>
      </c>
      <c r="B133" s="165" t="s">
        <v>375</v>
      </c>
      <c r="C133" s="166" t="s">
        <v>376</v>
      </c>
      <c r="D133" s="172">
        <v>504</v>
      </c>
      <c r="E133" s="173">
        <v>532061.88000000012</v>
      </c>
      <c r="F133" s="173">
        <v>0</v>
      </c>
      <c r="G133" s="174">
        <v>0</v>
      </c>
      <c r="H133" s="175">
        <v>549</v>
      </c>
      <c r="I133" s="173">
        <v>591366</v>
      </c>
      <c r="J133" s="173">
        <v>0</v>
      </c>
      <c r="K133" s="176">
        <v>0</v>
      </c>
      <c r="L133" s="172">
        <v>548</v>
      </c>
      <c r="M133" s="173">
        <v>661915.87000000011</v>
      </c>
      <c r="N133" s="173">
        <v>0</v>
      </c>
      <c r="O133" s="174">
        <v>0</v>
      </c>
      <c r="P133" s="175">
        <f t="shared" si="5"/>
        <v>44</v>
      </c>
      <c r="Q133" s="173">
        <f t="shared" si="5"/>
        <v>129853.98999999999</v>
      </c>
      <c r="R133" s="173">
        <f t="shared" si="5"/>
        <v>0</v>
      </c>
      <c r="S133" s="176">
        <f t="shared" si="5"/>
        <v>0</v>
      </c>
      <c r="T133" s="172">
        <f t="shared" si="6"/>
        <v>-1</v>
      </c>
      <c r="U133" s="173">
        <f t="shared" si="6"/>
        <v>70549.870000000112</v>
      </c>
      <c r="V133" s="173">
        <f t="shared" si="6"/>
        <v>0</v>
      </c>
      <c r="W133" s="174">
        <f t="shared" si="6"/>
        <v>0</v>
      </c>
    </row>
    <row r="134" spans="1:23">
      <c r="A134" s="164" t="s">
        <v>374</v>
      </c>
      <c r="B134" s="165" t="s">
        <v>377</v>
      </c>
      <c r="C134" s="166" t="s">
        <v>378</v>
      </c>
      <c r="D134" s="172">
        <v>1250</v>
      </c>
      <c r="E134" s="173">
        <v>490752</v>
      </c>
      <c r="F134" s="173">
        <v>0</v>
      </c>
      <c r="G134" s="174">
        <v>0</v>
      </c>
      <c r="H134" s="175">
        <v>745</v>
      </c>
      <c r="I134" s="173">
        <v>363927.03</v>
      </c>
      <c r="J134" s="173">
        <v>0</v>
      </c>
      <c r="K134" s="176">
        <v>0</v>
      </c>
      <c r="L134" s="172">
        <v>1294</v>
      </c>
      <c r="M134" s="173">
        <v>614562</v>
      </c>
      <c r="N134" s="173">
        <v>0</v>
      </c>
      <c r="O134" s="174">
        <v>0</v>
      </c>
      <c r="P134" s="175">
        <f t="shared" si="5"/>
        <v>44</v>
      </c>
      <c r="Q134" s="173">
        <f t="shared" si="5"/>
        <v>123810</v>
      </c>
      <c r="R134" s="173">
        <f t="shared" si="5"/>
        <v>0</v>
      </c>
      <c r="S134" s="176">
        <f t="shared" ref="S134:S197" si="7">O134-G134</f>
        <v>0</v>
      </c>
      <c r="T134" s="172">
        <f t="shared" si="6"/>
        <v>549</v>
      </c>
      <c r="U134" s="173">
        <f t="shared" si="6"/>
        <v>250634.96999999997</v>
      </c>
      <c r="V134" s="173">
        <f t="shared" si="6"/>
        <v>0</v>
      </c>
      <c r="W134" s="174">
        <f t="shared" ref="W134:W197" si="8">O134-K134</f>
        <v>0</v>
      </c>
    </row>
    <row r="135" spans="1:23">
      <c r="A135" s="164" t="s">
        <v>374</v>
      </c>
      <c r="B135" s="165" t="s">
        <v>379</v>
      </c>
      <c r="C135" s="166" t="s">
        <v>380</v>
      </c>
      <c r="D135" s="172">
        <v>1926</v>
      </c>
      <c r="E135" s="173">
        <v>2077198.1199999996</v>
      </c>
      <c r="F135" s="173">
        <v>17992</v>
      </c>
      <c r="G135" s="174">
        <v>0</v>
      </c>
      <c r="H135" s="175">
        <v>1966</v>
      </c>
      <c r="I135" s="173">
        <v>2347087.4499999997</v>
      </c>
      <c r="J135" s="173">
        <v>7314</v>
      </c>
      <c r="K135" s="176">
        <v>0</v>
      </c>
      <c r="L135" s="172">
        <v>2047</v>
      </c>
      <c r="M135" s="173">
        <v>2505649.7199999997</v>
      </c>
      <c r="N135" s="173">
        <v>9536</v>
      </c>
      <c r="O135" s="174">
        <v>0</v>
      </c>
      <c r="P135" s="175">
        <f t="shared" ref="P135:S198" si="9">L135-D135</f>
        <v>121</v>
      </c>
      <c r="Q135" s="173">
        <f t="shared" si="9"/>
        <v>428451.60000000009</v>
      </c>
      <c r="R135" s="173">
        <f t="shared" si="9"/>
        <v>-8456</v>
      </c>
      <c r="S135" s="176">
        <f t="shared" si="7"/>
        <v>0</v>
      </c>
      <c r="T135" s="172">
        <f t="shared" ref="T135:W198" si="10">L135-H135</f>
        <v>81</v>
      </c>
      <c r="U135" s="173">
        <f t="shared" si="10"/>
        <v>158562.27000000002</v>
      </c>
      <c r="V135" s="173">
        <f t="shared" si="10"/>
        <v>2222</v>
      </c>
      <c r="W135" s="174">
        <f t="shared" si="8"/>
        <v>0</v>
      </c>
    </row>
    <row r="136" spans="1:23">
      <c r="A136" s="164" t="s">
        <v>374</v>
      </c>
      <c r="B136" s="165" t="s">
        <v>381</v>
      </c>
      <c r="C136" s="166" t="s">
        <v>382</v>
      </c>
      <c r="D136" s="172">
        <v>3882</v>
      </c>
      <c r="E136" s="173">
        <v>5243959.2</v>
      </c>
      <c r="F136" s="173">
        <v>6480</v>
      </c>
      <c r="G136" s="174">
        <v>0</v>
      </c>
      <c r="H136" s="175">
        <v>3825</v>
      </c>
      <c r="I136" s="173">
        <v>5446166.2000000011</v>
      </c>
      <c r="J136" s="173">
        <v>8656</v>
      </c>
      <c r="K136" s="176">
        <v>0</v>
      </c>
      <c r="L136" s="172">
        <v>4280</v>
      </c>
      <c r="M136" s="173">
        <v>6295737.9299999988</v>
      </c>
      <c r="N136" s="173">
        <v>16200</v>
      </c>
      <c r="O136" s="174">
        <v>0</v>
      </c>
      <c r="P136" s="175">
        <f t="shared" si="9"/>
        <v>398</v>
      </c>
      <c r="Q136" s="173">
        <f t="shared" si="9"/>
        <v>1051778.7299999986</v>
      </c>
      <c r="R136" s="173">
        <f t="shared" si="9"/>
        <v>9720</v>
      </c>
      <c r="S136" s="176">
        <f t="shared" si="7"/>
        <v>0</v>
      </c>
      <c r="T136" s="172">
        <f t="shared" si="10"/>
        <v>455</v>
      </c>
      <c r="U136" s="173">
        <f t="shared" si="10"/>
        <v>849571.72999999765</v>
      </c>
      <c r="V136" s="173">
        <f t="shared" si="10"/>
        <v>7544</v>
      </c>
      <c r="W136" s="174">
        <f t="shared" si="8"/>
        <v>0</v>
      </c>
    </row>
    <row r="137" spans="1:23">
      <c r="A137" s="164" t="s">
        <v>374</v>
      </c>
      <c r="B137" s="165" t="s">
        <v>383</v>
      </c>
      <c r="C137" s="166" t="s">
        <v>384</v>
      </c>
      <c r="D137" s="172">
        <v>1844</v>
      </c>
      <c r="E137" s="173">
        <v>2890485</v>
      </c>
      <c r="F137" s="173">
        <v>0</v>
      </c>
      <c r="G137" s="174">
        <v>0</v>
      </c>
      <c r="H137" s="175">
        <v>1581</v>
      </c>
      <c r="I137" s="173">
        <v>2890485</v>
      </c>
      <c r="J137" s="173">
        <v>8400</v>
      </c>
      <c r="K137" s="176">
        <v>0</v>
      </c>
      <c r="L137" s="172">
        <v>1790</v>
      </c>
      <c r="M137" s="173">
        <v>3425788.9400000004</v>
      </c>
      <c r="N137" s="173">
        <v>44091</v>
      </c>
      <c r="O137" s="174">
        <v>0</v>
      </c>
      <c r="P137" s="175">
        <f t="shared" si="9"/>
        <v>-54</v>
      </c>
      <c r="Q137" s="173">
        <f t="shared" si="9"/>
        <v>535303.94000000041</v>
      </c>
      <c r="R137" s="173">
        <f t="shared" si="9"/>
        <v>44091</v>
      </c>
      <c r="S137" s="176">
        <f t="shared" si="7"/>
        <v>0</v>
      </c>
      <c r="T137" s="172">
        <f t="shared" si="10"/>
        <v>209</v>
      </c>
      <c r="U137" s="173">
        <f t="shared" si="10"/>
        <v>535303.94000000041</v>
      </c>
      <c r="V137" s="173">
        <f t="shared" si="10"/>
        <v>35691</v>
      </c>
      <c r="W137" s="174">
        <f t="shared" si="8"/>
        <v>0</v>
      </c>
    </row>
    <row r="138" spans="1:23">
      <c r="A138" s="164" t="s">
        <v>374</v>
      </c>
      <c r="B138" s="165" t="s">
        <v>385</v>
      </c>
      <c r="C138" s="166" t="s">
        <v>386</v>
      </c>
      <c r="D138" s="172">
        <v>0</v>
      </c>
      <c r="E138" s="173">
        <v>1542887.9999999979</v>
      </c>
      <c r="F138" s="173">
        <v>0</v>
      </c>
      <c r="G138" s="174">
        <v>0</v>
      </c>
      <c r="H138" s="175">
        <v>0</v>
      </c>
      <c r="I138" s="173">
        <v>974764.8</v>
      </c>
      <c r="J138" s="173">
        <v>0</v>
      </c>
      <c r="K138" s="176">
        <v>0</v>
      </c>
      <c r="L138" s="172">
        <v>0</v>
      </c>
      <c r="M138" s="173">
        <v>964428</v>
      </c>
      <c r="N138" s="173">
        <v>0</v>
      </c>
      <c r="O138" s="174">
        <v>0</v>
      </c>
      <c r="P138" s="175">
        <f t="shared" si="9"/>
        <v>0</v>
      </c>
      <c r="Q138" s="173">
        <f t="shared" si="9"/>
        <v>-578459.9999999979</v>
      </c>
      <c r="R138" s="173">
        <f t="shared" si="9"/>
        <v>0</v>
      </c>
      <c r="S138" s="176">
        <f t="shared" si="7"/>
        <v>0</v>
      </c>
      <c r="T138" s="172">
        <f t="shared" si="10"/>
        <v>0</v>
      </c>
      <c r="U138" s="173">
        <f t="shared" si="10"/>
        <v>-10336.800000000047</v>
      </c>
      <c r="V138" s="173">
        <f t="shared" si="10"/>
        <v>0</v>
      </c>
      <c r="W138" s="174">
        <f t="shared" si="8"/>
        <v>0</v>
      </c>
    </row>
    <row r="139" spans="1:23">
      <c r="A139" s="164" t="s">
        <v>387</v>
      </c>
      <c r="B139" s="165" t="s">
        <v>388</v>
      </c>
      <c r="C139" s="166" t="s">
        <v>389</v>
      </c>
      <c r="D139" s="172">
        <v>961</v>
      </c>
      <c r="E139" s="173">
        <v>1257476.04</v>
      </c>
      <c r="F139" s="173">
        <v>0</v>
      </c>
      <c r="G139" s="174">
        <v>0</v>
      </c>
      <c r="H139" s="175">
        <v>1060</v>
      </c>
      <c r="I139" s="173">
        <v>1339320.3500000001</v>
      </c>
      <c r="J139" s="173">
        <v>0</v>
      </c>
      <c r="K139" s="176">
        <v>0</v>
      </c>
      <c r="L139" s="172">
        <v>1161</v>
      </c>
      <c r="M139" s="173">
        <v>1376738.12</v>
      </c>
      <c r="N139" s="173">
        <v>0</v>
      </c>
      <c r="O139" s="174">
        <v>0</v>
      </c>
      <c r="P139" s="175">
        <f t="shared" si="9"/>
        <v>200</v>
      </c>
      <c r="Q139" s="173">
        <f t="shared" si="9"/>
        <v>119262.08000000007</v>
      </c>
      <c r="R139" s="173">
        <f t="shared" si="9"/>
        <v>0</v>
      </c>
      <c r="S139" s="176">
        <f t="shared" si="7"/>
        <v>0</v>
      </c>
      <c r="T139" s="172">
        <f t="shared" si="10"/>
        <v>101</v>
      </c>
      <c r="U139" s="173">
        <f t="shared" si="10"/>
        <v>37417.770000000019</v>
      </c>
      <c r="V139" s="173">
        <f t="shared" si="10"/>
        <v>0</v>
      </c>
      <c r="W139" s="174">
        <f t="shared" si="8"/>
        <v>0</v>
      </c>
    </row>
    <row r="140" spans="1:23">
      <c r="A140" s="164" t="s">
        <v>387</v>
      </c>
      <c r="B140" s="165" t="s">
        <v>390</v>
      </c>
      <c r="C140" s="166" t="s">
        <v>391</v>
      </c>
      <c r="D140" s="172">
        <v>1272</v>
      </c>
      <c r="E140" s="173">
        <v>1402326</v>
      </c>
      <c r="F140" s="173">
        <v>0</v>
      </c>
      <c r="G140" s="174">
        <v>0</v>
      </c>
      <c r="H140" s="175">
        <v>1431</v>
      </c>
      <c r="I140" s="173">
        <v>1485170</v>
      </c>
      <c r="J140" s="173">
        <v>4305</v>
      </c>
      <c r="K140" s="176">
        <v>0</v>
      </c>
      <c r="L140" s="172">
        <v>1431</v>
      </c>
      <c r="M140" s="173">
        <v>2122538.6600000006</v>
      </c>
      <c r="N140" s="173">
        <v>3840</v>
      </c>
      <c r="O140" s="174">
        <v>0</v>
      </c>
      <c r="P140" s="175">
        <f t="shared" si="9"/>
        <v>159</v>
      </c>
      <c r="Q140" s="173">
        <f t="shared" si="9"/>
        <v>720212.66000000061</v>
      </c>
      <c r="R140" s="173">
        <f t="shared" si="9"/>
        <v>3840</v>
      </c>
      <c r="S140" s="176">
        <f t="shared" si="7"/>
        <v>0</v>
      </c>
      <c r="T140" s="172">
        <f t="shared" si="10"/>
        <v>0</v>
      </c>
      <c r="U140" s="173">
        <f t="shared" si="10"/>
        <v>637368.66000000061</v>
      </c>
      <c r="V140" s="173">
        <f t="shared" si="10"/>
        <v>-465</v>
      </c>
      <c r="W140" s="174">
        <f t="shared" si="8"/>
        <v>0</v>
      </c>
    </row>
    <row r="141" spans="1:23">
      <c r="A141" s="164" t="s">
        <v>387</v>
      </c>
      <c r="B141" s="165" t="s">
        <v>392</v>
      </c>
      <c r="C141" s="166" t="s">
        <v>393</v>
      </c>
      <c r="D141" s="172">
        <v>37</v>
      </c>
      <c r="E141" s="173">
        <v>17995.690000000002</v>
      </c>
      <c r="F141" s="173">
        <v>0</v>
      </c>
      <c r="G141" s="174">
        <v>0</v>
      </c>
      <c r="H141" s="175">
        <v>40</v>
      </c>
      <c r="I141" s="173">
        <v>19454.8</v>
      </c>
      <c r="J141" s="173">
        <v>0</v>
      </c>
      <c r="K141" s="176">
        <v>0</v>
      </c>
      <c r="L141" s="172">
        <v>64</v>
      </c>
      <c r="M141" s="173">
        <v>31349.999999999996</v>
      </c>
      <c r="N141" s="173">
        <v>0</v>
      </c>
      <c r="O141" s="174">
        <v>0</v>
      </c>
      <c r="P141" s="175">
        <f t="shared" si="9"/>
        <v>27</v>
      </c>
      <c r="Q141" s="173">
        <f t="shared" si="9"/>
        <v>13354.309999999994</v>
      </c>
      <c r="R141" s="173">
        <f t="shared" si="9"/>
        <v>0</v>
      </c>
      <c r="S141" s="176">
        <f t="shared" si="7"/>
        <v>0</v>
      </c>
      <c r="T141" s="172">
        <f t="shared" si="10"/>
        <v>24</v>
      </c>
      <c r="U141" s="173">
        <f t="shared" si="10"/>
        <v>11895.199999999997</v>
      </c>
      <c r="V141" s="173">
        <f t="shared" si="10"/>
        <v>0</v>
      </c>
      <c r="W141" s="174">
        <f t="shared" si="8"/>
        <v>0</v>
      </c>
    </row>
    <row r="142" spans="1:23">
      <c r="A142" s="164" t="s">
        <v>387</v>
      </c>
      <c r="B142" s="165" t="s">
        <v>394</v>
      </c>
      <c r="C142" s="166" t="s">
        <v>395</v>
      </c>
      <c r="D142" s="172">
        <v>900</v>
      </c>
      <c r="E142" s="173">
        <v>419238</v>
      </c>
      <c r="F142" s="173">
        <v>0</v>
      </c>
      <c r="G142" s="174">
        <v>0</v>
      </c>
      <c r="H142" s="175">
        <v>421</v>
      </c>
      <c r="I142" s="173">
        <v>204761.77</v>
      </c>
      <c r="J142" s="173">
        <v>0</v>
      </c>
      <c r="K142" s="176">
        <v>0</v>
      </c>
      <c r="L142" s="172">
        <v>906</v>
      </c>
      <c r="M142" s="173">
        <v>402027</v>
      </c>
      <c r="N142" s="173">
        <v>0</v>
      </c>
      <c r="O142" s="174">
        <v>0</v>
      </c>
      <c r="P142" s="175">
        <f t="shared" si="9"/>
        <v>6</v>
      </c>
      <c r="Q142" s="173">
        <f t="shared" si="9"/>
        <v>-17211</v>
      </c>
      <c r="R142" s="173">
        <f t="shared" si="9"/>
        <v>0</v>
      </c>
      <c r="S142" s="176">
        <f t="shared" si="7"/>
        <v>0</v>
      </c>
      <c r="T142" s="172">
        <f t="shared" si="10"/>
        <v>485</v>
      </c>
      <c r="U142" s="173">
        <f t="shared" si="10"/>
        <v>197265.23</v>
      </c>
      <c r="V142" s="173">
        <f t="shared" si="10"/>
        <v>0</v>
      </c>
      <c r="W142" s="174">
        <f t="shared" si="8"/>
        <v>0</v>
      </c>
    </row>
    <row r="143" spans="1:23">
      <c r="A143" s="164" t="s">
        <v>387</v>
      </c>
      <c r="B143" s="165" t="s">
        <v>396</v>
      </c>
      <c r="C143" s="166" t="s">
        <v>397</v>
      </c>
      <c r="D143" s="172">
        <v>1619</v>
      </c>
      <c r="E143" s="173">
        <v>673812</v>
      </c>
      <c r="F143" s="173">
        <v>0</v>
      </c>
      <c r="G143" s="174">
        <v>0</v>
      </c>
      <c r="H143" s="175">
        <v>990</v>
      </c>
      <c r="I143" s="173">
        <v>460907.4</v>
      </c>
      <c r="J143" s="173">
        <v>0</v>
      </c>
      <c r="K143" s="176">
        <v>0</v>
      </c>
      <c r="L143" s="172">
        <v>1684</v>
      </c>
      <c r="M143" s="173">
        <v>778566</v>
      </c>
      <c r="N143" s="173">
        <v>0</v>
      </c>
      <c r="O143" s="174">
        <v>0</v>
      </c>
      <c r="P143" s="175">
        <f t="shared" si="9"/>
        <v>65</v>
      </c>
      <c r="Q143" s="173">
        <f t="shared" si="9"/>
        <v>104754</v>
      </c>
      <c r="R143" s="173">
        <f t="shared" si="9"/>
        <v>0</v>
      </c>
      <c r="S143" s="176">
        <f t="shared" si="7"/>
        <v>0</v>
      </c>
      <c r="T143" s="172">
        <f t="shared" si="10"/>
        <v>694</v>
      </c>
      <c r="U143" s="173">
        <f t="shared" si="10"/>
        <v>317658.59999999998</v>
      </c>
      <c r="V143" s="173">
        <f t="shared" si="10"/>
        <v>0</v>
      </c>
      <c r="W143" s="174">
        <f t="shared" si="8"/>
        <v>0</v>
      </c>
    </row>
    <row r="144" spans="1:23">
      <c r="A144" s="164" t="s">
        <v>387</v>
      </c>
      <c r="B144" s="165" t="s">
        <v>398</v>
      </c>
      <c r="C144" s="166" t="s">
        <v>399</v>
      </c>
      <c r="D144" s="172">
        <v>4760</v>
      </c>
      <c r="E144" s="173">
        <v>7711928.9999999981</v>
      </c>
      <c r="F144" s="173">
        <v>80162</v>
      </c>
      <c r="G144" s="174">
        <v>0</v>
      </c>
      <c r="H144" s="175">
        <v>5033</v>
      </c>
      <c r="I144" s="173">
        <v>8150758.6900000004</v>
      </c>
      <c r="J144" s="173">
        <v>74501.34</v>
      </c>
      <c r="K144" s="176">
        <v>0</v>
      </c>
      <c r="L144" s="172">
        <v>5200</v>
      </c>
      <c r="M144" s="173">
        <v>10490914.99</v>
      </c>
      <c r="N144" s="173">
        <v>87235</v>
      </c>
      <c r="O144" s="174">
        <v>0</v>
      </c>
      <c r="P144" s="175">
        <f t="shared" si="9"/>
        <v>440</v>
      </c>
      <c r="Q144" s="173">
        <f t="shared" si="9"/>
        <v>2778985.9900000021</v>
      </c>
      <c r="R144" s="173">
        <f t="shared" si="9"/>
        <v>7073</v>
      </c>
      <c r="S144" s="176">
        <f t="shared" si="7"/>
        <v>0</v>
      </c>
      <c r="T144" s="172">
        <f t="shared" si="10"/>
        <v>167</v>
      </c>
      <c r="U144" s="173">
        <f t="shared" si="10"/>
        <v>2340156.2999999998</v>
      </c>
      <c r="V144" s="173">
        <f t="shared" si="10"/>
        <v>12733.660000000003</v>
      </c>
      <c r="W144" s="174">
        <f t="shared" si="8"/>
        <v>0</v>
      </c>
    </row>
    <row r="145" spans="1:23">
      <c r="A145" s="164" t="s">
        <v>387</v>
      </c>
      <c r="B145" s="165" t="s">
        <v>400</v>
      </c>
      <c r="C145" s="166" t="s">
        <v>401</v>
      </c>
      <c r="D145" s="172">
        <v>1536</v>
      </c>
      <c r="E145" s="173">
        <v>1910094.0000000005</v>
      </c>
      <c r="F145" s="173">
        <v>43648</v>
      </c>
      <c r="G145" s="174">
        <v>0</v>
      </c>
      <c r="H145" s="175">
        <v>1401</v>
      </c>
      <c r="I145" s="173">
        <v>1909715.9999999995</v>
      </c>
      <c r="J145" s="173">
        <v>33040</v>
      </c>
      <c r="K145" s="176">
        <v>0</v>
      </c>
      <c r="L145" s="172">
        <v>1494</v>
      </c>
      <c r="M145" s="173">
        <v>2149532.8600000003</v>
      </c>
      <c r="N145" s="173">
        <v>51480</v>
      </c>
      <c r="O145" s="174">
        <v>0</v>
      </c>
      <c r="P145" s="175">
        <f t="shared" si="9"/>
        <v>-42</v>
      </c>
      <c r="Q145" s="173">
        <f t="shared" si="9"/>
        <v>239438.85999999987</v>
      </c>
      <c r="R145" s="173">
        <f t="shared" si="9"/>
        <v>7832</v>
      </c>
      <c r="S145" s="176">
        <f t="shared" si="7"/>
        <v>0</v>
      </c>
      <c r="T145" s="172">
        <f t="shared" si="10"/>
        <v>93</v>
      </c>
      <c r="U145" s="173">
        <f t="shared" si="10"/>
        <v>239816.8600000008</v>
      </c>
      <c r="V145" s="173">
        <f t="shared" si="10"/>
        <v>18440</v>
      </c>
      <c r="W145" s="174">
        <f t="shared" si="8"/>
        <v>0</v>
      </c>
    </row>
    <row r="146" spans="1:23">
      <c r="A146" s="164" t="s">
        <v>387</v>
      </c>
      <c r="B146" s="165" t="s">
        <v>402</v>
      </c>
      <c r="C146" s="166" t="s">
        <v>403</v>
      </c>
      <c r="D146" s="172">
        <v>520</v>
      </c>
      <c r="E146" s="173">
        <v>513306</v>
      </c>
      <c r="F146" s="173">
        <v>0</v>
      </c>
      <c r="G146" s="174">
        <v>0</v>
      </c>
      <c r="H146" s="175">
        <v>529</v>
      </c>
      <c r="I146" s="173">
        <v>541472.79999999993</v>
      </c>
      <c r="J146" s="173">
        <v>0</v>
      </c>
      <c r="K146" s="176">
        <v>0</v>
      </c>
      <c r="L146" s="172">
        <v>576</v>
      </c>
      <c r="M146" s="173">
        <v>792418.75</v>
      </c>
      <c r="N146" s="173">
        <v>0</v>
      </c>
      <c r="O146" s="174">
        <v>0</v>
      </c>
      <c r="P146" s="175">
        <f t="shared" si="9"/>
        <v>56</v>
      </c>
      <c r="Q146" s="173">
        <f t="shared" si="9"/>
        <v>279112.75</v>
      </c>
      <c r="R146" s="173">
        <f t="shared" si="9"/>
        <v>0</v>
      </c>
      <c r="S146" s="176">
        <f t="shared" si="7"/>
        <v>0</v>
      </c>
      <c r="T146" s="172">
        <f t="shared" si="10"/>
        <v>47</v>
      </c>
      <c r="U146" s="173">
        <f t="shared" si="10"/>
        <v>250945.95000000007</v>
      </c>
      <c r="V146" s="173">
        <f t="shared" si="10"/>
        <v>0</v>
      </c>
      <c r="W146" s="174">
        <f t="shared" si="8"/>
        <v>0</v>
      </c>
    </row>
    <row r="147" spans="1:23">
      <c r="A147" s="164" t="s">
        <v>387</v>
      </c>
      <c r="B147" s="165" t="s">
        <v>404</v>
      </c>
      <c r="C147" s="166" t="s">
        <v>405</v>
      </c>
      <c r="D147" s="172">
        <v>2607</v>
      </c>
      <c r="E147" s="173">
        <v>3960540</v>
      </c>
      <c r="F147" s="173">
        <v>7825</v>
      </c>
      <c r="G147" s="174">
        <v>0</v>
      </c>
      <c r="H147" s="175">
        <v>2616</v>
      </c>
      <c r="I147" s="173">
        <v>3975660</v>
      </c>
      <c r="J147" s="173">
        <v>8610</v>
      </c>
      <c r="K147" s="176">
        <v>0</v>
      </c>
      <c r="L147" s="172">
        <v>2852</v>
      </c>
      <c r="M147" s="173">
        <v>4824486.51</v>
      </c>
      <c r="N147" s="173">
        <v>10005</v>
      </c>
      <c r="O147" s="174">
        <v>0</v>
      </c>
      <c r="P147" s="175">
        <f t="shared" si="9"/>
        <v>245</v>
      </c>
      <c r="Q147" s="173">
        <f t="shared" si="9"/>
        <v>863946.50999999978</v>
      </c>
      <c r="R147" s="173">
        <f t="shared" si="9"/>
        <v>2180</v>
      </c>
      <c r="S147" s="176">
        <f t="shared" si="7"/>
        <v>0</v>
      </c>
      <c r="T147" s="172">
        <f t="shared" si="10"/>
        <v>236</v>
      </c>
      <c r="U147" s="173">
        <f t="shared" si="10"/>
        <v>848826.50999999978</v>
      </c>
      <c r="V147" s="173">
        <f t="shared" si="10"/>
        <v>1395</v>
      </c>
      <c r="W147" s="174">
        <f t="shared" si="8"/>
        <v>0</v>
      </c>
    </row>
    <row r="148" spans="1:23">
      <c r="A148" s="164" t="s">
        <v>387</v>
      </c>
      <c r="B148" s="165" t="s">
        <v>406</v>
      </c>
      <c r="C148" s="166" t="s">
        <v>407</v>
      </c>
      <c r="D148" s="172">
        <v>271</v>
      </c>
      <c r="E148" s="173">
        <v>339366</v>
      </c>
      <c r="F148" s="173">
        <v>0</v>
      </c>
      <c r="G148" s="174">
        <v>0</v>
      </c>
      <c r="H148" s="175">
        <v>261</v>
      </c>
      <c r="I148" s="173">
        <v>334563.98000000004</v>
      </c>
      <c r="J148" s="173">
        <v>0</v>
      </c>
      <c r="K148" s="176">
        <v>0</v>
      </c>
      <c r="L148" s="172">
        <v>259</v>
      </c>
      <c r="M148" s="173">
        <v>355503.04000000004</v>
      </c>
      <c r="N148" s="173">
        <v>0</v>
      </c>
      <c r="O148" s="174">
        <v>0</v>
      </c>
      <c r="P148" s="175">
        <f t="shared" si="9"/>
        <v>-12</v>
      </c>
      <c r="Q148" s="173">
        <f t="shared" si="9"/>
        <v>16137.040000000037</v>
      </c>
      <c r="R148" s="173">
        <f t="shared" si="9"/>
        <v>0</v>
      </c>
      <c r="S148" s="176">
        <f t="shared" si="7"/>
        <v>0</v>
      </c>
      <c r="T148" s="172">
        <f t="shared" si="10"/>
        <v>-2</v>
      </c>
      <c r="U148" s="173">
        <f t="shared" si="10"/>
        <v>20939.059999999998</v>
      </c>
      <c r="V148" s="173">
        <f t="shared" si="10"/>
        <v>0</v>
      </c>
      <c r="W148" s="174">
        <f t="shared" si="8"/>
        <v>0</v>
      </c>
    </row>
    <row r="149" spans="1:23">
      <c r="A149" s="164" t="s">
        <v>387</v>
      </c>
      <c r="B149" s="165" t="s">
        <v>408</v>
      </c>
      <c r="C149" s="166" t="s">
        <v>409</v>
      </c>
      <c r="D149" s="172">
        <v>0</v>
      </c>
      <c r="E149" s="173">
        <v>273239.99999999994</v>
      </c>
      <c r="F149" s="173">
        <v>0</v>
      </c>
      <c r="G149" s="174">
        <v>0</v>
      </c>
      <c r="H149" s="175">
        <v>0</v>
      </c>
      <c r="I149" s="173">
        <v>211464.00000000032</v>
      </c>
      <c r="J149" s="173">
        <v>0</v>
      </c>
      <c r="K149" s="176">
        <v>0</v>
      </c>
      <c r="L149" s="172">
        <v>0</v>
      </c>
      <c r="M149" s="173">
        <v>193500</v>
      </c>
      <c r="N149" s="173">
        <v>0</v>
      </c>
      <c r="O149" s="174">
        <v>0</v>
      </c>
      <c r="P149" s="175">
        <f t="shared" si="9"/>
        <v>0</v>
      </c>
      <c r="Q149" s="173">
        <f t="shared" si="9"/>
        <v>-79739.999999999942</v>
      </c>
      <c r="R149" s="173">
        <f t="shared" si="9"/>
        <v>0</v>
      </c>
      <c r="S149" s="176">
        <f t="shared" si="7"/>
        <v>0</v>
      </c>
      <c r="T149" s="172">
        <f t="shared" si="10"/>
        <v>0</v>
      </c>
      <c r="U149" s="173">
        <f t="shared" si="10"/>
        <v>-17964.00000000032</v>
      </c>
      <c r="V149" s="173">
        <f t="shared" si="10"/>
        <v>0</v>
      </c>
      <c r="W149" s="174">
        <f t="shared" si="8"/>
        <v>0</v>
      </c>
    </row>
    <row r="150" spans="1:23">
      <c r="A150" s="164" t="s">
        <v>387</v>
      </c>
      <c r="B150" s="165" t="s">
        <v>410</v>
      </c>
      <c r="C150" s="166" t="s">
        <v>411</v>
      </c>
      <c r="D150" s="172">
        <v>6261</v>
      </c>
      <c r="E150" s="173">
        <v>12344800.210000005</v>
      </c>
      <c r="F150" s="173">
        <v>111868</v>
      </c>
      <c r="G150" s="174">
        <v>19229718.290000003</v>
      </c>
      <c r="H150" s="175">
        <v>6601</v>
      </c>
      <c r="I150" s="173">
        <v>12198562.399999997</v>
      </c>
      <c r="J150" s="173">
        <v>31760</v>
      </c>
      <c r="K150" s="176">
        <v>24551733.350000013</v>
      </c>
      <c r="L150" s="172">
        <v>7618</v>
      </c>
      <c r="M150" s="173">
        <v>17413079.25</v>
      </c>
      <c r="N150" s="173">
        <v>84482.2</v>
      </c>
      <c r="O150" s="174">
        <v>25990223.289999988</v>
      </c>
      <c r="P150" s="175">
        <f t="shared" si="9"/>
        <v>1357</v>
      </c>
      <c r="Q150" s="173">
        <f t="shared" si="9"/>
        <v>5068279.0399999954</v>
      </c>
      <c r="R150" s="173">
        <f t="shared" si="9"/>
        <v>-27385.800000000003</v>
      </c>
      <c r="S150" s="176">
        <f t="shared" si="7"/>
        <v>6760504.9999999851</v>
      </c>
      <c r="T150" s="172">
        <f t="shared" si="10"/>
        <v>1017</v>
      </c>
      <c r="U150" s="173">
        <f t="shared" si="10"/>
        <v>5214516.8500000034</v>
      </c>
      <c r="V150" s="173">
        <f t="shared" si="10"/>
        <v>52722.2</v>
      </c>
      <c r="W150" s="174">
        <f t="shared" si="8"/>
        <v>1438489.9399999753</v>
      </c>
    </row>
    <row r="151" spans="1:23">
      <c r="A151" s="164" t="s">
        <v>387</v>
      </c>
      <c r="B151" s="165" t="s">
        <v>412</v>
      </c>
      <c r="C151" s="166" t="s">
        <v>413</v>
      </c>
      <c r="D151" s="172">
        <v>992</v>
      </c>
      <c r="E151" s="173">
        <v>1275366.3400000001</v>
      </c>
      <c r="F151" s="173">
        <v>0</v>
      </c>
      <c r="G151" s="174">
        <v>0</v>
      </c>
      <c r="H151" s="175">
        <v>971</v>
      </c>
      <c r="I151" s="173">
        <v>1350828.23</v>
      </c>
      <c r="J151" s="173">
        <v>0</v>
      </c>
      <c r="K151" s="176">
        <v>0</v>
      </c>
      <c r="L151" s="172">
        <v>1011</v>
      </c>
      <c r="M151" s="173">
        <v>1419302.06</v>
      </c>
      <c r="N151" s="173">
        <v>0</v>
      </c>
      <c r="O151" s="174">
        <v>0</v>
      </c>
      <c r="P151" s="175">
        <f t="shared" si="9"/>
        <v>19</v>
      </c>
      <c r="Q151" s="173">
        <f t="shared" si="9"/>
        <v>143935.71999999997</v>
      </c>
      <c r="R151" s="173">
        <f t="shared" si="9"/>
        <v>0</v>
      </c>
      <c r="S151" s="176">
        <f t="shared" si="7"/>
        <v>0</v>
      </c>
      <c r="T151" s="172">
        <f t="shared" si="10"/>
        <v>40</v>
      </c>
      <c r="U151" s="173">
        <f t="shared" si="10"/>
        <v>68473.830000000075</v>
      </c>
      <c r="V151" s="173">
        <f t="shared" si="10"/>
        <v>0</v>
      </c>
      <c r="W151" s="174">
        <f t="shared" si="8"/>
        <v>0</v>
      </c>
    </row>
    <row r="152" spans="1:23">
      <c r="A152" s="164" t="s">
        <v>387</v>
      </c>
      <c r="B152" s="165" t="s">
        <v>414</v>
      </c>
      <c r="C152" s="166" t="s">
        <v>415</v>
      </c>
      <c r="D152" s="172">
        <v>0</v>
      </c>
      <c r="E152" s="173">
        <v>402256.79999999993</v>
      </c>
      <c r="F152" s="173">
        <v>0</v>
      </c>
      <c r="G152" s="174">
        <v>0</v>
      </c>
      <c r="H152" s="175">
        <v>0</v>
      </c>
      <c r="I152" s="173">
        <v>485892.00000000047</v>
      </c>
      <c r="J152" s="173">
        <v>0</v>
      </c>
      <c r="K152" s="176">
        <v>0</v>
      </c>
      <c r="L152" s="172">
        <v>0</v>
      </c>
      <c r="M152" s="173">
        <v>506500</v>
      </c>
      <c r="N152" s="173">
        <v>0</v>
      </c>
      <c r="O152" s="174">
        <v>0</v>
      </c>
      <c r="P152" s="175">
        <f t="shared" si="9"/>
        <v>0</v>
      </c>
      <c r="Q152" s="173">
        <f t="shared" si="9"/>
        <v>104243.20000000007</v>
      </c>
      <c r="R152" s="173">
        <f t="shared" si="9"/>
        <v>0</v>
      </c>
      <c r="S152" s="176">
        <f t="shared" si="7"/>
        <v>0</v>
      </c>
      <c r="T152" s="172">
        <f t="shared" si="10"/>
        <v>0</v>
      </c>
      <c r="U152" s="173">
        <f t="shared" si="10"/>
        <v>20607.999999999534</v>
      </c>
      <c r="V152" s="173">
        <f t="shared" si="10"/>
        <v>0</v>
      </c>
      <c r="W152" s="174">
        <f t="shared" si="8"/>
        <v>0</v>
      </c>
    </row>
    <row r="153" spans="1:23">
      <c r="A153" s="164" t="s">
        <v>416</v>
      </c>
      <c r="B153" s="165" t="s">
        <v>417</v>
      </c>
      <c r="C153" s="166" t="s">
        <v>418</v>
      </c>
      <c r="D153" s="172">
        <v>1728</v>
      </c>
      <c r="E153" s="173">
        <v>2616388.64</v>
      </c>
      <c r="F153" s="173">
        <v>0</v>
      </c>
      <c r="G153" s="174">
        <v>0</v>
      </c>
      <c r="H153" s="175">
        <v>1994</v>
      </c>
      <c r="I153" s="173">
        <v>3171399.4600000009</v>
      </c>
      <c r="J153" s="173">
        <v>0</v>
      </c>
      <c r="K153" s="176">
        <v>0</v>
      </c>
      <c r="L153" s="172">
        <v>2143</v>
      </c>
      <c r="M153" s="173">
        <v>3216987.76</v>
      </c>
      <c r="N153" s="173">
        <v>0</v>
      </c>
      <c r="O153" s="174">
        <v>0</v>
      </c>
      <c r="P153" s="175">
        <f t="shared" si="9"/>
        <v>415</v>
      </c>
      <c r="Q153" s="173">
        <f t="shared" si="9"/>
        <v>600599.11999999965</v>
      </c>
      <c r="R153" s="173">
        <f t="shared" si="9"/>
        <v>0</v>
      </c>
      <c r="S153" s="176">
        <f t="shared" si="7"/>
        <v>0</v>
      </c>
      <c r="T153" s="172">
        <f t="shared" si="10"/>
        <v>149</v>
      </c>
      <c r="U153" s="173">
        <f t="shared" si="10"/>
        <v>45588.299999998882</v>
      </c>
      <c r="V153" s="173">
        <f t="shared" si="10"/>
        <v>0</v>
      </c>
      <c r="W153" s="174">
        <f t="shared" si="8"/>
        <v>0</v>
      </c>
    </row>
    <row r="154" spans="1:23">
      <c r="A154" s="164" t="s">
        <v>416</v>
      </c>
      <c r="B154" s="165" t="s">
        <v>419</v>
      </c>
      <c r="C154" s="166" t="s">
        <v>420</v>
      </c>
      <c r="D154" s="172">
        <v>362</v>
      </c>
      <c r="E154" s="173">
        <v>458214.51</v>
      </c>
      <c r="F154" s="173">
        <v>0</v>
      </c>
      <c r="G154" s="174">
        <v>0</v>
      </c>
      <c r="H154" s="175">
        <v>341</v>
      </c>
      <c r="I154" s="173">
        <v>431278.56</v>
      </c>
      <c r="J154" s="173">
        <v>0</v>
      </c>
      <c r="K154" s="176">
        <v>0</v>
      </c>
      <c r="L154" s="172">
        <v>293</v>
      </c>
      <c r="M154" s="173">
        <v>380853.5</v>
      </c>
      <c r="N154" s="173">
        <v>0</v>
      </c>
      <c r="O154" s="174">
        <v>0</v>
      </c>
      <c r="P154" s="175">
        <f t="shared" si="9"/>
        <v>-69</v>
      </c>
      <c r="Q154" s="173">
        <f t="shared" si="9"/>
        <v>-77361.010000000009</v>
      </c>
      <c r="R154" s="173">
        <f t="shared" si="9"/>
        <v>0</v>
      </c>
      <c r="S154" s="176">
        <f t="shared" si="7"/>
        <v>0</v>
      </c>
      <c r="T154" s="172">
        <f t="shared" si="10"/>
        <v>-48</v>
      </c>
      <c r="U154" s="173">
        <f t="shared" si="10"/>
        <v>-50425.06</v>
      </c>
      <c r="V154" s="173">
        <f t="shared" si="10"/>
        <v>0</v>
      </c>
      <c r="W154" s="174">
        <f t="shared" si="8"/>
        <v>0</v>
      </c>
    </row>
    <row r="155" spans="1:23">
      <c r="A155" s="164" t="s">
        <v>416</v>
      </c>
      <c r="B155" s="165" t="s">
        <v>421</v>
      </c>
      <c r="C155" s="166" t="s">
        <v>422</v>
      </c>
      <c r="D155" s="172">
        <v>334</v>
      </c>
      <c r="E155" s="173">
        <v>787455.00000000012</v>
      </c>
      <c r="F155" s="173">
        <v>0</v>
      </c>
      <c r="G155" s="174">
        <v>0</v>
      </c>
      <c r="H155" s="175">
        <v>290</v>
      </c>
      <c r="I155" s="173">
        <v>767524.89</v>
      </c>
      <c r="J155" s="173">
        <v>2800</v>
      </c>
      <c r="K155" s="176">
        <v>0</v>
      </c>
      <c r="L155" s="172">
        <v>356</v>
      </c>
      <c r="M155" s="173">
        <v>692552.97</v>
      </c>
      <c r="N155" s="173">
        <v>5600</v>
      </c>
      <c r="O155" s="174">
        <v>0</v>
      </c>
      <c r="P155" s="175">
        <f t="shared" si="9"/>
        <v>22</v>
      </c>
      <c r="Q155" s="173">
        <f t="shared" si="9"/>
        <v>-94902.030000000144</v>
      </c>
      <c r="R155" s="173">
        <f t="shared" si="9"/>
        <v>5600</v>
      </c>
      <c r="S155" s="176">
        <f t="shared" si="7"/>
        <v>0</v>
      </c>
      <c r="T155" s="172">
        <f t="shared" si="10"/>
        <v>66</v>
      </c>
      <c r="U155" s="173">
        <f t="shared" si="10"/>
        <v>-74971.920000000042</v>
      </c>
      <c r="V155" s="173">
        <f t="shared" si="10"/>
        <v>2800</v>
      </c>
      <c r="W155" s="174">
        <f t="shared" si="8"/>
        <v>0</v>
      </c>
    </row>
    <row r="156" spans="1:23">
      <c r="A156" s="164" t="s">
        <v>416</v>
      </c>
      <c r="B156" s="165" t="s">
        <v>423</v>
      </c>
      <c r="C156" s="166" t="s">
        <v>424</v>
      </c>
      <c r="D156" s="172">
        <v>188</v>
      </c>
      <c r="E156" s="173">
        <v>93783</v>
      </c>
      <c r="F156" s="173">
        <v>0</v>
      </c>
      <c r="G156" s="174">
        <v>0</v>
      </c>
      <c r="H156" s="175">
        <v>225</v>
      </c>
      <c r="I156" s="173">
        <v>118423.55</v>
      </c>
      <c r="J156" s="173">
        <v>0</v>
      </c>
      <c r="K156" s="176">
        <v>0</v>
      </c>
      <c r="L156" s="172">
        <v>291</v>
      </c>
      <c r="M156" s="173">
        <v>141114</v>
      </c>
      <c r="N156" s="173">
        <v>0</v>
      </c>
      <c r="O156" s="174">
        <v>0</v>
      </c>
      <c r="P156" s="175">
        <f t="shared" si="9"/>
        <v>103</v>
      </c>
      <c r="Q156" s="173">
        <f t="shared" si="9"/>
        <v>47331</v>
      </c>
      <c r="R156" s="173">
        <f t="shared" si="9"/>
        <v>0</v>
      </c>
      <c r="S156" s="176">
        <f t="shared" si="7"/>
        <v>0</v>
      </c>
      <c r="T156" s="172">
        <f t="shared" si="10"/>
        <v>66</v>
      </c>
      <c r="U156" s="173">
        <f t="shared" si="10"/>
        <v>22690.449999999997</v>
      </c>
      <c r="V156" s="173">
        <f t="shared" si="10"/>
        <v>0</v>
      </c>
      <c r="W156" s="174">
        <f t="shared" si="8"/>
        <v>0</v>
      </c>
    </row>
    <row r="157" spans="1:23">
      <c r="A157" s="164" t="s">
        <v>416</v>
      </c>
      <c r="B157" s="165" t="s">
        <v>425</v>
      </c>
      <c r="C157" s="166" t="s">
        <v>426</v>
      </c>
      <c r="D157" s="172">
        <v>0</v>
      </c>
      <c r="E157" s="173">
        <v>181051.20000000013</v>
      </c>
      <c r="F157" s="173">
        <v>0</v>
      </c>
      <c r="G157" s="174">
        <v>0</v>
      </c>
      <c r="H157" s="175">
        <v>0</v>
      </c>
      <c r="I157" s="173">
        <v>240275.20000000001</v>
      </c>
      <c r="J157" s="173">
        <v>0</v>
      </c>
      <c r="K157" s="176">
        <v>0</v>
      </c>
      <c r="L157" s="172">
        <v>0</v>
      </c>
      <c r="M157" s="173">
        <v>273787.2</v>
      </c>
      <c r="N157" s="173">
        <v>0</v>
      </c>
      <c r="O157" s="174">
        <v>0</v>
      </c>
      <c r="P157" s="175">
        <f t="shared" si="9"/>
        <v>0</v>
      </c>
      <c r="Q157" s="173">
        <f t="shared" si="9"/>
        <v>92735.999999999884</v>
      </c>
      <c r="R157" s="173">
        <f t="shared" si="9"/>
        <v>0</v>
      </c>
      <c r="S157" s="176">
        <f t="shared" si="7"/>
        <v>0</v>
      </c>
      <c r="T157" s="172">
        <f t="shared" si="10"/>
        <v>0</v>
      </c>
      <c r="U157" s="173">
        <f t="shared" si="10"/>
        <v>33512</v>
      </c>
      <c r="V157" s="173">
        <f t="shared" si="10"/>
        <v>0</v>
      </c>
      <c r="W157" s="174">
        <f t="shared" si="8"/>
        <v>0</v>
      </c>
    </row>
    <row r="158" spans="1:23">
      <c r="A158" s="164" t="s">
        <v>427</v>
      </c>
      <c r="B158" s="165" t="s">
        <v>428</v>
      </c>
      <c r="C158" s="166" t="s">
        <v>429</v>
      </c>
      <c r="D158" s="172">
        <v>328</v>
      </c>
      <c r="E158" s="173">
        <v>307950.66000000003</v>
      </c>
      <c r="F158" s="173">
        <v>0</v>
      </c>
      <c r="G158" s="174">
        <v>0</v>
      </c>
      <c r="H158" s="175">
        <v>370</v>
      </c>
      <c r="I158" s="173">
        <v>411206.91</v>
      </c>
      <c r="J158" s="173">
        <v>0</v>
      </c>
      <c r="K158" s="176">
        <v>0</v>
      </c>
      <c r="L158" s="172">
        <v>355</v>
      </c>
      <c r="M158" s="173">
        <v>409120.03</v>
      </c>
      <c r="N158" s="173">
        <v>0</v>
      </c>
      <c r="O158" s="174">
        <v>0</v>
      </c>
      <c r="P158" s="175">
        <f t="shared" si="9"/>
        <v>27</v>
      </c>
      <c r="Q158" s="173">
        <f t="shared" si="9"/>
        <v>101169.37</v>
      </c>
      <c r="R158" s="173">
        <f t="shared" si="9"/>
        <v>0</v>
      </c>
      <c r="S158" s="176">
        <f t="shared" si="7"/>
        <v>0</v>
      </c>
      <c r="T158" s="172">
        <f t="shared" si="10"/>
        <v>-15</v>
      </c>
      <c r="U158" s="173">
        <f t="shared" si="10"/>
        <v>-2086.8799999999464</v>
      </c>
      <c r="V158" s="173">
        <f t="shared" si="10"/>
        <v>0</v>
      </c>
      <c r="W158" s="174">
        <f t="shared" si="8"/>
        <v>0</v>
      </c>
    </row>
    <row r="159" spans="1:23">
      <c r="A159" s="164" t="s">
        <v>427</v>
      </c>
      <c r="B159" s="165" t="s">
        <v>430</v>
      </c>
      <c r="C159" s="166" t="s">
        <v>431</v>
      </c>
      <c r="D159" s="172">
        <v>495</v>
      </c>
      <c r="E159" s="173">
        <v>535824</v>
      </c>
      <c r="F159" s="173">
        <v>0</v>
      </c>
      <c r="G159" s="174">
        <v>0</v>
      </c>
      <c r="H159" s="175">
        <v>519</v>
      </c>
      <c r="I159" s="173">
        <v>591060</v>
      </c>
      <c r="J159" s="173">
        <v>0</v>
      </c>
      <c r="K159" s="176">
        <v>0</v>
      </c>
      <c r="L159" s="172">
        <v>572</v>
      </c>
      <c r="M159" s="173">
        <v>656995.34000000008</v>
      </c>
      <c r="N159" s="173">
        <v>0</v>
      </c>
      <c r="O159" s="174">
        <v>0</v>
      </c>
      <c r="P159" s="175">
        <f t="shared" si="9"/>
        <v>77</v>
      </c>
      <c r="Q159" s="173">
        <f t="shared" si="9"/>
        <v>121171.34000000008</v>
      </c>
      <c r="R159" s="173">
        <f t="shared" si="9"/>
        <v>0</v>
      </c>
      <c r="S159" s="176">
        <f t="shared" si="7"/>
        <v>0</v>
      </c>
      <c r="T159" s="172">
        <f t="shared" si="10"/>
        <v>53</v>
      </c>
      <c r="U159" s="173">
        <f t="shared" si="10"/>
        <v>65935.340000000084</v>
      </c>
      <c r="V159" s="173">
        <f t="shared" si="10"/>
        <v>0</v>
      </c>
      <c r="W159" s="174">
        <f t="shared" si="8"/>
        <v>0</v>
      </c>
    </row>
    <row r="160" spans="1:23">
      <c r="A160" s="164" t="s">
        <v>427</v>
      </c>
      <c r="B160" s="165" t="s">
        <v>432</v>
      </c>
      <c r="C160" s="166" t="s">
        <v>433</v>
      </c>
      <c r="D160" s="172">
        <v>445</v>
      </c>
      <c r="E160" s="173">
        <v>480735.22999999992</v>
      </c>
      <c r="F160" s="173">
        <v>0</v>
      </c>
      <c r="G160" s="174">
        <v>0</v>
      </c>
      <c r="H160" s="175">
        <v>428</v>
      </c>
      <c r="I160" s="173">
        <v>549331.27999999991</v>
      </c>
      <c r="J160" s="173">
        <v>0</v>
      </c>
      <c r="K160" s="176">
        <v>0</v>
      </c>
      <c r="L160" s="172">
        <v>494</v>
      </c>
      <c r="M160" s="173">
        <v>583406.92000000004</v>
      </c>
      <c r="N160" s="173">
        <v>0</v>
      </c>
      <c r="O160" s="174">
        <v>0</v>
      </c>
      <c r="P160" s="175">
        <f t="shared" si="9"/>
        <v>49</v>
      </c>
      <c r="Q160" s="173">
        <f t="shared" si="9"/>
        <v>102671.69000000012</v>
      </c>
      <c r="R160" s="173">
        <f t="shared" si="9"/>
        <v>0</v>
      </c>
      <c r="S160" s="176">
        <f t="shared" si="7"/>
        <v>0</v>
      </c>
      <c r="T160" s="172">
        <f t="shared" si="10"/>
        <v>66</v>
      </c>
      <c r="U160" s="173">
        <f t="shared" si="10"/>
        <v>34075.64000000013</v>
      </c>
      <c r="V160" s="173">
        <f t="shared" si="10"/>
        <v>0</v>
      </c>
      <c r="W160" s="174">
        <f t="shared" si="8"/>
        <v>0</v>
      </c>
    </row>
    <row r="161" spans="1:23">
      <c r="A161" s="164" t="s">
        <v>427</v>
      </c>
      <c r="B161" s="165" t="s">
        <v>434</v>
      </c>
      <c r="C161" s="166" t="s">
        <v>435</v>
      </c>
      <c r="D161" s="172">
        <v>138</v>
      </c>
      <c r="E161" s="173">
        <v>170856</v>
      </c>
      <c r="F161" s="173">
        <v>0</v>
      </c>
      <c r="G161" s="174">
        <v>0</v>
      </c>
      <c r="H161" s="175">
        <v>118</v>
      </c>
      <c r="I161" s="173">
        <v>144158.40000000002</v>
      </c>
      <c r="J161" s="173">
        <v>0</v>
      </c>
      <c r="K161" s="176">
        <v>0</v>
      </c>
      <c r="L161" s="172">
        <v>137</v>
      </c>
      <c r="M161" s="173">
        <v>159156</v>
      </c>
      <c r="N161" s="173">
        <v>0</v>
      </c>
      <c r="O161" s="174">
        <v>0</v>
      </c>
      <c r="P161" s="175">
        <f t="shared" si="9"/>
        <v>-1</v>
      </c>
      <c r="Q161" s="173">
        <f t="shared" si="9"/>
        <v>-11700</v>
      </c>
      <c r="R161" s="173">
        <f t="shared" si="9"/>
        <v>0</v>
      </c>
      <c r="S161" s="176">
        <f t="shared" si="7"/>
        <v>0</v>
      </c>
      <c r="T161" s="172">
        <f t="shared" si="10"/>
        <v>19</v>
      </c>
      <c r="U161" s="173">
        <f t="shared" si="10"/>
        <v>14997.599999999977</v>
      </c>
      <c r="V161" s="173">
        <f t="shared" si="10"/>
        <v>0</v>
      </c>
      <c r="W161" s="174">
        <f t="shared" si="8"/>
        <v>0</v>
      </c>
    </row>
    <row r="162" spans="1:23">
      <c r="A162" s="164" t="s">
        <v>427</v>
      </c>
      <c r="B162" s="165" t="s">
        <v>436</v>
      </c>
      <c r="C162" s="166" t="s">
        <v>437</v>
      </c>
      <c r="D162" s="172">
        <v>0</v>
      </c>
      <c r="E162" s="173">
        <v>56342.999999999985</v>
      </c>
      <c r="F162" s="173">
        <v>0</v>
      </c>
      <c r="G162" s="174">
        <v>0</v>
      </c>
      <c r="H162" s="175">
        <v>0</v>
      </c>
      <c r="I162" s="173">
        <v>56342.999999999971</v>
      </c>
      <c r="J162" s="173">
        <v>0</v>
      </c>
      <c r="K162" s="176">
        <v>0</v>
      </c>
      <c r="L162" s="172">
        <v>0</v>
      </c>
      <c r="M162" s="173">
        <v>99591.719999999972</v>
      </c>
      <c r="N162" s="173">
        <v>0</v>
      </c>
      <c r="O162" s="174">
        <v>0</v>
      </c>
      <c r="P162" s="175">
        <f t="shared" si="9"/>
        <v>0</v>
      </c>
      <c r="Q162" s="173">
        <f t="shared" si="9"/>
        <v>43248.719999999987</v>
      </c>
      <c r="R162" s="173">
        <f t="shared" si="9"/>
        <v>0</v>
      </c>
      <c r="S162" s="176">
        <f t="shared" si="7"/>
        <v>0</v>
      </c>
      <c r="T162" s="172">
        <f t="shared" si="10"/>
        <v>0</v>
      </c>
      <c r="U162" s="173">
        <f t="shared" si="10"/>
        <v>43248.72</v>
      </c>
      <c r="V162" s="173">
        <f t="shared" si="10"/>
        <v>0</v>
      </c>
      <c r="W162" s="174">
        <f t="shared" si="8"/>
        <v>0</v>
      </c>
    </row>
    <row r="163" spans="1:23">
      <c r="A163" s="164" t="s">
        <v>427</v>
      </c>
      <c r="B163" s="165" t="s">
        <v>438</v>
      </c>
      <c r="C163" s="166" t="s">
        <v>439</v>
      </c>
      <c r="D163" s="172">
        <v>0</v>
      </c>
      <c r="E163" s="173">
        <v>663828</v>
      </c>
      <c r="F163" s="173">
        <v>0</v>
      </c>
      <c r="G163" s="174">
        <v>0</v>
      </c>
      <c r="H163" s="175">
        <v>0</v>
      </c>
      <c r="I163" s="173">
        <v>663828</v>
      </c>
      <c r="J163" s="173">
        <v>0</v>
      </c>
      <c r="K163" s="176">
        <v>0</v>
      </c>
      <c r="L163" s="172">
        <v>0</v>
      </c>
      <c r="M163" s="173">
        <v>926092</v>
      </c>
      <c r="N163" s="173">
        <v>0</v>
      </c>
      <c r="O163" s="174">
        <v>0</v>
      </c>
      <c r="P163" s="175">
        <f t="shared" si="9"/>
        <v>0</v>
      </c>
      <c r="Q163" s="173">
        <f t="shared" si="9"/>
        <v>262264</v>
      </c>
      <c r="R163" s="173">
        <f t="shared" si="9"/>
        <v>0</v>
      </c>
      <c r="S163" s="176">
        <f t="shared" si="7"/>
        <v>0</v>
      </c>
      <c r="T163" s="172">
        <f t="shared" si="10"/>
        <v>0</v>
      </c>
      <c r="U163" s="173">
        <f t="shared" si="10"/>
        <v>262264</v>
      </c>
      <c r="V163" s="173">
        <f t="shared" si="10"/>
        <v>0</v>
      </c>
      <c r="W163" s="174">
        <f t="shared" si="8"/>
        <v>0</v>
      </c>
    </row>
    <row r="164" spans="1:23">
      <c r="A164" s="164" t="s">
        <v>427</v>
      </c>
      <c r="B164" s="165" t="s">
        <v>440</v>
      </c>
      <c r="C164" s="166" t="s">
        <v>441</v>
      </c>
      <c r="D164" s="172">
        <v>0</v>
      </c>
      <c r="E164" s="173">
        <v>27792.000000000011</v>
      </c>
      <c r="F164" s="173">
        <v>0</v>
      </c>
      <c r="G164" s="174">
        <v>0</v>
      </c>
      <c r="H164" s="175">
        <v>0</v>
      </c>
      <c r="I164" s="173">
        <v>17258.400000000001</v>
      </c>
      <c r="J164" s="173">
        <v>0</v>
      </c>
      <c r="K164" s="176">
        <v>0</v>
      </c>
      <c r="L164" s="172">
        <v>0</v>
      </c>
      <c r="M164" s="173">
        <v>31737.040000000012</v>
      </c>
      <c r="N164" s="173">
        <v>0</v>
      </c>
      <c r="O164" s="174">
        <v>0</v>
      </c>
      <c r="P164" s="175">
        <f t="shared" si="9"/>
        <v>0</v>
      </c>
      <c r="Q164" s="173">
        <f t="shared" si="9"/>
        <v>3945.0400000000009</v>
      </c>
      <c r="R164" s="173">
        <f t="shared" si="9"/>
        <v>0</v>
      </c>
      <c r="S164" s="176">
        <f t="shared" si="7"/>
        <v>0</v>
      </c>
      <c r="T164" s="172">
        <f t="shared" si="10"/>
        <v>0</v>
      </c>
      <c r="U164" s="173">
        <f t="shared" si="10"/>
        <v>14478.64000000001</v>
      </c>
      <c r="V164" s="173">
        <f t="shared" si="10"/>
        <v>0</v>
      </c>
      <c r="W164" s="174">
        <f t="shared" si="8"/>
        <v>0</v>
      </c>
    </row>
    <row r="165" spans="1:23">
      <c r="A165" s="164" t="s">
        <v>427</v>
      </c>
      <c r="B165" s="165" t="s">
        <v>442</v>
      </c>
      <c r="C165" s="166" t="s">
        <v>443</v>
      </c>
      <c r="D165" s="172">
        <v>8962</v>
      </c>
      <c r="E165" s="173">
        <v>13903294.199999996</v>
      </c>
      <c r="F165" s="173">
        <v>218575.6</v>
      </c>
      <c r="G165" s="174">
        <v>9046345.8199999984</v>
      </c>
      <c r="H165" s="175">
        <v>8726</v>
      </c>
      <c r="I165" s="173">
        <v>14321899</v>
      </c>
      <c r="J165" s="173">
        <v>98056.6</v>
      </c>
      <c r="K165" s="176">
        <v>10314211.999999996</v>
      </c>
      <c r="L165" s="172">
        <v>9872</v>
      </c>
      <c r="M165" s="173">
        <v>18448142.330000009</v>
      </c>
      <c r="N165" s="173">
        <v>217691.4</v>
      </c>
      <c r="O165" s="174">
        <v>10816130.960000001</v>
      </c>
      <c r="P165" s="175">
        <f t="shared" si="9"/>
        <v>910</v>
      </c>
      <c r="Q165" s="173">
        <f t="shared" si="9"/>
        <v>4544848.1300000139</v>
      </c>
      <c r="R165" s="173">
        <f t="shared" si="9"/>
        <v>-884.20000000001164</v>
      </c>
      <c r="S165" s="176">
        <f t="shared" si="7"/>
        <v>1769785.1400000025</v>
      </c>
      <c r="T165" s="172">
        <f t="shared" si="10"/>
        <v>1146</v>
      </c>
      <c r="U165" s="173">
        <f t="shared" si="10"/>
        <v>4126243.3300000094</v>
      </c>
      <c r="V165" s="173">
        <f t="shared" si="10"/>
        <v>119634.79999999999</v>
      </c>
      <c r="W165" s="174">
        <f t="shared" si="8"/>
        <v>501918.96000000462</v>
      </c>
    </row>
    <row r="166" spans="1:23">
      <c r="A166" s="164" t="s">
        <v>427</v>
      </c>
      <c r="B166" s="165" t="s">
        <v>444</v>
      </c>
      <c r="C166" s="166" t="s">
        <v>445</v>
      </c>
      <c r="D166" s="172">
        <v>4492</v>
      </c>
      <c r="E166" s="173">
        <v>2994981</v>
      </c>
      <c r="F166" s="173">
        <v>144830</v>
      </c>
      <c r="G166" s="174">
        <v>655862.12</v>
      </c>
      <c r="H166" s="175">
        <v>4055</v>
      </c>
      <c r="I166" s="173">
        <v>2948437.4400000004</v>
      </c>
      <c r="J166" s="173">
        <v>125455</v>
      </c>
      <c r="K166" s="176">
        <v>701441.16</v>
      </c>
      <c r="L166" s="172">
        <v>4487</v>
      </c>
      <c r="M166" s="173">
        <v>3560741.4800000014</v>
      </c>
      <c r="N166" s="173">
        <v>171000</v>
      </c>
      <c r="O166" s="174">
        <v>766814.03</v>
      </c>
      <c r="P166" s="175">
        <f t="shared" si="9"/>
        <v>-5</v>
      </c>
      <c r="Q166" s="173">
        <f t="shared" si="9"/>
        <v>565760.48000000138</v>
      </c>
      <c r="R166" s="173">
        <f t="shared" si="9"/>
        <v>26170</v>
      </c>
      <c r="S166" s="176">
        <f t="shared" si="7"/>
        <v>110951.91000000003</v>
      </c>
      <c r="T166" s="172">
        <f t="shared" si="10"/>
        <v>432</v>
      </c>
      <c r="U166" s="173">
        <f t="shared" si="10"/>
        <v>612304.04000000097</v>
      </c>
      <c r="V166" s="173">
        <f t="shared" si="10"/>
        <v>45545</v>
      </c>
      <c r="W166" s="174">
        <f t="shared" si="8"/>
        <v>65372.869999999995</v>
      </c>
    </row>
    <row r="167" spans="1:23">
      <c r="A167" s="164" t="s">
        <v>427</v>
      </c>
      <c r="B167" s="165" t="s">
        <v>446</v>
      </c>
      <c r="C167" s="166" t="s">
        <v>447</v>
      </c>
      <c r="D167" s="172">
        <v>1463</v>
      </c>
      <c r="E167" s="173">
        <v>1923615</v>
      </c>
      <c r="F167" s="173">
        <v>120473</v>
      </c>
      <c r="G167" s="174">
        <v>0</v>
      </c>
      <c r="H167" s="175">
        <v>1425</v>
      </c>
      <c r="I167" s="173">
        <v>1873481.4</v>
      </c>
      <c r="J167" s="173">
        <v>72808</v>
      </c>
      <c r="K167" s="176">
        <v>0</v>
      </c>
      <c r="L167" s="172">
        <v>1600</v>
      </c>
      <c r="M167" s="173">
        <v>2057763.4399999997</v>
      </c>
      <c r="N167" s="173">
        <v>118473</v>
      </c>
      <c r="O167" s="174">
        <v>0</v>
      </c>
      <c r="P167" s="175">
        <f t="shared" si="9"/>
        <v>137</v>
      </c>
      <c r="Q167" s="173">
        <f t="shared" si="9"/>
        <v>134148.43999999971</v>
      </c>
      <c r="R167" s="173">
        <f t="shared" si="9"/>
        <v>-2000</v>
      </c>
      <c r="S167" s="176">
        <f t="shared" si="7"/>
        <v>0</v>
      </c>
      <c r="T167" s="172">
        <f t="shared" si="10"/>
        <v>175</v>
      </c>
      <c r="U167" s="173">
        <f t="shared" si="10"/>
        <v>184282.0399999998</v>
      </c>
      <c r="V167" s="173">
        <f t="shared" si="10"/>
        <v>45665</v>
      </c>
      <c r="W167" s="174">
        <f t="shared" si="8"/>
        <v>0</v>
      </c>
    </row>
    <row r="168" spans="1:23">
      <c r="A168" s="164" t="s">
        <v>427</v>
      </c>
      <c r="B168" s="165" t="s">
        <v>448</v>
      </c>
      <c r="C168" s="166" t="s">
        <v>449</v>
      </c>
      <c r="D168" s="172">
        <v>106</v>
      </c>
      <c r="E168" s="173">
        <v>60228</v>
      </c>
      <c r="F168" s="173">
        <v>0</v>
      </c>
      <c r="G168" s="174">
        <v>0</v>
      </c>
      <c r="H168" s="175">
        <v>114</v>
      </c>
      <c r="I168" s="173">
        <v>59223.599999999991</v>
      </c>
      <c r="J168" s="173">
        <v>0</v>
      </c>
      <c r="K168" s="176">
        <v>0</v>
      </c>
      <c r="L168" s="172">
        <v>117</v>
      </c>
      <c r="M168" s="173">
        <v>154142.82</v>
      </c>
      <c r="N168" s="173">
        <v>0</v>
      </c>
      <c r="O168" s="174">
        <v>0</v>
      </c>
      <c r="P168" s="175">
        <f t="shared" si="9"/>
        <v>11</v>
      </c>
      <c r="Q168" s="173">
        <f t="shared" si="9"/>
        <v>93914.82</v>
      </c>
      <c r="R168" s="173">
        <f t="shared" si="9"/>
        <v>0</v>
      </c>
      <c r="S168" s="176">
        <f t="shared" si="7"/>
        <v>0</v>
      </c>
      <c r="T168" s="172">
        <f t="shared" si="10"/>
        <v>3</v>
      </c>
      <c r="U168" s="173">
        <f t="shared" si="10"/>
        <v>94919.220000000016</v>
      </c>
      <c r="V168" s="173">
        <f t="shared" si="10"/>
        <v>0</v>
      </c>
      <c r="W168" s="174">
        <f t="shared" si="8"/>
        <v>0</v>
      </c>
    </row>
    <row r="169" spans="1:23">
      <c r="A169" s="164" t="s">
        <v>427</v>
      </c>
      <c r="B169" s="165" t="s">
        <v>450</v>
      </c>
      <c r="C169" s="166" t="s">
        <v>451</v>
      </c>
      <c r="D169" s="172">
        <v>2824</v>
      </c>
      <c r="E169" s="173">
        <v>4517329.8000000007</v>
      </c>
      <c r="F169" s="173">
        <v>15014</v>
      </c>
      <c r="G169" s="174">
        <v>2773436.5500000003</v>
      </c>
      <c r="H169" s="175">
        <v>2950</v>
      </c>
      <c r="I169" s="173">
        <v>4615701.3600000003</v>
      </c>
      <c r="J169" s="173">
        <v>9294</v>
      </c>
      <c r="K169" s="176">
        <v>4151187.4700000016</v>
      </c>
      <c r="L169" s="172">
        <v>3442</v>
      </c>
      <c r="M169" s="173">
        <v>8953501.5700000003</v>
      </c>
      <c r="N169" s="173">
        <v>24029</v>
      </c>
      <c r="O169" s="174">
        <v>5146467.3500000006</v>
      </c>
      <c r="P169" s="175">
        <f t="shared" si="9"/>
        <v>618</v>
      </c>
      <c r="Q169" s="173">
        <f t="shared" si="9"/>
        <v>4436171.7699999996</v>
      </c>
      <c r="R169" s="173">
        <f t="shared" si="9"/>
        <v>9015</v>
      </c>
      <c r="S169" s="176">
        <f t="shared" si="7"/>
        <v>2373030.8000000003</v>
      </c>
      <c r="T169" s="172">
        <f t="shared" si="10"/>
        <v>492</v>
      </c>
      <c r="U169" s="173">
        <f t="shared" si="10"/>
        <v>4337800.21</v>
      </c>
      <c r="V169" s="173">
        <f t="shared" si="10"/>
        <v>14735</v>
      </c>
      <c r="W169" s="174">
        <f t="shared" si="8"/>
        <v>995279.87999999896</v>
      </c>
    </row>
    <row r="170" spans="1:23">
      <c r="A170" s="164" t="s">
        <v>427</v>
      </c>
      <c r="B170" s="165" t="s">
        <v>452</v>
      </c>
      <c r="C170" s="166" t="s">
        <v>453</v>
      </c>
      <c r="D170" s="172">
        <v>6770</v>
      </c>
      <c r="E170" s="173">
        <v>14924827.210000001</v>
      </c>
      <c r="F170" s="173">
        <v>736631</v>
      </c>
      <c r="G170" s="174">
        <v>5874720.3899999997</v>
      </c>
      <c r="H170" s="175">
        <v>8697</v>
      </c>
      <c r="I170" s="173">
        <v>15089907.029999994</v>
      </c>
      <c r="J170" s="173">
        <v>658000.88</v>
      </c>
      <c r="K170" s="176">
        <v>5702507.0700000012</v>
      </c>
      <c r="L170" s="172">
        <v>9524</v>
      </c>
      <c r="M170" s="173">
        <v>28921651.25999999</v>
      </c>
      <c r="N170" s="173">
        <v>974138.04</v>
      </c>
      <c r="O170" s="174">
        <v>6180533.6900000013</v>
      </c>
      <c r="P170" s="175">
        <f t="shared" si="9"/>
        <v>2754</v>
      </c>
      <c r="Q170" s="173">
        <f t="shared" si="9"/>
        <v>13996824.04999999</v>
      </c>
      <c r="R170" s="173">
        <f t="shared" si="9"/>
        <v>237507.04000000004</v>
      </c>
      <c r="S170" s="176">
        <f t="shared" si="7"/>
        <v>305813.30000000168</v>
      </c>
      <c r="T170" s="172">
        <f t="shared" si="10"/>
        <v>827</v>
      </c>
      <c r="U170" s="173">
        <f t="shared" si="10"/>
        <v>13831744.229999997</v>
      </c>
      <c r="V170" s="173">
        <f t="shared" si="10"/>
        <v>316137.16000000003</v>
      </c>
      <c r="W170" s="174">
        <f t="shared" si="8"/>
        <v>478026.62000000011</v>
      </c>
    </row>
    <row r="171" spans="1:23">
      <c r="A171" s="164" t="s">
        <v>427</v>
      </c>
      <c r="B171" s="165" t="s">
        <v>454</v>
      </c>
      <c r="C171" s="166" t="s">
        <v>455</v>
      </c>
      <c r="D171" s="172">
        <v>774</v>
      </c>
      <c r="E171" s="173">
        <v>1305168</v>
      </c>
      <c r="F171" s="173">
        <v>0</v>
      </c>
      <c r="G171" s="174">
        <v>0</v>
      </c>
      <c r="H171" s="175">
        <v>715</v>
      </c>
      <c r="I171" s="173">
        <v>1295934</v>
      </c>
      <c r="J171" s="173">
        <v>0</v>
      </c>
      <c r="K171" s="176">
        <v>0</v>
      </c>
      <c r="L171" s="172">
        <v>781</v>
      </c>
      <c r="M171" s="173">
        <v>1659936.8099999998</v>
      </c>
      <c r="N171" s="173">
        <v>2094</v>
      </c>
      <c r="O171" s="174">
        <v>0</v>
      </c>
      <c r="P171" s="175">
        <f t="shared" si="9"/>
        <v>7</v>
      </c>
      <c r="Q171" s="173">
        <f t="shared" si="9"/>
        <v>354768.80999999982</v>
      </c>
      <c r="R171" s="173">
        <f t="shared" si="9"/>
        <v>2094</v>
      </c>
      <c r="S171" s="176">
        <f t="shared" si="7"/>
        <v>0</v>
      </c>
      <c r="T171" s="172">
        <f t="shared" si="10"/>
        <v>66</v>
      </c>
      <c r="U171" s="173">
        <f t="shared" si="10"/>
        <v>364002.80999999982</v>
      </c>
      <c r="V171" s="173">
        <f t="shared" si="10"/>
        <v>2094</v>
      </c>
      <c r="W171" s="174">
        <f t="shared" si="8"/>
        <v>0</v>
      </c>
    </row>
    <row r="172" spans="1:23">
      <c r="A172" s="164" t="s">
        <v>427</v>
      </c>
      <c r="B172" s="165" t="s">
        <v>456</v>
      </c>
      <c r="C172" s="166" t="s">
        <v>457</v>
      </c>
      <c r="D172" s="172">
        <v>1037</v>
      </c>
      <c r="E172" s="173">
        <v>1106607</v>
      </c>
      <c r="F172" s="173">
        <v>0</v>
      </c>
      <c r="G172" s="174">
        <v>0</v>
      </c>
      <c r="H172" s="175">
        <v>978</v>
      </c>
      <c r="I172" s="173">
        <v>1103872.5199999998</v>
      </c>
      <c r="J172" s="173">
        <v>0</v>
      </c>
      <c r="K172" s="176">
        <v>0</v>
      </c>
      <c r="L172" s="172">
        <v>1175</v>
      </c>
      <c r="M172" s="173">
        <v>1456392.7900000005</v>
      </c>
      <c r="N172" s="173">
        <v>0</v>
      </c>
      <c r="O172" s="174">
        <v>0</v>
      </c>
      <c r="P172" s="175">
        <f t="shared" si="9"/>
        <v>138</v>
      </c>
      <c r="Q172" s="173">
        <f t="shared" si="9"/>
        <v>349785.7900000005</v>
      </c>
      <c r="R172" s="173">
        <f t="shared" si="9"/>
        <v>0</v>
      </c>
      <c r="S172" s="176">
        <f t="shared" si="7"/>
        <v>0</v>
      </c>
      <c r="T172" s="172">
        <f t="shared" si="10"/>
        <v>197</v>
      </c>
      <c r="U172" s="173">
        <f t="shared" si="10"/>
        <v>352520.27000000072</v>
      </c>
      <c r="V172" s="173">
        <f t="shared" si="10"/>
        <v>0</v>
      </c>
      <c r="W172" s="174">
        <f t="shared" si="8"/>
        <v>0</v>
      </c>
    </row>
    <row r="173" spans="1:23">
      <c r="A173" s="164" t="s">
        <v>427</v>
      </c>
      <c r="B173" s="165" t="s">
        <v>458</v>
      </c>
      <c r="C173" s="166" t="s">
        <v>459</v>
      </c>
      <c r="D173" s="172">
        <v>596</v>
      </c>
      <c r="E173" s="173">
        <v>888907.32</v>
      </c>
      <c r="F173" s="173">
        <v>0</v>
      </c>
      <c r="G173" s="174">
        <v>0</v>
      </c>
      <c r="H173" s="175">
        <v>555</v>
      </c>
      <c r="I173" s="173">
        <v>929361.26000000036</v>
      </c>
      <c r="J173" s="173">
        <v>0</v>
      </c>
      <c r="K173" s="176">
        <v>0</v>
      </c>
      <c r="L173" s="172">
        <v>647</v>
      </c>
      <c r="M173" s="173">
        <v>994595.8</v>
      </c>
      <c r="N173" s="173">
        <v>0</v>
      </c>
      <c r="O173" s="174">
        <v>0</v>
      </c>
      <c r="P173" s="175">
        <f t="shared" si="9"/>
        <v>51</v>
      </c>
      <c r="Q173" s="173">
        <f t="shared" si="9"/>
        <v>105688.4800000001</v>
      </c>
      <c r="R173" s="173">
        <f t="shared" si="9"/>
        <v>0</v>
      </c>
      <c r="S173" s="176">
        <f t="shared" si="7"/>
        <v>0</v>
      </c>
      <c r="T173" s="172">
        <f t="shared" si="10"/>
        <v>92</v>
      </c>
      <c r="U173" s="173">
        <f t="shared" si="10"/>
        <v>65234.539999999688</v>
      </c>
      <c r="V173" s="173">
        <f t="shared" si="10"/>
        <v>0</v>
      </c>
      <c r="W173" s="174">
        <f t="shared" si="8"/>
        <v>0</v>
      </c>
    </row>
    <row r="174" spans="1:23">
      <c r="A174" s="164" t="s">
        <v>427</v>
      </c>
      <c r="B174" s="165" t="s">
        <v>460</v>
      </c>
      <c r="C174" s="166" t="s">
        <v>461</v>
      </c>
      <c r="D174" s="172">
        <v>798</v>
      </c>
      <c r="E174" s="173">
        <v>804398.41</v>
      </c>
      <c r="F174" s="173">
        <v>0</v>
      </c>
      <c r="G174" s="174">
        <v>0</v>
      </c>
      <c r="H174" s="175">
        <v>833</v>
      </c>
      <c r="I174" s="173">
        <v>909160</v>
      </c>
      <c r="J174" s="173">
        <v>0</v>
      </c>
      <c r="K174" s="176">
        <v>0</v>
      </c>
      <c r="L174" s="172">
        <v>893</v>
      </c>
      <c r="M174" s="173">
        <v>995167.90000000875</v>
      </c>
      <c r="N174" s="173">
        <v>0</v>
      </c>
      <c r="O174" s="174">
        <v>0</v>
      </c>
      <c r="P174" s="175">
        <f t="shared" si="9"/>
        <v>95</v>
      </c>
      <c r="Q174" s="173">
        <f t="shared" si="9"/>
        <v>190769.49000000872</v>
      </c>
      <c r="R174" s="173">
        <f t="shared" si="9"/>
        <v>0</v>
      </c>
      <c r="S174" s="176">
        <f t="shared" si="7"/>
        <v>0</v>
      </c>
      <c r="T174" s="172">
        <f t="shared" si="10"/>
        <v>60</v>
      </c>
      <c r="U174" s="173">
        <f t="shared" si="10"/>
        <v>86007.900000008754</v>
      </c>
      <c r="V174" s="173">
        <f t="shared" si="10"/>
        <v>0</v>
      </c>
      <c r="W174" s="174">
        <f t="shared" si="8"/>
        <v>0</v>
      </c>
    </row>
    <row r="175" spans="1:23">
      <c r="A175" s="164" t="s">
        <v>462</v>
      </c>
      <c r="B175" s="165" t="s">
        <v>463</v>
      </c>
      <c r="C175" s="166" t="s">
        <v>464</v>
      </c>
      <c r="D175" s="172">
        <v>0</v>
      </c>
      <c r="E175" s="173">
        <v>0</v>
      </c>
      <c r="F175" s="173">
        <v>0</v>
      </c>
      <c r="G175" s="174">
        <v>0</v>
      </c>
      <c r="H175" s="175">
        <v>0</v>
      </c>
      <c r="I175" s="173">
        <v>2400.0000000000009</v>
      </c>
      <c r="J175" s="173">
        <v>0</v>
      </c>
      <c r="K175" s="176">
        <v>0</v>
      </c>
      <c r="L175" s="172">
        <v>0</v>
      </c>
      <c r="M175" s="173">
        <v>18768</v>
      </c>
      <c r="N175" s="173">
        <v>0</v>
      </c>
      <c r="O175" s="174">
        <v>0</v>
      </c>
      <c r="P175" s="175">
        <f t="shared" si="9"/>
        <v>0</v>
      </c>
      <c r="Q175" s="173">
        <f t="shared" si="9"/>
        <v>18768</v>
      </c>
      <c r="R175" s="173">
        <f t="shared" si="9"/>
        <v>0</v>
      </c>
      <c r="S175" s="176">
        <f t="shared" si="7"/>
        <v>0</v>
      </c>
      <c r="T175" s="172">
        <f t="shared" si="10"/>
        <v>0</v>
      </c>
      <c r="U175" s="173">
        <f t="shared" si="10"/>
        <v>16368</v>
      </c>
      <c r="V175" s="173">
        <f t="shared" si="10"/>
        <v>0</v>
      </c>
      <c r="W175" s="174">
        <f t="shared" si="8"/>
        <v>0</v>
      </c>
    </row>
    <row r="176" spans="1:23">
      <c r="A176" s="164" t="s">
        <v>462</v>
      </c>
      <c r="B176" s="165" t="s">
        <v>465</v>
      </c>
      <c r="C176" s="166" t="s">
        <v>466</v>
      </c>
      <c r="D176" s="172">
        <v>2340</v>
      </c>
      <c r="E176" s="173">
        <v>2631750.600000001</v>
      </c>
      <c r="F176" s="173">
        <v>1116.26</v>
      </c>
      <c r="G176" s="174">
        <v>0</v>
      </c>
      <c r="H176" s="175">
        <v>2425</v>
      </c>
      <c r="I176" s="173">
        <v>2834433.8000000003</v>
      </c>
      <c r="J176" s="173">
        <v>0</v>
      </c>
      <c r="K176" s="176">
        <v>0</v>
      </c>
      <c r="L176" s="172">
        <v>2551</v>
      </c>
      <c r="M176" s="173">
        <v>3314945.6899999995</v>
      </c>
      <c r="N176" s="173">
        <v>0</v>
      </c>
      <c r="O176" s="174">
        <v>0</v>
      </c>
      <c r="P176" s="175">
        <f t="shared" si="9"/>
        <v>211</v>
      </c>
      <c r="Q176" s="173">
        <f t="shared" si="9"/>
        <v>683195.08999999845</v>
      </c>
      <c r="R176" s="173">
        <f t="shared" si="9"/>
        <v>-1116.26</v>
      </c>
      <c r="S176" s="176">
        <f t="shared" si="7"/>
        <v>0</v>
      </c>
      <c r="T176" s="172">
        <f t="shared" si="10"/>
        <v>126</v>
      </c>
      <c r="U176" s="173">
        <f t="shared" si="10"/>
        <v>480511.8899999992</v>
      </c>
      <c r="V176" s="173">
        <f t="shared" si="10"/>
        <v>0</v>
      </c>
      <c r="W176" s="174">
        <f t="shared" si="8"/>
        <v>0</v>
      </c>
    </row>
    <row r="177" spans="1:23">
      <c r="A177" s="164">
        <v>16</v>
      </c>
      <c r="B177" s="165" t="s">
        <v>467</v>
      </c>
      <c r="C177" s="166" t="s">
        <v>468</v>
      </c>
      <c r="D177" s="172">
        <v>998</v>
      </c>
      <c r="E177" s="173">
        <v>491528.78</v>
      </c>
      <c r="F177" s="173">
        <v>0</v>
      </c>
      <c r="G177" s="174">
        <v>0</v>
      </c>
      <c r="H177" s="175">
        <v>592</v>
      </c>
      <c r="I177" s="173">
        <v>290996.80000000005</v>
      </c>
      <c r="J177" s="173">
        <v>0</v>
      </c>
      <c r="K177" s="176">
        <v>0</v>
      </c>
      <c r="L177" s="172">
        <v>1103</v>
      </c>
      <c r="M177" s="173">
        <v>500973</v>
      </c>
      <c r="N177" s="173">
        <v>0</v>
      </c>
      <c r="O177" s="174">
        <v>0</v>
      </c>
      <c r="P177" s="175">
        <f t="shared" si="9"/>
        <v>105</v>
      </c>
      <c r="Q177" s="173">
        <f t="shared" si="9"/>
        <v>9444.2199999999721</v>
      </c>
      <c r="R177" s="173">
        <f t="shared" si="9"/>
        <v>0</v>
      </c>
      <c r="S177" s="176">
        <f t="shared" si="7"/>
        <v>0</v>
      </c>
      <c r="T177" s="172">
        <f t="shared" si="10"/>
        <v>511</v>
      </c>
      <c r="U177" s="173">
        <f t="shared" si="10"/>
        <v>209976.19999999995</v>
      </c>
      <c r="V177" s="173">
        <f t="shared" si="10"/>
        <v>0</v>
      </c>
      <c r="W177" s="174">
        <f t="shared" si="8"/>
        <v>0</v>
      </c>
    </row>
    <row r="178" spans="1:23">
      <c r="A178" s="164">
        <v>16</v>
      </c>
      <c r="B178" s="165" t="s">
        <v>469</v>
      </c>
      <c r="C178" s="166" t="s">
        <v>470</v>
      </c>
      <c r="D178" s="172">
        <v>907</v>
      </c>
      <c r="E178" s="173">
        <v>443947.87</v>
      </c>
      <c r="F178" s="173">
        <v>0</v>
      </c>
      <c r="G178" s="174">
        <v>0</v>
      </c>
      <c r="H178" s="175">
        <v>424</v>
      </c>
      <c r="I178" s="173">
        <v>208520.2</v>
      </c>
      <c r="J178" s="173">
        <v>0</v>
      </c>
      <c r="K178" s="176">
        <v>0</v>
      </c>
      <c r="L178" s="172">
        <v>991</v>
      </c>
      <c r="M178" s="173">
        <v>501753.11999999994</v>
      </c>
      <c r="N178" s="173">
        <v>0</v>
      </c>
      <c r="O178" s="174">
        <v>0</v>
      </c>
      <c r="P178" s="175">
        <f t="shared" si="9"/>
        <v>84</v>
      </c>
      <c r="Q178" s="173">
        <f t="shared" si="9"/>
        <v>57805.249999999942</v>
      </c>
      <c r="R178" s="173">
        <f t="shared" si="9"/>
        <v>0</v>
      </c>
      <c r="S178" s="176">
        <f t="shared" si="7"/>
        <v>0</v>
      </c>
      <c r="T178" s="172">
        <f t="shared" si="10"/>
        <v>567</v>
      </c>
      <c r="U178" s="173">
        <f t="shared" si="10"/>
        <v>293232.91999999993</v>
      </c>
      <c r="V178" s="173">
        <f t="shared" si="10"/>
        <v>0</v>
      </c>
      <c r="W178" s="174">
        <f t="shared" si="8"/>
        <v>0</v>
      </c>
    </row>
    <row r="179" spans="1:23">
      <c r="A179" s="164" t="s">
        <v>462</v>
      </c>
      <c r="B179" s="165" t="s">
        <v>471</v>
      </c>
      <c r="C179" s="166" t="s">
        <v>472</v>
      </c>
      <c r="D179" s="172">
        <v>0</v>
      </c>
      <c r="E179" s="173">
        <v>24872.400000000009</v>
      </c>
      <c r="F179" s="173">
        <v>0</v>
      </c>
      <c r="G179" s="174">
        <v>0</v>
      </c>
      <c r="H179" s="175">
        <v>0</v>
      </c>
      <c r="I179" s="173">
        <v>28933.200000000001</v>
      </c>
      <c r="J179" s="173">
        <v>0</v>
      </c>
      <c r="K179" s="176">
        <v>0</v>
      </c>
      <c r="L179" s="172">
        <v>0</v>
      </c>
      <c r="M179" s="173">
        <v>34719</v>
      </c>
      <c r="N179" s="173">
        <v>0</v>
      </c>
      <c r="O179" s="174">
        <v>0</v>
      </c>
      <c r="P179" s="175">
        <f t="shared" si="9"/>
        <v>0</v>
      </c>
      <c r="Q179" s="173">
        <f t="shared" si="9"/>
        <v>9846.5999999999913</v>
      </c>
      <c r="R179" s="173">
        <f t="shared" si="9"/>
        <v>0</v>
      </c>
      <c r="S179" s="176">
        <f t="shared" si="7"/>
        <v>0</v>
      </c>
      <c r="T179" s="172">
        <f t="shared" si="10"/>
        <v>0</v>
      </c>
      <c r="U179" s="173">
        <f t="shared" si="10"/>
        <v>5785.7999999999993</v>
      </c>
      <c r="V179" s="173">
        <f t="shared" si="10"/>
        <v>0</v>
      </c>
      <c r="W179" s="174">
        <f t="shared" si="8"/>
        <v>0</v>
      </c>
    </row>
    <row r="180" spans="1:23">
      <c r="A180" s="164" t="s">
        <v>462</v>
      </c>
      <c r="B180" s="165" t="s">
        <v>473</v>
      </c>
      <c r="C180" s="166" t="s">
        <v>474</v>
      </c>
      <c r="D180" s="172">
        <v>1181</v>
      </c>
      <c r="E180" s="173">
        <v>1259756.9999999998</v>
      </c>
      <c r="F180" s="173">
        <v>0</v>
      </c>
      <c r="G180" s="174">
        <v>0</v>
      </c>
      <c r="H180" s="175">
        <v>1154</v>
      </c>
      <c r="I180" s="173">
        <v>1452364.7999999998</v>
      </c>
      <c r="J180" s="173">
        <v>0</v>
      </c>
      <c r="K180" s="176">
        <v>0</v>
      </c>
      <c r="L180" s="172">
        <v>1246</v>
      </c>
      <c r="M180" s="173">
        <v>1829328.39</v>
      </c>
      <c r="N180" s="173">
        <v>0</v>
      </c>
      <c r="O180" s="174">
        <v>0</v>
      </c>
      <c r="P180" s="175">
        <f t="shared" si="9"/>
        <v>65</v>
      </c>
      <c r="Q180" s="173">
        <f t="shared" si="9"/>
        <v>569571.39000000013</v>
      </c>
      <c r="R180" s="173">
        <f t="shared" si="9"/>
        <v>0</v>
      </c>
      <c r="S180" s="176">
        <f t="shared" si="7"/>
        <v>0</v>
      </c>
      <c r="T180" s="172">
        <f t="shared" si="10"/>
        <v>92</v>
      </c>
      <c r="U180" s="173">
        <f t="shared" si="10"/>
        <v>376963.59000000008</v>
      </c>
      <c r="V180" s="173">
        <f t="shared" si="10"/>
        <v>0</v>
      </c>
      <c r="W180" s="174">
        <f t="shared" si="8"/>
        <v>0</v>
      </c>
    </row>
    <row r="181" spans="1:23">
      <c r="A181" s="164" t="s">
        <v>462</v>
      </c>
      <c r="B181" s="165" t="s">
        <v>475</v>
      </c>
      <c r="C181" s="166" t="s">
        <v>476</v>
      </c>
      <c r="D181" s="172">
        <v>1493</v>
      </c>
      <c r="E181" s="173">
        <v>519060</v>
      </c>
      <c r="F181" s="173">
        <v>0</v>
      </c>
      <c r="G181" s="174">
        <v>0</v>
      </c>
      <c r="H181" s="175">
        <v>907</v>
      </c>
      <c r="I181" s="173">
        <v>441648.55</v>
      </c>
      <c r="J181" s="173">
        <v>0</v>
      </c>
      <c r="K181" s="176">
        <v>0</v>
      </c>
      <c r="L181" s="172">
        <v>1501</v>
      </c>
      <c r="M181" s="173">
        <v>511152</v>
      </c>
      <c r="N181" s="173">
        <v>0</v>
      </c>
      <c r="O181" s="174">
        <v>0</v>
      </c>
      <c r="P181" s="175">
        <f t="shared" si="9"/>
        <v>8</v>
      </c>
      <c r="Q181" s="173">
        <f t="shared" si="9"/>
        <v>-7908</v>
      </c>
      <c r="R181" s="173">
        <f t="shared" si="9"/>
        <v>0</v>
      </c>
      <c r="S181" s="176">
        <f t="shared" si="7"/>
        <v>0</v>
      </c>
      <c r="T181" s="172">
        <f t="shared" si="10"/>
        <v>594</v>
      </c>
      <c r="U181" s="173">
        <f t="shared" si="10"/>
        <v>69503.450000000012</v>
      </c>
      <c r="V181" s="173">
        <f t="shared" si="10"/>
        <v>0</v>
      </c>
      <c r="W181" s="174">
        <f t="shared" si="8"/>
        <v>0</v>
      </c>
    </row>
    <row r="182" spans="1:23">
      <c r="A182" s="164" t="s">
        <v>462</v>
      </c>
      <c r="B182" s="165" t="s">
        <v>477</v>
      </c>
      <c r="C182" s="166" t="s">
        <v>478</v>
      </c>
      <c r="D182" s="172">
        <v>0</v>
      </c>
      <c r="E182" s="173">
        <v>35357.99999999992</v>
      </c>
      <c r="F182" s="173">
        <v>0</v>
      </c>
      <c r="G182" s="174">
        <v>0</v>
      </c>
      <c r="H182" s="175">
        <v>0</v>
      </c>
      <c r="I182" s="173">
        <v>35358</v>
      </c>
      <c r="J182" s="173">
        <v>0</v>
      </c>
      <c r="K182" s="176">
        <v>0</v>
      </c>
      <c r="L182" s="172">
        <v>0</v>
      </c>
      <c r="M182" s="173">
        <v>73952.12</v>
      </c>
      <c r="N182" s="173">
        <v>0</v>
      </c>
      <c r="O182" s="174">
        <v>0</v>
      </c>
      <c r="P182" s="175">
        <f t="shared" si="9"/>
        <v>0</v>
      </c>
      <c r="Q182" s="173">
        <f t="shared" si="9"/>
        <v>38594.120000000075</v>
      </c>
      <c r="R182" s="173">
        <f t="shared" si="9"/>
        <v>0</v>
      </c>
      <c r="S182" s="176">
        <f t="shared" si="7"/>
        <v>0</v>
      </c>
      <c r="T182" s="172">
        <f t="shared" si="10"/>
        <v>0</v>
      </c>
      <c r="U182" s="173">
        <f t="shared" si="10"/>
        <v>38594.119999999995</v>
      </c>
      <c r="V182" s="173">
        <f t="shared" si="10"/>
        <v>0</v>
      </c>
      <c r="W182" s="174">
        <f t="shared" si="8"/>
        <v>0</v>
      </c>
    </row>
    <row r="183" spans="1:23">
      <c r="A183" s="164" t="s">
        <v>462</v>
      </c>
      <c r="B183" s="165" t="s">
        <v>479</v>
      </c>
      <c r="C183" s="166" t="s">
        <v>480</v>
      </c>
      <c r="D183" s="172">
        <v>0</v>
      </c>
      <c r="E183" s="173">
        <v>0</v>
      </c>
      <c r="F183" s="173">
        <v>0</v>
      </c>
      <c r="G183" s="174">
        <v>0</v>
      </c>
      <c r="H183" s="175">
        <v>0</v>
      </c>
      <c r="I183" s="173">
        <v>3402</v>
      </c>
      <c r="J183" s="173">
        <v>0</v>
      </c>
      <c r="K183" s="176">
        <v>0</v>
      </c>
      <c r="L183" s="172">
        <v>0</v>
      </c>
      <c r="M183" s="173">
        <v>26568</v>
      </c>
      <c r="N183" s="173">
        <v>0</v>
      </c>
      <c r="O183" s="174">
        <v>0</v>
      </c>
      <c r="P183" s="175">
        <f t="shared" si="9"/>
        <v>0</v>
      </c>
      <c r="Q183" s="173">
        <f t="shared" si="9"/>
        <v>26568</v>
      </c>
      <c r="R183" s="173">
        <f t="shared" si="9"/>
        <v>0</v>
      </c>
      <c r="S183" s="176">
        <f t="shared" si="7"/>
        <v>0</v>
      </c>
      <c r="T183" s="172">
        <f t="shared" si="10"/>
        <v>0</v>
      </c>
      <c r="U183" s="173">
        <f t="shared" si="10"/>
        <v>23166</v>
      </c>
      <c r="V183" s="173">
        <f t="shared" si="10"/>
        <v>0</v>
      </c>
      <c r="W183" s="174">
        <f t="shared" si="8"/>
        <v>0</v>
      </c>
    </row>
    <row r="184" spans="1:23">
      <c r="A184" s="164" t="s">
        <v>462</v>
      </c>
      <c r="B184" s="165" t="s">
        <v>481</v>
      </c>
      <c r="C184" s="166" t="s">
        <v>482</v>
      </c>
      <c r="D184" s="172">
        <v>0</v>
      </c>
      <c r="E184" s="173">
        <v>48569.999999999985</v>
      </c>
      <c r="F184" s="173">
        <v>0</v>
      </c>
      <c r="G184" s="174">
        <v>0</v>
      </c>
      <c r="H184" s="175">
        <v>0</v>
      </c>
      <c r="I184" s="173">
        <v>48570</v>
      </c>
      <c r="J184" s="173">
        <v>0</v>
      </c>
      <c r="K184" s="176">
        <v>0</v>
      </c>
      <c r="L184" s="172">
        <v>0</v>
      </c>
      <c r="M184" s="173">
        <v>71922</v>
      </c>
      <c r="N184" s="173">
        <v>0</v>
      </c>
      <c r="O184" s="174">
        <v>0</v>
      </c>
      <c r="P184" s="175">
        <f t="shared" si="9"/>
        <v>0</v>
      </c>
      <c r="Q184" s="173">
        <f t="shared" si="9"/>
        <v>23352.000000000015</v>
      </c>
      <c r="R184" s="173">
        <f t="shared" si="9"/>
        <v>0</v>
      </c>
      <c r="S184" s="176">
        <f t="shared" si="7"/>
        <v>0</v>
      </c>
      <c r="T184" s="172">
        <f t="shared" si="10"/>
        <v>0</v>
      </c>
      <c r="U184" s="173">
        <f t="shared" si="10"/>
        <v>23352</v>
      </c>
      <c r="V184" s="173">
        <f t="shared" si="10"/>
        <v>0</v>
      </c>
      <c r="W184" s="174">
        <f t="shared" si="8"/>
        <v>0</v>
      </c>
    </row>
    <row r="185" spans="1:23">
      <c r="A185" s="164" t="s">
        <v>462</v>
      </c>
      <c r="B185" s="165" t="s">
        <v>483</v>
      </c>
      <c r="C185" s="166" t="s">
        <v>484</v>
      </c>
      <c r="D185" s="172">
        <v>0</v>
      </c>
      <c r="E185" s="173">
        <v>16958.999999999996</v>
      </c>
      <c r="F185" s="173">
        <v>0</v>
      </c>
      <c r="G185" s="174">
        <v>0</v>
      </c>
      <c r="H185" s="175">
        <v>0</v>
      </c>
      <c r="I185" s="173">
        <v>16959</v>
      </c>
      <c r="J185" s="173">
        <v>0</v>
      </c>
      <c r="K185" s="176">
        <v>0</v>
      </c>
      <c r="L185" s="172">
        <v>0</v>
      </c>
      <c r="M185" s="173">
        <v>43278.559999999998</v>
      </c>
      <c r="N185" s="173">
        <v>0</v>
      </c>
      <c r="O185" s="174">
        <v>0</v>
      </c>
      <c r="P185" s="175">
        <f t="shared" si="9"/>
        <v>0</v>
      </c>
      <c r="Q185" s="173">
        <f t="shared" si="9"/>
        <v>26319.56</v>
      </c>
      <c r="R185" s="173">
        <f t="shared" si="9"/>
        <v>0</v>
      </c>
      <c r="S185" s="176">
        <f t="shared" si="7"/>
        <v>0</v>
      </c>
      <c r="T185" s="172">
        <f t="shared" si="10"/>
        <v>0</v>
      </c>
      <c r="U185" s="173">
        <f t="shared" si="10"/>
        <v>26319.559999999998</v>
      </c>
      <c r="V185" s="173">
        <f t="shared" si="10"/>
        <v>0</v>
      </c>
      <c r="W185" s="174">
        <f t="shared" si="8"/>
        <v>0</v>
      </c>
    </row>
    <row r="186" spans="1:23">
      <c r="A186" s="164" t="s">
        <v>462</v>
      </c>
      <c r="B186" s="165" t="s">
        <v>485</v>
      </c>
      <c r="C186" s="166" t="s">
        <v>486</v>
      </c>
      <c r="D186" s="172">
        <v>21971</v>
      </c>
      <c r="E186" s="173">
        <v>39170761.199999981</v>
      </c>
      <c r="F186" s="173">
        <v>1098861.44</v>
      </c>
      <c r="G186" s="174">
        <v>9732091.3599999957</v>
      </c>
      <c r="H186" s="175">
        <v>21161</v>
      </c>
      <c r="I186" s="173">
        <v>39795848.900000006</v>
      </c>
      <c r="J186" s="173">
        <v>929104.5</v>
      </c>
      <c r="K186" s="176">
        <v>10975099.300000001</v>
      </c>
      <c r="L186" s="172">
        <v>22932</v>
      </c>
      <c r="M186" s="173">
        <v>47199022.340000004</v>
      </c>
      <c r="N186" s="173">
        <v>1705152.98</v>
      </c>
      <c r="O186" s="174">
        <v>12200319.520000003</v>
      </c>
      <c r="P186" s="175">
        <f t="shared" si="9"/>
        <v>961</v>
      </c>
      <c r="Q186" s="173">
        <f t="shared" si="9"/>
        <v>8028261.1400000229</v>
      </c>
      <c r="R186" s="173">
        <f t="shared" si="9"/>
        <v>606291.54</v>
      </c>
      <c r="S186" s="176">
        <f t="shared" si="7"/>
        <v>2468228.1600000076</v>
      </c>
      <c r="T186" s="172">
        <f t="shared" si="10"/>
        <v>1771</v>
      </c>
      <c r="U186" s="173">
        <f t="shared" si="10"/>
        <v>7403173.4399999976</v>
      </c>
      <c r="V186" s="173">
        <f t="shared" si="10"/>
        <v>776048.48</v>
      </c>
      <c r="W186" s="174">
        <f t="shared" si="8"/>
        <v>1225220.2200000025</v>
      </c>
    </row>
    <row r="187" spans="1:23">
      <c r="A187" s="164" t="s">
        <v>462</v>
      </c>
      <c r="B187" s="165" t="s">
        <v>487</v>
      </c>
      <c r="C187" s="166" t="s">
        <v>488</v>
      </c>
      <c r="D187" s="172">
        <v>6036</v>
      </c>
      <c r="E187" s="173">
        <v>9574609.1999999993</v>
      </c>
      <c r="F187" s="173">
        <v>29377</v>
      </c>
      <c r="G187" s="174">
        <v>0</v>
      </c>
      <c r="H187" s="175">
        <v>5838</v>
      </c>
      <c r="I187" s="173">
        <v>9234126.5699999984</v>
      </c>
      <c r="J187" s="173">
        <v>17639</v>
      </c>
      <c r="K187" s="176">
        <v>0</v>
      </c>
      <c r="L187" s="172">
        <v>6351</v>
      </c>
      <c r="M187" s="173">
        <v>10098291.200000005</v>
      </c>
      <c r="N187" s="173">
        <v>24974</v>
      </c>
      <c r="O187" s="174">
        <v>0</v>
      </c>
      <c r="P187" s="175">
        <f t="shared" si="9"/>
        <v>315</v>
      </c>
      <c r="Q187" s="173">
        <f t="shared" si="9"/>
        <v>523682.00000000559</v>
      </c>
      <c r="R187" s="173">
        <f t="shared" si="9"/>
        <v>-4403</v>
      </c>
      <c r="S187" s="176">
        <f t="shared" si="7"/>
        <v>0</v>
      </c>
      <c r="T187" s="172">
        <f t="shared" si="10"/>
        <v>513</v>
      </c>
      <c r="U187" s="173">
        <f t="shared" si="10"/>
        <v>864164.63000000641</v>
      </c>
      <c r="V187" s="173">
        <f t="shared" si="10"/>
        <v>7335</v>
      </c>
      <c r="W187" s="174">
        <f t="shared" si="8"/>
        <v>0</v>
      </c>
    </row>
    <row r="188" spans="1:23">
      <c r="A188" s="164" t="s">
        <v>462</v>
      </c>
      <c r="B188" s="165" t="s">
        <v>489</v>
      </c>
      <c r="C188" s="166" t="s">
        <v>490</v>
      </c>
      <c r="D188" s="172">
        <v>1439</v>
      </c>
      <c r="E188" s="173">
        <v>1530144</v>
      </c>
      <c r="F188" s="173">
        <v>0</v>
      </c>
      <c r="G188" s="174">
        <v>0</v>
      </c>
      <c r="H188" s="175">
        <v>1612</v>
      </c>
      <c r="I188" s="173">
        <v>1490994.0000000002</v>
      </c>
      <c r="J188" s="173">
        <v>0</v>
      </c>
      <c r="K188" s="176">
        <v>0</v>
      </c>
      <c r="L188" s="172">
        <v>1761</v>
      </c>
      <c r="M188" s="173">
        <v>1989782.19</v>
      </c>
      <c r="N188" s="173">
        <v>0</v>
      </c>
      <c r="O188" s="174">
        <v>0</v>
      </c>
      <c r="P188" s="175">
        <f t="shared" si="9"/>
        <v>322</v>
      </c>
      <c r="Q188" s="173">
        <f t="shared" si="9"/>
        <v>459638.18999999994</v>
      </c>
      <c r="R188" s="173">
        <f t="shared" si="9"/>
        <v>0</v>
      </c>
      <c r="S188" s="176">
        <f t="shared" si="7"/>
        <v>0</v>
      </c>
      <c r="T188" s="172">
        <f t="shared" si="10"/>
        <v>149</v>
      </c>
      <c r="U188" s="173">
        <f t="shared" si="10"/>
        <v>498788.18999999971</v>
      </c>
      <c r="V188" s="173">
        <f t="shared" si="10"/>
        <v>0</v>
      </c>
      <c r="W188" s="174">
        <f t="shared" si="8"/>
        <v>0</v>
      </c>
    </row>
    <row r="189" spans="1:23">
      <c r="A189" s="164" t="s">
        <v>462</v>
      </c>
      <c r="B189" s="165" t="s">
        <v>491</v>
      </c>
      <c r="C189" s="166" t="s">
        <v>492</v>
      </c>
      <c r="D189" s="172">
        <v>2792</v>
      </c>
      <c r="E189" s="173">
        <v>2664882</v>
      </c>
      <c r="F189" s="173">
        <v>0</v>
      </c>
      <c r="G189" s="174">
        <v>0</v>
      </c>
      <c r="H189" s="175">
        <v>2764</v>
      </c>
      <c r="I189" s="173">
        <v>2649815.9999999991</v>
      </c>
      <c r="J189" s="173">
        <v>0</v>
      </c>
      <c r="K189" s="176">
        <v>0</v>
      </c>
      <c r="L189" s="172">
        <v>3289</v>
      </c>
      <c r="M189" s="173">
        <v>4188606.78</v>
      </c>
      <c r="N189" s="173">
        <v>0</v>
      </c>
      <c r="O189" s="174">
        <v>0</v>
      </c>
      <c r="P189" s="175">
        <f t="shared" si="9"/>
        <v>497</v>
      </c>
      <c r="Q189" s="173">
        <f t="shared" si="9"/>
        <v>1523724.7799999998</v>
      </c>
      <c r="R189" s="173">
        <f t="shared" si="9"/>
        <v>0</v>
      </c>
      <c r="S189" s="176">
        <f t="shared" si="7"/>
        <v>0</v>
      </c>
      <c r="T189" s="172">
        <f t="shared" si="10"/>
        <v>525</v>
      </c>
      <c r="U189" s="173">
        <f t="shared" si="10"/>
        <v>1538790.7800000007</v>
      </c>
      <c r="V189" s="173">
        <f t="shared" si="10"/>
        <v>0</v>
      </c>
      <c r="W189" s="174">
        <f t="shared" si="8"/>
        <v>0</v>
      </c>
    </row>
    <row r="190" spans="1:23">
      <c r="A190" s="164" t="s">
        <v>462</v>
      </c>
      <c r="B190" s="165" t="s">
        <v>493</v>
      </c>
      <c r="C190" s="166" t="s">
        <v>494</v>
      </c>
      <c r="D190" s="172">
        <v>7614</v>
      </c>
      <c r="E190" s="173">
        <v>12733883.400000002</v>
      </c>
      <c r="F190" s="173">
        <v>212380</v>
      </c>
      <c r="G190" s="174">
        <v>0</v>
      </c>
      <c r="H190" s="175">
        <v>8335</v>
      </c>
      <c r="I190" s="173">
        <v>12747027.070000004</v>
      </c>
      <c r="J190" s="173">
        <v>116762</v>
      </c>
      <c r="K190" s="176">
        <v>0</v>
      </c>
      <c r="L190" s="172">
        <v>8559</v>
      </c>
      <c r="M190" s="173">
        <v>19868340.080000009</v>
      </c>
      <c r="N190" s="173">
        <v>221601</v>
      </c>
      <c r="O190" s="174">
        <v>0</v>
      </c>
      <c r="P190" s="175">
        <f t="shared" si="9"/>
        <v>945</v>
      </c>
      <c r="Q190" s="173">
        <f t="shared" si="9"/>
        <v>7134456.6800000072</v>
      </c>
      <c r="R190" s="173">
        <f t="shared" si="9"/>
        <v>9221</v>
      </c>
      <c r="S190" s="176">
        <f t="shared" si="7"/>
        <v>0</v>
      </c>
      <c r="T190" s="172">
        <f t="shared" si="10"/>
        <v>224</v>
      </c>
      <c r="U190" s="173">
        <f t="shared" si="10"/>
        <v>7121313.0100000054</v>
      </c>
      <c r="V190" s="173">
        <f t="shared" si="10"/>
        <v>104839</v>
      </c>
      <c r="W190" s="174">
        <f t="shared" si="8"/>
        <v>0</v>
      </c>
    </row>
    <row r="191" spans="1:23">
      <c r="A191" s="164" t="s">
        <v>462</v>
      </c>
      <c r="B191" s="165" t="s">
        <v>495</v>
      </c>
      <c r="C191" s="166" t="s">
        <v>496</v>
      </c>
      <c r="D191" s="172">
        <v>2096</v>
      </c>
      <c r="E191" s="173">
        <v>3020099.2</v>
      </c>
      <c r="F191" s="173">
        <v>28726</v>
      </c>
      <c r="G191" s="174">
        <v>0</v>
      </c>
      <c r="H191" s="175">
        <v>1937</v>
      </c>
      <c r="I191" s="173">
        <v>2632933.1700000004</v>
      </c>
      <c r="J191" s="173">
        <v>22390</v>
      </c>
      <c r="K191" s="176">
        <v>0</v>
      </c>
      <c r="L191" s="172">
        <v>2070</v>
      </c>
      <c r="M191" s="173">
        <v>3048798.0000000005</v>
      </c>
      <c r="N191" s="173">
        <v>25195</v>
      </c>
      <c r="O191" s="174">
        <v>0</v>
      </c>
      <c r="P191" s="175">
        <f t="shared" si="9"/>
        <v>-26</v>
      </c>
      <c r="Q191" s="173">
        <f t="shared" si="9"/>
        <v>28698.800000000279</v>
      </c>
      <c r="R191" s="173">
        <f t="shared" si="9"/>
        <v>-3531</v>
      </c>
      <c r="S191" s="176">
        <f t="shared" si="7"/>
        <v>0</v>
      </c>
      <c r="T191" s="172">
        <f t="shared" si="10"/>
        <v>133</v>
      </c>
      <c r="U191" s="173">
        <f t="shared" si="10"/>
        <v>415864.83000000007</v>
      </c>
      <c r="V191" s="173">
        <f t="shared" si="10"/>
        <v>2805</v>
      </c>
      <c r="W191" s="174">
        <f t="shared" si="8"/>
        <v>0</v>
      </c>
    </row>
    <row r="192" spans="1:23">
      <c r="A192" s="164" t="s">
        <v>462</v>
      </c>
      <c r="B192" s="165" t="s">
        <v>497</v>
      </c>
      <c r="C192" s="166" t="s">
        <v>498</v>
      </c>
      <c r="D192" s="172">
        <v>545</v>
      </c>
      <c r="E192" s="173">
        <v>678825.00000000023</v>
      </c>
      <c r="F192" s="173">
        <v>0</v>
      </c>
      <c r="G192" s="174">
        <v>0</v>
      </c>
      <c r="H192" s="175">
        <v>505</v>
      </c>
      <c r="I192" s="173">
        <v>678825</v>
      </c>
      <c r="J192" s="173">
        <v>0</v>
      </c>
      <c r="K192" s="176">
        <v>0</v>
      </c>
      <c r="L192" s="172">
        <v>564</v>
      </c>
      <c r="M192" s="173">
        <v>947050.82</v>
      </c>
      <c r="N192" s="173">
        <v>0</v>
      </c>
      <c r="O192" s="174">
        <v>0</v>
      </c>
      <c r="P192" s="175">
        <f t="shared" si="9"/>
        <v>19</v>
      </c>
      <c r="Q192" s="173">
        <f t="shared" si="9"/>
        <v>268225.81999999972</v>
      </c>
      <c r="R192" s="173">
        <f t="shared" si="9"/>
        <v>0</v>
      </c>
      <c r="S192" s="176">
        <f t="shared" si="7"/>
        <v>0</v>
      </c>
      <c r="T192" s="172">
        <f t="shared" si="10"/>
        <v>59</v>
      </c>
      <c r="U192" s="173">
        <f t="shared" si="10"/>
        <v>268225.81999999995</v>
      </c>
      <c r="V192" s="173">
        <f t="shared" si="10"/>
        <v>0</v>
      </c>
      <c r="W192" s="174">
        <f t="shared" si="8"/>
        <v>0</v>
      </c>
    </row>
    <row r="193" spans="1:23">
      <c r="A193" s="164" t="s">
        <v>462</v>
      </c>
      <c r="B193" s="165" t="s">
        <v>499</v>
      </c>
      <c r="C193" s="166" t="s">
        <v>500</v>
      </c>
      <c r="D193" s="172">
        <v>9635</v>
      </c>
      <c r="E193" s="173">
        <v>18161268.080000009</v>
      </c>
      <c r="F193" s="173">
        <v>257560</v>
      </c>
      <c r="G193" s="174">
        <v>2902490.9699999988</v>
      </c>
      <c r="H193" s="175">
        <v>9740</v>
      </c>
      <c r="I193" s="173">
        <v>18120944.010000005</v>
      </c>
      <c r="J193" s="173">
        <v>160985</v>
      </c>
      <c r="K193" s="176">
        <v>3198830.4699999997</v>
      </c>
      <c r="L193" s="172">
        <v>10707</v>
      </c>
      <c r="M193" s="173">
        <v>29465124.230000004</v>
      </c>
      <c r="N193" s="173">
        <v>350653</v>
      </c>
      <c r="O193" s="174">
        <v>3236528.21</v>
      </c>
      <c r="P193" s="175">
        <f t="shared" si="9"/>
        <v>1072</v>
      </c>
      <c r="Q193" s="173">
        <f t="shared" si="9"/>
        <v>11303856.149999995</v>
      </c>
      <c r="R193" s="173">
        <f t="shared" si="9"/>
        <v>93093</v>
      </c>
      <c r="S193" s="176">
        <f t="shared" si="7"/>
        <v>334037.24000000115</v>
      </c>
      <c r="T193" s="172">
        <f t="shared" si="10"/>
        <v>967</v>
      </c>
      <c r="U193" s="173">
        <f t="shared" si="10"/>
        <v>11344180.219999999</v>
      </c>
      <c r="V193" s="173">
        <f t="shared" si="10"/>
        <v>189668</v>
      </c>
      <c r="W193" s="174">
        <f t="shared" si="8"/>
        <v>37697.740000000224</v>
      </c>
    </row>
    <row r="194" spans="1:23">
      <c r="A194" s="164" t="s">
        <v>462</v>
      </c>
      <c r="B194" s="165" t="s">
        <v>501</v>
      </c>
      <c r="C194" s="166" t="s">
        <v>502</v>
      </c>
      <c r="D194" s="172">
        <v>1924</v>
      </c>
      <c r="E194" s="173">
        <v>4378026.0000000009</v>
      </c>
      <c r="F194" s="173">
        <v>173182</v>
      </c>
      <c r="G194" s="174">
        <v>0</v>
      </c>
      <c r="H194" s="175">
        <v>1956</v>
      </c>
      <c r="I194" s="173">
        <v>4378026</v>
      </c>
      <c r="J194" s="173">
        <v>132500</v>
      </c>
      <c r="K194" s="176">
        <v>0</v>
      </c>
      <c r="L194" s="172">
        <v>2026</v>
      </c>
      <c r="M194" s="173">
        <v>7003780.7100000009</v>
      </c>
      <c r="N194" s="173">
        <v>252224</v>
      </c>
      <c r="O194" s="174">
        <v>0</v>
      </c>
      <c r="P194" s="175">
        <f t="shared" si="9"/>
        <v>102</v>
      </c>
      <c r="Q194" s="173">
        <f t="shared" si="9"/>
        <v>2625754.71</v>
      </c>
      <c r="R194" s="173">
        <f t="shared" si="9"/>
        <v>79042</v>
      </c>
      <c r="S194" s="176">
        <f t="shared" si="7"/>
        <v>0</v>
      </c>
      <c r="T194" s="172">
        <f t="shared" si="10"/>
        <v>70</v>
      </c>
      <c r="U194" s="173">
        <f t="shared" si="10"/>
        <v>2625754.7100000009</v>
      </c>
      <c r="V194" s="173">
        <f t="shared" si="10"/>
        <v>119724</v>
      </c>
      <c r="W194" s="174">
        <f t="shared" si="8"/>
        <v>0</v>
      </c>
    </row>
    <row r="195" spans="1:23">
      <c r="A195" s="164" t="s">
        <v>462</v>
      </c>
      <c r="B195" s="165" t="s">
        <v>503</v>
      </c>
      <c r="C195" s="166" t="s">
        <v>504</v>
      </c>
      <c r="D195" s="172">
        <v>4007</v>
      </c>
      <c r="E195" s="173">
        <v>4676136.0000000009</v>
      </c>
      <c r="F195" s="173">
        <v>0</v>
      </c>
      <c r="G195" s="174">
        <v>3546925.21</v>
      </c>
      <c r="H195" s="175">
        <v>3890</v>
      </c>
      <c r="I195" s="173">
        <v>4639186.9200000009</v>
      </c>
      <c r="J195" s="173">
        <v>0</v>
      </c>
      <c r="K195" s="176">
        <v>4075679.1</v>
      </c>
      <c r="L195" s="172">
        <v>4088</v>
      </c>
      <c r="M195" s="173">
        <v>5104052.4800000004</v>
      </c>
      <c r="N195" s="173">
        <v>0</v>
      </c>
      <c r="O195" s="174">
        <v>4490554.5500000007</v>
      </c>
      <c r="P195" s="175">
        <f t="shared" si="9"/>
        <v>81</v>
      </c>
      <c r="Q195" s="173">
        <f t="shared" si="9"/>
        <v>427916.47999999952</v>
      </c>
      <c r="R195" s="173">
        <f t="shared" si="9"/>
        <v>0</v>
      </c>
      <c r="S195" s="176">
        <f t="shared" si="7"/>
        <v>943629.34000000078</v>
      </c>
      <c r="T195" s="172">
        <f t="shared" si="10"/>
        <v>198</v>
      </c>
      <c r="U195" s="173">
        <f t="shared" si="10"/>
        <v>464865.55999999959</v>
      </c>
      <c r="V195" s="173">
        <f t="shared" si="10"/>
        <v>0</v>
      </c>
      <c r="W195" s="174">
        <f t="shared" si="8"/>
        <v>414875.45000000065</v>
      </c>
    </row>
    <row r="196" spans="1:23">
      <c r="A196" s="164" t="s">
        <v>462</v>
      </c>
      <c r="B196" s="165" t="s">
        <v>505</v>
      </c>
      <c r="C196" s="166" t="s">
        <v>506</v>
      </c>
      <c r="D196" s="172">
        <v>1761</v>
      </c>
      <c r="E196" s="173">
        <v>2473530.0000000005</v>
      </c>
      <c r="F196" s="173">
        <v>0</v>
      </c>
      <c r="G196" s="174">
        <v>0</v>
      </c>
      <c r="H196" s="175">
        <v>1999</v>
      </c>
      <c r="I196" s="173">
        <v>2473530</v>
      </c>
      <c r="J196" s="173">
        <v>15047</v>
      </c>
      <c r="K196" s="176">
        <v>0</v>
      </c>
      <c r="L196" s="172">
        <v>2337</v>
      </c>
      <c r="M196" s="173">
        <v>4041028.83</v>
      </c>
      <c r="N196" s="173">
        <v>44435</v>
      </c>
      <c r="O196" s="174">
        <v>0</v>
      </c>
      <c r="P196" s="175">
        <f t="shared" si="9"/>
        <v>576</v>
      </c>
      <c r="Q196" s="173">
        <f t="shared" si="9"/>
        <v>1567498.8299999996</v>
      </c>
      <c r="R196" s="173">
        <f t="shared" si="9"/>
        <v>44435</v>
      </c>
      <c r="S196" s="176">
        <f t="shared" si="7"/>
        <v>0</v>
      </c>
      <c r="T196" s="172">
        <f t="shared" si="10"/>
        <v>338</v>
      </c>
      <c r="U196" s="173">
        <f t="shared" si="10"/>
        <v>1567498.83</v>
      </c>
      <c r="V196" s="173">
        <f t="shared" si="10"/>
        <v>29388</v>
      </c>
      <c r="W196" s="174">
        <f t="shared" si="8"/>
        <v>0</v>
      </c>
    </row>
    <row r="197" spans="1:23">
      <c r="A197" s="164" t="s">
        <v>462</v>
      </c>
      <c r="B197" s="165" t="s">
        <v>507</v>
      </c>
      <c r="C197" s="166" t="s">
        <v>508</v>
      </c>
      <c r="D197" s="172">
        <v>2829</v>
      </c>
      <c r="E197" s="173">
        <v>4720182</v>
      </c>
      <c r="F197" s="173">
        <v>142960</v>
      </c>
      <c r="G197" s="174">
        <v>0</v>
      </c>
      <c r="H197" s="175">
        <v>2406</v>
      </c>
      <c r="I197" s="173">
        <v>4720182.0000000009</v>
      </c>
      <c r="J197" s="173">
        <v>64348</v>
      </c>
      <c r="K197" s="176">
        <v>0</v>
      </c>
      <c r="L197" s="172">
        <v>2693</v>
      </c>
      <c r="M197" s="173">
        <v>5627825.4099999992</v>
      </c>
      <c r="N197" s="173">
        <v>126095</v>
      </c>
      <c r="O197" s="174">
        <v>0</v>
      </c>
      <c r="P197" s="175">
        <f t="shared" si="9"/>
        <v>-136</v>
      </c>
      <c r="Q197" s="173">
        <f t="shared" si="9"/>
        <v>907643.40999999922</v>
      </c>
      <c r="R197" s="173">
        <f t="shared" si="9"/>
        <v>-16865</v>
      </c>
      <c r="S197" s="176">
        <f t="shared" si="7"/>
        <v>0</v>
      </c>
      <c r="T197" s="172">
        <f t="shared" si="10"/>
        <v>287</v>
      </c>
      <c r="U197" s="173">
        <f t="shared" si="10"/>
        <v>907643.40999999829</v>
      </c>
      <c r="V197" s="173">
        <f t="shared" si="10"/>
        <v>61747</v>
      </c>
      <c r="W197" s="174">
        <f t="shared" si="8"/>
        <v>0</v>
      </c>
    </row>
    <row r="198" spans="1:23">
      <c r="A198" s="164" t="s">
        <v>462</v>
      </c>
      <c r="B198" s="165" t="s">
        <v>509</v>
      </c>
      <c r="C198" s="166" t="s">
        <v>510</v>
      </c>
      <c r="D198" s="172">
        <v>775</v>
      </c>
      <c r="E198" s="173">
        <v>1280766</v>
      </c>
      <c r="F198" s="173">
        <v>0</v>
      </c>
      <c r="G198" s="174">
        <v>0</v>
      </c>
      <c r="H198" s="175">
        <v>690</v>
      </c>
      <c r="I198" s="173">
        <v>1280766</v>
      </c>
      <c r="J198" s="173">
        <v>0</v>
      </c>
      <c r="K198" s="176">
        <v>0</v>
      </c>
      <c r="L198" s="172">
        <v>781</v>
      </c>
      <c r="M198" s="173">
        <v>1530349.36</v>
      </c>
      <c r="N198" s="173">
        <v>0</v>
      </c>
      <c r="O198" s="174">
        <v>0</v>
      </c>
      <c r="P198" s="175">
        <f t="shared" si="9"/>
        <v>6</v>
      </c>
      <c r="Q198" s="173">
        <f t="shared" si="9"/>
        <v>249583.3600000001</v>
      </c>
      <c r="R198" s="173">
        <f t="shared" si="9"/>
        <v>0</v>
      </c>
      <c r="S198" s="176">
        <f t="shared" si="9"/>
        <v>0</v>
      </c>
      <c r="T198" s="172">
        <f t="shared" si="10"/>
        <v>91</v>
      </c>
      <c r="U198" s="173">
        <f t="shared" si="10"/>
        <v>249583.3600000001</v>
      </c>
      <c r="V198" s="173">
        <f t="shared" si="10"/>
        <v>0</v>
      </c>
      <c r="W198" s="174">
        <f t="shared" si="10"/>
        <v>0</v>
      </c>
    </row>
    <row r="199" spans="1:23">
      <c r="A199" s="164" t="s">
        <v>462</v>
      </c>
      <c r="B199" s="165" t="s">
        <v>511</v>
      </c>
      <c r="C199" s="166" t="s">
        <v>512</v>
      </c>
      <c r="D199" s="172">
        <v>285</v>
      </c>
      <c r="E199" s="173">
        <v>690066</v>
      </c>
      <c r="F199" s="173">
        <v>0</v>
      </c>
      <c r="G199" s="174">
        <v>0</v>
      </c>
      <c r="H199" s="175">
        <v>282</v>
      </c>
      <c r="I199" s="173">
        <v>690066</v>
      </c>
      <c r="J199" s="173">
        <v>0</v>
      </c>
      <c r="K199" s="176">
        <v>0</v>
      </c>
      <c r="L199" s="172">
        <v>402</v>
      </c>
      <c r="M199" s="173">
        <v>1651733.74</v>
      </c>
      <c r="N199" s="173">
        <v>0</v>
      </c>
      <c r="O199" s="174">
        <v>0</v>
      </c>
      <c r="P199" s="175">
        <f t="shared" ref="P199:S262" si="11">L199-D199</f>
        <v>117</v>
      </c>
      <c r="Q199" s="173">
        <f t="shared" si="11"/>
        <v>961667.74</v>
      </c>
      <c r="R199" s="173">
        <f t="shared" si="11"/>
        <v>0</v>
      </c>
      <c r="S199" s="176">
        <f t="shared" si="11"/>
        <v>0</v>
      </c>
      <c r="T199" s="172">
        <f t="shared" ref="T199:W262" si="12">L199-H199</f>
        <v>120</v>
      </c>
      <c r="U199" s="173">
        <f t="shared" si="12"/>
        <v>961667.74</v>
      </c>
      <c r="V199" s="173">
        <f t="shared" si="12"/>
        <v>0</v>
      </c>
      <c r="W199" s="174">
        <f t="shared" si="12"/>
        <v>0</v>
      </c>
    </row>
    <row r="200" spans="1:23">
      <c r="A200" s="164" t="s">
        <v>462</v>
      </c>
      <c r="B200" s="165" t="s">
        <v>513</v>
      </c>
      <c r="C200" s="166" t="s">
        <v>514</v>
      </c>
      <c r="D200" s="172">
        <v>320</v>
      </c>
      <c r="E200" s="173">
        <v>514935.0000000014</v>
      </c>
      <c r="F200" s="173">
        <v>0</v>
      </c>
      <c r="G200" s="174">
        <v>0</v>
      </c>
      <c r="H200" s="175">
        <v>480</v>
      </c>
      <c r="I200" s="173">
        <v>514935</v>
      </c>
      <c r="J200" s="173">
        <v>0</v>
      </c>
      <c r="K200" s="176">
        <v>0</v>
      </c>
      <c r="L200" s="172">
        <v>543</v>
      </c>
      <c r="M200" s="173">
        <v>939942.78</v>
      </c>
      <c r="N200" s="173">
        <v>0</v>
      </c>
      <c r="O200" s="174">
        <v>0</v>
      </c>
      <c r="P200" s="175">
        <f t="shared" si="11"/>
        <v>223</v>
      </c>
      <c r="Q200" s="173">
        <f t="shared" si="11"/>
        <v>425007.77999999863</v>
      </c>
      <c r="R200" s="173">
        <f t="shared" si="11"/>
        <v>0</v>
      </c>
      <c r="S200" s="176">
        <f t="shared" si="11"/>
        <v>0</v>
      </c>
      <c r="T200" s="172">
        <f t="shared" si="12"/>
        <v>63</v>
      </c>
      <c r="U200" s="173">
        <f t="shared" si="12"/>
        <v>425007.78</v>
      </c>
      <c r="V200" s="173">
        <f t="shared" si="12"/>
        <v>0</v>
      </c>
      <c r="W200" s="174">
        <f t="shared" si="12"/>
        <v>0</v>
      </c>
    </row>
    <row r="201" spans="1:23">
      <c r="A201" s="164" t="s">
        <v>462</v>
      </c>
      <c r="B201" s="165" t="s">
        <v>515</v>
      </c>
      <c r="C201" s="166" t="s">
        <v>516</v>
      </c>
      <c r="D201" s="172">
        <v>2264</v>
      </c>
      <c r="E201" s="173">
        <v>2858717.02</v>
      </c>
      <c r="F201" s="173">
        <v>0</v>
      </c>
      <c r="G201" s="174">
        <v>0</v>
      </c>
      <c r="H201" s="175">
        <v>2332</v>
      </c>
      <c r="I201" s="173">
        <v>2952843</v>
      </c>
      <c r="J201" s="173">
        <v>0</v>
      </c>
      <c r="K201" s="176">
        <v>0</v>
      </c>
      <c r="L201" s="172">
        <v>2416</v>
      </c>
      <c r="M201" s="173">
        <v>3479742.9400000004</v>
      </c>
      <c r="N201" s="173">
        <v>0</v>
      </c>
      <c r="O201" s="174">
        <v>0</v>
      </c>
      <c r="P201" s="175">
        <f t="shared" si="11"/>
        <v>152</v>
      </c>
      <c r="Q201" s="173">
        <f t="shared" si="11"/>
        <v>621025.92000000039</v>
      </c>
      <c r="R201" s="173">
        <f t="shared" si="11"/>
        <v>0</v>
      </c>
      <c r="S201" s="176">
        <f t="shared" si="11"/>
        <v>0</v>
      </c>
      <c r="T201" s="172">
        <f t="shared" si="12"/>
        <v>84</v>
      </c>
      <c r="U201" s="173">
        <f t="shared" si="12"/>
        <v>526899.94000000041</v>
      </c>
      <c r="V201" s="173">
        <f t="shared" si="12"/>
        <v>0</v>
      </c>
      <c r="W201" s="174">
        <f t="shared" si="12"/>
        <v>0</v>
      </c>
    </row>
    <row r="202" spans="1:23">
      <c r="A202" s="164" t="s">
        <v>462</v>
      </c>
      <c r="B202" s="165" t="s">
        <v>517</v>
      </c>
      <c r="C202" s="166" t="s">
        <v>518</v>
      </c>
      <c r="D202" s="172">
        <v>669</v>
      </c>
      <c r="E202" s="173">
        <v>1006743</v>
      </c>
      <c r="F202" s="173">
        <v>0</v>
      </c>
      <c r="G202" s="174">
        <v>0</v>
      </c>
      <c r="H202" s="175">
        <v>621</v>
      </c>
      <c r="I202" s="173">
        <v>1006743</v>
      </c>
      <c r="J202" s="173">
        <v>0</v>
      </c>
      <c r="K202" s="176">
        <v>0</v>
      </c>
      <c r="L202" s="172">
        <v>670</v>
      </c>
      <c r="M202" s="173">
        <v>1246087.4600000004</v>
      </c>
      <c r="N202" s="173">
        <v>0</v>
      </c>
      <c r="O202" s="174">
        <v>0</v>
      </c>
      <c r="P202" s="175">
        <f t="shared" si="11"/>
        <v>1</v>
      </c>
      <c r="Q202" s="173">
        <f t="shared" si="11"/>
        <v>239344.46000000043</v>
      </c>
      <c r="R202" s="173">
        <f t="shared" si="11"/>
        <v>0</v>
      </c>
      <c r="S202" s="176">
        <f t="shared" si="11"/>
        <v>0</v>
      </c>
      <c r="T202" s="172">
        <f t="shared" si="12"/>
        <v>49</v>
      </c>
      <c r="U202" s="173">
        <f t="shared" si="12"/>
        <v>239344.46000000043</v>
      </c>
      <c r="V202" s="173">
        <f t="shared" si="12"/>
        <v>0</v>
      </c>
      <c r="W202" s="174">
        <f t="shared" si="12"/>
        <v>0</v>
      </c>
    </row>
    <row r="203" spans="1:23">
      <c r="A203" s="164" t="s">
        <v>462</v>
      </c>
      <c r="B203" s="165" t="s">
        <v>519</v>
      </c>
      <c r="C203" s="166" t="s">
        <v>520</v>
      </c>
      <c r="D203" s="172">
        <v>424</v>
      </c>
      <c r="E203" s="173">
        <v>859458</v>
      </c>
      <c r="F203" s="173">
        <v>0</v>
      </c>
      <c r="G203" s="174">
        <v>0</v>
      </c>
      <c r="H203" s="175">
        <v>350</v>
      </c>
      <c r="I203" s="173">
        <v>847618.73</v>
      </c>
      <c r="J203" s="173">
        <v>0</v>
      </c>
      <c r="K203" s="176">
        <v>0</v>
      </c>
      <c r="L203" s="172">
        <v>409</v>
      </c>
      <c r="M203" s="173">
        <v>1011188.12</v>
      </c>
      <c r="N203" s="173">
        <v>0</v>
      </c>
      <c r="O203" s="174">
        <v>0</v>
      </c>
      <c r="P203" s="175">
        <f t="shared" si="11"/>
        <v>-15</v>
      </c>
      <c r="Q203" s="173">
        <f t="shared" si="11"/>
        <v>151730.12</v>
      </c>
      <c r="R203" s="173">
        <f t="shared" si="11"/>
        <v>0</v>
      </c>
      <c r="S203" s="176">
        <f t="shared" si="11"/>
        <v>0</v>
      </c>
      <c r="T203" s="172">
        <f t="shared" si="12"/>
        <v>59</v>
      </c>
      <c r="U203" s="173">
        <f t="shared" si="12"/>
        <v>163569.39000000001</v>
      </c>
      <c r="V203" s="173">
        <f t="shared" si="12"/>
        <v>0</v>
      </c>
      <c r="W203" s="174">
        <f t="shared" si="12"/>
        <v>0</v>
      </c>
    </row>
    <row r="204" spans="1:23">
      <c r="A204" s="164" t="s">
        <v>462</v>
      </c>
      <c r="B204" s="165" t="s">
        <v>521</v>
      </c>
      <c r="C204" s="166" t="s">
        <v>522</v>
      </c>
      <c r="D204" s="172">
        <v>551</v>
      </c>
      <c r="E204" s="173">
        <v>572525.08000000007</v>
      </c>
      <c r="F204" s="173">
        <v>0</v>
      </c>
      <c r="G204" s="174">
        <v>0</v>
      </c>
      <c r="H204" s="175">
        <v>572</v>
      </c>
      <c r="I204" s="173">
        <v>607986</v>
      </c>
      <c r="J204" s="173">
        <v>0</v>
      </c>
      <c r="K204" s="176">
        <v>0</v>
      </c>
      <c r="L204" s="172">
        <v>626</v>
      </c>
      <c r="M204" s="173">
        <v>708139.12</v>
      </c>
      <c r="N204" s="173">
        <v>0</v>
      </c>
      <c r="O204" s="174">
        <v>0</v>
      </c>
      <c r="P204" s="175">
        <f t="shared" si="11"/>
        <v>75</v>
      </c>
      <c r="Q204" s="173">
        <f t="shared" si="11"/>
        <v>135614.03999999992</v>
      </c>
      <c r="R204" s="173">
        <f t="shared" si="11"/>
        <v>0</v>
      </c>
      <c r="S204" s="176">
        <f t="shared" si="11"/>
        <v>0</v>
      </c>
      <c r="T204" s="172">
        <f t="shared" si="12"/>
        <v>54</v>
      </c>
      <c r="U204" s="173">
        <f t="shared" si="12"/>
        <v>100153.12</v>
      </c>
      <c r="V204" s="173">
        <f t="shared" si="12"/>
        <v>0</v>
      </c>
      <c r="W204" s="174">
        <f t="shared" si="12"/>
        <v>0</v>
      </c>
    </row>
    <row r="205" spans="1:23">
      <c r="A205" s="164" t="s">
        <v>462</v>
      </c>
      <c r="B205" s="165" t="s">
        <v>523</v>
      </c>
      <c r="C205" s="166" t="s">
        <v>524</v>
      </c>
      <c r="D205" s="172">
        <v>319</v>
      </c>
      <c r="E205" s="173">
        <v>350507.4</v>
      </c>
      <c r="F205" s="173">
        <v>0</v>
      </c>
      <c r="G205" s="174">
        <v>0</v>
      </c>
      <c r="H205" s="175">
        <v>348</v>
      </c>
      <c r="I205" s="173">
        <v>362472.68</v>
      </c>
      <c r="J205" s="173">
        <v>0</v>
      </c>
      <c r="K205" s="176">
        <v>0</v>
      </c>
      <c r="L205" s="172">
        <v>352</v>
      </c>
      <c r="M205" s="173">
        <v>407504</v>
      </c>
      <c r="N205" s="173">
        <v>0</v>
      </c>
      <c r="O205" s="174">
        <v>0</v>
      </c>
      <c r="P205" s="175">
        <f t="shared" si="11"/>
        <v>33</v>
      </c>
      <c r="Q205" s="173">
        <f t="shared" si="11"/>
        <v>56996.599999999977</v>
      </c>
      <c r="R205" s="173">
        <f t="shared" si="11"/>
        <v>0</v>
      </c>
      <c r="S205" s="176">
        <f t="shared" si="11"/>
        <v>0</v>
      </c>
      <c r="T205" s="172">
        <f t="shared" si="12"/>
        <v>4</v>
      </c>
      <c r="U205" s="173">
        <f t="shared" si="12"/>
        <v>45031.320000000007</v>
      </c>
      <c r="V205" s="173">
        <f t="shared" si="12"/>
        <v>0</v>
      </c>
      <c r="W205" s="174">
        <f t="shared" si="12"/>
        <v>0</v>
      </c>
    </row>
    <row r="206" spans="1:23">
      <c r="A206" s="164" t="s">
        <v>462</v>
      </c>
      <c r="B206" s="165" t="s">
        <v>525</v>
      </c>
      <c r="C206" s="166" t="s">
        <v>526</v>
      </c>
      <c r="D206" s="172">
        <v>83</v>
      </c>
      <c r="E206" s="173">
        <v>57948</v>
      </c>
      <c r="F206" s="173">
        <v>0</v>
      </c>
      <c r="G206" s="174">
        <v>0</v>
      </c>
      <c r="H206" s="175">
        <v>71</v>
      </c>
      <c r="I206" s="173">
        <v>54191.31</v>
      </c>
      <c r="J206" s="173">
        <v>0</v>
      </c>
      <c r="K206" s="176">
        <v>0</v>
      </c>
      <c r="L206" s="172">
        <v>78</v>
      </c>
      <c r="M206" s="173">
        <v>64140</v>
      </c>
      <c r="N206" s="173">
        <v>0</v>
      </c>
      <c r="O206" s="174">
        <v>0</v>
      </c>
      <c r="P206" s="175">
        <f t="shared" si="11"/>
        <v>-5</v>
      </c>
      <c r="Q206" s="173">
        <f t="shared" si="11"/>
        <v>6192</v>
      </c>
      <c r="R206" s="173">
        <f t="shared" si="11"/>
        <v>0</v>
      </c>
      <c r="S206" s="176">
        <f t="shared" si="11"/>
        <v>0</v>
      </c>
      <c r="T206" s="172">
        <f t="shared" si="12"/>
        <v>7</v>
      </c>
      <c r="U206" s="173">
        <f t="shared" si="12"/>
        <v>9948.6900000000023</v>
      </c>
      <c r="V206" s="173">
        <f t="shared" si="12"/>
        <v>0</v>
      </c>
      <c r="W206" s="174">
        <f t="shared" si="12"/>
        <v>0</v>
      </c>
    </row>
    <row r="207" spans="1:23">
      <c r="A207" s="164" t="s">
        <v>462</v>
      </c>
      <c r="B207" s="165" t="s">
        <v>527</v>
      </c>
      <c r="C207" s="166" t="s">
        <v>528</v>
      </c>
      <c r="D207" s="172">
        <v>5241</v>
      </c>
      <c r="E207" s="173">
        <v>5699532</v>
      </c>
      <c r="F207" s="173">
        <v>0</v>
      </c>
      <c r="G207" s="174">
        <v>18764416.040000003</v>
      </c>
      <c r="H207" s="175">
        <v>5150</v>
      </c>
      <c r="I207" s="173">
        <v>5699532</v>
      </c>
      <c r="J207" s="173">
        <v>0</v>
      </c>
      <c r="K207" s="176">
        <v>25659506.149999991</v>
      </c>
      <c r="L207" s="172">
        <v>5419</v>
      </c>
      <c r="M207" s="173">
        <v>7327201.2999999998</v>
      </c>
      <c r="N207" s="173">
        <v>0</v>
      </c>
      <c r="O207" s="174">
        <v>27353877.119999997</v>
      </c>
      <c r="P207" s="175">
        <f t="shared" si="11"/>
        <v>178</v>
      </c>
      <c r="Q207" s="173">
        <f t="shared" si="11"/>
        <v>1627669.2999999998</v>
      </c>
      <c r="R207" s="173">
        <f t="shared" si="11"/>
        <v>0</v>
      </c>
      <c r="S207" s="176">
        <f t="shared" si="11"/>
        <v>8589461.0799999945</v>
      </c>
      <c r="T207" s="172">
        <f t="shared" si="12"/>
        <v>269</v>
      </c>
      <c r="U207" s="173">
        <f t="shared" si="12"/>
        <v>1627669.2999999998</v>
      </c>
      <c r="V207" s="173">
        <f t="shared" si="12"/>
        <v>0</v>
      </c>
      <c r="W207" s="174">
        <f t="shared" si="12"/>
        <v>1694370.9700000063</v>
      </c>
    </row>
    <row r="208" spans="1:23">
      <c r="A208" s="164" t="s">
        <v>462</v>
      </c>
      <c r="B208" s="165" t="s">
        <v>529</v>
      </c>
      <c r="C208" s="166" t="s">
        <v>530</v>
      </c>
      <c r="D208" s="172">
        <v>0</v>
      </c>
      <c r="E208" s="173">
        <v>1136894.3999999922</v>
      </c>
      <c r="F208" s="173">
        <v>0</v>
      </c>
      <c r="G208" s="174">
        <v>0</v>
      </c>
      <c r="H208" s="175">
        <v>0</v>
      </c>
      <c r="I208" s="173">
        <v>1161378</v>
      </c>
      <c r="J208" s="173">
        <v>0</v>
      </c>
      <c r="K208" s="176">
        <v>0</v>
      </c>
      <c r="L208" s="172">
        <v>0</v>
      </c>
      <c r="M208" s="173">
        <v>1274318</v>
      </c>
      <c r="N208" s="173">
        <v>0</v>
      </c>
      <c r="O208" s="174">
        <v>0</v>
      </c>
      <c r="P208" s="175">
        <f t="shared" si="11"/>
        <v>0</v>
      </c>
      <c r="Q208" s="173">
        <f t="shared" si="11"/>
        <v>137423.60000000778</v>
      </c>
      <c r="R208" s="173">
        <f t="shared" si="11"/>
        <v>0</v>
      </c>
      <c r="S208" s="176">
        <f t="shared" si="11"/>
        <v>0</v>
      </c>
      <c r="T208" s="172">
        <f t="shared" si="12"/>
        <v>0</v>
      </c>
      <c r="U208" s="173">
        <f t="shared" si="12"/>
        <v>112940</v>
      </c>
      <c r="V208" s="173">
        <f t="shared" si="12"/>
        <v>0</v>
      </c>
      <c r="W208" s="174">
        <f t="shared" si="12"/>
        <v>0</v>
      </c>
    </row>
    <row r="209" spans="1:23">
      <c r="A209" s="164" t="s">
        <v>462</v>
      </c>
      <c r="B209" s="165" t="s">
        <v>531</v>
      </c>
      <c r="C209" s="166" t="s">
        <v>532</v>
      </c>
      <c r="D209" s="172">
        <v>0</v>
      </c>
      <c r="E209" s="173">
        <v>447638.40000000014</v>
      </c>
      <c r="F209" s="173">
        <v>0</v>
      </c>
      <c r="G209" s="174">
        <v>0</v>
      </c>
      <c r="H209" s="175">
        <v>0</v>
      </c>
      <c r="I209" s="173">
        <v>360676.8</v>
      </c>
      <c r="J209" s="173">
        <v>0</v>
      </c>
      <c r="K209" s="176">
        <v>0</v>
      </c>
      <c r="L209" s="172">
        <v>0</v>
      </c>
      <c r="M209" s="173">
        <v>389000</v>
      </c>
      <c r="N209" s="173">
        <v>0</v>
      </c>
      <c r="O209" s="174">
        <v>0</v>
      </c>
      <c r="P209" s="175">
        <f t="shared" si="11"/>
        <v>0</v>
      </c>
      <c r="Q209" s="173">
        <f t="shared" si="11"/>
        <v>-58638.40000000014</v>
      </c>
      <c r="R209" s="173">
        <f t="shared" si="11"/>
        <v>0</v>
      </c>
      <c r="S209" s="176">
        <f t="shared" si="11"/>
        <v>0</v>
      </c>
      <c r="T209" s="172">
        <f t="shared" si="12"/>
        <v>0</v>
      </c>
      <c r="U209" s="173">
        <f t="shared" si="12"/>
        <v>28323.200000000012</v>
      </c>
      <c r="V209" s="173">
        <f t="shared" si="12"/>
        <v>0</v>
      </c>
      <c r="W209" s="174">
        <f t="shared" si="12"/>
        <v>0</v>
      </c>
    </row>
    <row r="210" spans="1:23">
      <c r="A210" s="164" t="s">
        <v>462</v>
      </c>
      <c r="B210" s="165" t="s">
        <v>533</v>
      </c>
      <c r="C210" s="166" t="s">
        <v>534</v>
      </c>
      <c r="D210" s="172">
        <v>1038</v>
      </c>
      <c r="E210" s="173">
        <v>1091046</v>
      </c>
      <c r="F210" s="173">
        <v>9600</v>
      </c>
      <c r="G210" s="174">
        <v>0</v>
      </c>
      <c r="H210" s="175">
        <v>1067</v>
      </c>
      <c r="I210" s="173">
        <v>1091046</v>
      </c>
      <c r="J210" s="173">
        <v>2766</v>
      </c>
      <c r="K210" s="176">
        <v>0</v>
      </c>
      <c r="L210" s="172">
        <v>1285</v>
      </c>
      <c r="M210" s="173">
        <v>1670287.2199999995</v>
      </c>
      <c r="N210" s="173">
        <v>6271.5499999999993</v>
      </c>
      <c r="O210" s="174">
        <v>0</v>
      </c>
      <c r="P210" s="175">
        <f t="shared" si="11"/>
        <v>247</v>
      </c>
      <c r="Q210" s="173">
        <f t="shared" si="11"/>
        <v>579241.21999999951</v>
      </c>
      <c r="R210" s="173">
        <f t="shared" si="11"/>
        <v>-3328.4500000000007</v>
      </c>
      <c r="S210" s="176">
        <f t="shared" si="11"/>
        <v>0</v>
      </c>
      <c r="T210" s="172">
        <f t="shared" si="12"/>
        <v>218</v>
      </c>
      <c r="U210" s="173">
        <f t="shared" si="12"/>
        <v>579241.21999999951</v>
      </c>
      <c r="V210" s="173">
        <f t="shared" si="12"/>
        <v>3505.5499999999993</v>
      </c>
      <c r="W210" s="174">
        <f t="shared" si="12"/>
        <v>0</v>
      </c>
    </row>
    <row r="211" spans="1:23">
      <c r="A211" s="164" t="s">
        <v>462</v>
      </c>
      <c r="B211" s="165" t="s">
        <v>535</v>
      </c>
      <c r="C211" s="166" t="s">
        <v>536</v>
      </c>
      <c r="D211" s="172">
        <v>1011</v>
      </c>
      <c r="E211" s="173">
        <v>902136.00000000012</v>
      </c>
      <c r="F211" s="173">
        <v>0</v>
      </c>
      <c r="G211" s="174">
        <v>0</v>
      </c>
      <c r="H211" s="175">
        <v>950</v>
      </c>
      <c r="I211" s="173">
        <v>902136</v>
      </c>
      <c r="J211" s="173">
        <v>0</v>
      </c>
      <c r="K211" s="176">
        <v>0</v>
      </c>
      <c r="L211" s="172">
        <v>1093</v>
      </c>
      <c r="M211" s="173">
        <v>1200998.6399999999</v>
      </c>
      <c r="N211" s="173">
        <v>0</v>
      </c>
      <c r="O211" s="174">
        <v>0</v>
      </c>
      <c r="P211" s="175">
        <f t="shared" si="11"/>
        <v>82</v>
      </c>
      <c r="Q211" s="173">
        <f t="shared" si="11"/>
        <v>298862.63999999978</v>
      </c>
      <c r="R211" s="173">
        <f t="shared" si="11"/>
        <v>0</v>
      </c>
      <c r="S211" s="176">
        <f t="shared" si="11"/>
        <v>0</v>
      </c>
      <c r="T211" s="172">
        <f t="shared" si="12"/>
        <v>143</v>
      </c>
      <c r="U211" s="173">
        <f t="shared" si="12"/>
        <v>298862.6399999999</v>
      </c>
      <c r="V211" s="173">
        <f t="shared" si="12"/>
        <v>0</v>
      </c>
      <c r="W211" s="174">
        <f t="shared" si="12"/>
        <v>0</v>
      </c>
    </row>
    <row r="212" spans="1:23">
      <c r="A212" s="164" t="s">
        <v>462</v>
      </c>
      <c r="B212" s="165" t="s">
        <v>537</v>
      </c>
      <c r="C212" s="166" t="s">
        <v>538</v>
      </c>
      <c r="D212" s="172">
        <v>1532</v>
      </c>
      <c r="E212" s="173">
        <v>1706679</v>
      </c>
      <c r="F212" s="173">
        <v>0</v>
      </c>
      <c r="G212" s="174">
        <v>0</v>
      </c>
      <c r="H212" s="175">
        <v>1525</v>
      </c>
      <c r="I212" s="173">
        <v>1817864</v>
      </c>
      <c r="J212" s="173">
        <v>0</v>
      </c>
      <c r="K212" s="176">
        <v>0</v>
      </c>
      <c r="L212" s="172">
        <v>1723</v>
      </c>
      <c r="M212" s="173">
        <v>2006481.77</v>
      </c>
      <c r="N212" s="173">
        <v>0</v>
      </c>
      <c r="O212" s="174">
        <v>0</v>
      </c>
      <c r="P212" s="175">
        <f t="shared" si="11"/>
        <v>191</v>
      </c>
      <c r="Q212" s="173">
        <f t="shared" si="11"/>
        <v>299802.77</v>
      </c>
      <c r="R212" s="173">
        <f t="shared" si="11"/>
        <v>0</v>
      </c>
      <c r="S212" s="176">
        <f t="shared" si="11"/>
        <v>0</v>
      </c>
      <c r="T212" s="172">
        <f t="shared" si="12"/>
        <v>198</v>
      </c>
      <c r="U212" s="173">
        <f t="shared" si="12"/>
        <v>188617.77000000002</v>
      </c>
      <c r="V212" s="173">
        <f t="shared" si="12"/>
        <v>0</v>
      </c>
      <c r="W212" s="174">
        <f t="shared" si="12"/>
        <v>0</v>
      </c>
    </row>
    <row r="213" spans="1:23">
      <c r="A213" s="164" t="s">
        <v>462</v>
      </c>
      <c r="B213" s="165" t="s">
        <v>539</v>
      </c>
      <c r="C213" s="166" t="s">
        <v>540</v>
      </c>
      <c r="D213" s="172">
        <v>0</v>
      </c>
      <c r="E213" s="173">
        <v>5961.5999999999995</v>
      </c>
      <c r="F213" s="173">
        <v>0</v>
      </c>
      <c r="G213" s="174">
        <v>0</v>
      </c>
      <c r="H213" s="175">
        <v>0</v>
      </c>
      <c r="I213" s="173">
        <v>6003</v>
      </c>
      <c r="J213" s="173">
        <v>0</v>
      </c>
      <c r="K213" s="176">
        <v>0</v>
      </c>
      <c r="L213" s="172">
        <v>0</v>
      </c>
      <c r="M213" s="173">
        <v>8505</v>
      </c>
      <c r="N213" s="173">
        <v>0</v>
      </c>
      <c r="O213" s="174">
        <v>0</v>
      </c>
      <c r="P213" s="175">
        <f t="shared" si="11"/>
        <v>0</v>
      </c>
      <c r="Q213" s="173">
        <f t="shared" si="11"/>
        <v>2543.4000000000005</v>
      </c>
      <c r="R213" s="173">
        <f t="shared" si="11"/>
        <v>0</v>
      </c>
      <c r="S213" s="176">
        <f t="shared" si="11"/>
        <v>0</v>
      </c>
      <c r="T213" s="172">
        <f t="shared" si="12"/>
        <v>0</v>
      </c>
      <c r="U213" s="173">
        <f t="shared" si="12"/>
        <v>2502</v>
      </c>
      <c r="V213" s="173">
        <f t="shared" si="12"/>
        <v>0</v>
      </c>
      <c r="W213" s="174">
        <f t="shared" si="12"/>
        <v>0</v>
      </c>
    </row>
    <row r="214" spans="1:23">
      <c r="A214" s="164" t="s">
        <v>462</v>
      </c>
      <c r="B214" s="165" t="s">
        <v>541</v>
      </c>
      <c r="C214" s="166" t="s">
        <v>542</v>
      </c>
      <c r="D214" s="172">
        <v>785</v>
      </c>
      <c r="E214" s="173">
        <v>779082</v>
      </c>
      <c r="F214" s="173">
        <v>0</v>
      </c>
      <c r="G214" s="174">
        <v>0</v>
      </c>
      <c r="H214" s="175">
        <v>806</v>
      </c>
      <c r="I214" s="173">
        <v>829225</v>
      </c>
      <c r="J214" s="173">
        <v>0</v>
      </c>
      <c r="K214" s="176">
        <v>0</v>
      </c>
      <c r="L214" s="172">
        <v>734</v>
      </c>
      <c r="M214" s="173">
        <v>1056812.6299999999</v>
      </c>
      <c r="N214" s="173">
        <v>0</v>
      </c>
      <c r="O214" s="174">
        <v>0</v>
      </c>
      <c r="P214" s="175">
        <f t="shared" si="11"/>
        <v>-51</v>
      </c>
      <c r="Q214" s="173">
        <f t="shared" si="11"/>
        <v>277730.62999999989</v>
      </c>
      <c r="R214" s="173">
        <f t="shared" si="11"/>
        <v>0</v>
      </c>
      <c r="S214" s="176">
        <f t="shared" si="11"/>
        <v>0</v>
      </c>
      <c r="T214" s="172">
        <f t="shared" si="12"/>
        <v>-72</v>
      </c>
      <c r="U214" s="173">
        <f t="shared" si="12"/>
        <v>227587.62999999989</v>
      </c>
      <c r="V214" s="173">
        <f t="shared" si="12"/>
        <v>0</v>
      </c>
      <c r="W214" s="174">
        <f t="shared" si="12"/>
        <v>0</v>
      </c>
    </row>
    <row r="215" spans="1:23">
      <c r="A215" s="164" t="s">
        <v>462</v>
      </c>
      <c r="B215" s="165" t="s">
        <v>543</v>
      </c>
      <c r="C215" s="166" t="s">
        <v>544</v>
      </c>
      <c r="D215" s="172">
        <v>0</v>
      </c>
      <c r="E215" s="173">
        <v>252000.00000000029</v>
      </c>
      <c r="F215" s="173">
        <v>0</v>
      </c>
      <c r="G215" s="174">
        <v>0</v>
      </c>
      <c r="H215" s="175">
        <v>0</v>
      </c>
      <c r="I215" s="173">
        <v>252000</v>
      </c>
      <c r="J215" s="173">
        <v>0</v>
      </c>
      <c r="K215" s="176">
        <v>0</v>
      </c>
      <c r="L215" s="172">
        <v>0</v>
      </c>
      <c r="M215" s="173">
        <v>279300</v>
      </c>
      <c r="N215" s="173">
        <v>0</v>
      </c>
      <c r="O215" s="174">
        <v>0</v>
      </c>
      <c r="P215" s="175">
        <f t="shared" si="11"/>
        <v>0</v>
      </c>
      <c r="Q215" s="173">
        <f t="shared" si="11"/>
        <v>27299.999999999709</v>
      </c>
      <c r="R215" s="173">
        <f t="shared" si="11"/>
        <v>0</v>
      </c>
      <c r="S215" s="176">
        <f t="shared" si="11"/>
        <v>0</v>
      </c>
      <c r="T215" s="172">
        <f t="shared" si="12"/>
        <v>0</v>
      </c>
      <c r="U215" s="173">
        <f t="shared" si="12"/>
        <v>27300</v>
      </c>
      <c r="V215" s="173">
        <f t="shared" si="12"/>
        <v>0</v>
      </c>
      <c r="W215" s="174">
        <f t="shared" si="12"/>
        <v>0</v>
      </c>
    </row>
    <row r="216" spans="1:23">
      <c r="A216" s="164" t="s">
        <v>462</v>
      </c>
      <c r="B216" s="165" t="s">
        <v>545</v>
      </c>
      <c r="C216" s="166" t="s">
        <v>546</v>
      </c>
      <c r="D216" s="172">
        <v>1672</v>
      </c>
      <c r="E216" s="173">
        <v>1742628</v>
      </c>
      <c r="F216" s="173">
        <v>1077</v>
      </c>
      <c r="G216" s="174">
        <v>3124886.24</v>
      </c>
      <c r="H216" s="175">
        <v>1821</v>
      </c>
      <c r="I216" s="173">
        <v>1742628</v>
      </c>
      <c r="J216" s="173">
        <v>45752</v>
      </c>
      <c r="K216" s="176">
        <v>3016553.9299999997</v>
      </c>
      <c r="L216" s="172">
        <v>2182</v>
      </c>
      <c r="M216" s="173">
        <v>2990296.29</v>
      </c>
      <c r="N216" s="173">
        <v>72145</v>
      </c>
      <c r="O216" s="174">
        <v>3596370.8199999984</v>
      </c>
      <c r="P216" s="175">
        <f t="shared" si="11"/>
        <v>510</v>
      </c>
      <c r="Q216" s="173">
        <f t="shared" si="11"/>
        <v>1247668.29</v>
      </c>
      <c r="R216" s="173">
        <f t="shared" si="11"/>
        <v>71068</v>
      </c>
      <c r="S216" s="176">
        <f t="shared" si="11"/>
        <v>471484.57999999821</v>
      </c>
      <c r="T216" s="172">
        <f t="shared" si="12"/>
        <v>361</v>
      </c>
      <c r="U216" s="173">
        <f t="shared" si="12"/>
        <v>1247668.29</v>
      </c>
      <c r="V216" s="173">
        <f t="shared" si="12"/>
        <v>26393</v>
      </c>
      <c r="W216" s="174">
        <f t="shared" si="12"/>
        <v>579816.88999999873</v>
      </c>
    </row>
    <row r="217" spans="1:23">
      <c r="A217" s="164" t="s">
        <v>462</v>
      </c>
      <c r="B217" s="165" t="s">
        <v>547</v>
      </c>
      <c r="C217" s="166" t="s">
        <v>548</v>
      </c>
      <c r="D217" s="172">
        <v>1153</v>
      </c>
      <c r="E217" s="173">
        <v>529545</v>
      </c>
      <c r="F217" s="173">
        <v>0</v>
      </c>
      <c r="G217" s="174">
        <v>0</v>
      </c>
      <c r="H217" s="175">
        <v>1203</v>
      </c>
      <c r="I217" s="173">
        <v>529545</v>
      </c>
      <c r="J217" s="173">
        <v>0</v>
      </c>
      <c r="K217" s="176">
        <v>0</v>
      </c>
      <c r="L217" s="172">
        <v>1650</v>
      </c>
      <c r="M217" s="173">
        <v>648303.51</v>
      </c>
      <c r="N217" s="173">
        <v>0</v>
      </c>
      <c r="O217" s="174">
        <v>0</v>
      </c>
      <c r="P217" s="175">
        <f t="shared" si="11"/>
        <v>497</v>
      </c>
      <c r="Q217" s="173">
        <f t="shared" si="11"/>
        <v>118758.51000000001</v>
      </c>
      <c r="R217" s="173">
        <f t="shared" si="11"/>
        <v>0</v>
      </c>
      <c r="S217" s="176">
        <f t="shared" si="11"/>
        <v>0</v>
      </c>
      <c r="T217" s="172">
        <f t="shared" si="12"/>
        <v>447</v>
      </c>
      <c r="U217" s="173">
        <f t="shared" si="12"/>
        <v>118758.51000000001</v>
      </c>
      <c r="V217" s="173">
        <f t="shared" si="12"/>
        <v>0</v>
      </c>
      <c r="W217" s="174">
        <f t="shared" si="12"/>
        <v>0</v>
      </c>
    </row>
    <row r="218" spans="1:23">
      <c r="A218" s="164" t="s">
        <v>462</v>
      </c>
      <c r="B218" s="165" t="s">
        <v>549</v>
      </c>
      <c r="C218" s="166" t="s">
        <v>550</v>
      </c>
      <c r="D218" s="172">
        <v>779</v>
      </c>
      <c r="E218" s="173">
        <v>356634</v>
      </c>
      <c r="F218" s="173">
        <v>0</v>
      </c>
      <c r="G218" s="174">
        <v>0</v>
      </c>
      <c r="H218" s="175">
        <v>641</v>
      </c>
      <c r="I218" s="173">
        <v>308490.43000000005</v>
      </c>
      <c r="J218" s="173">
        <v>0</v>
      </c>
      <c r="K218" s="176">
        <v>0</v>
      </c>
      <c r="L218" s="172">
        <v>783</v>
      </c>
      <c r="M218" s="173">
        <v>379535.01</v>
      </c>
      <c r="N218" s="173">
        <v>0</v>
      </c>
      <c r="O218" s="174">
        <v>0</v>
      </c>
      <c r="P218" s="175">
        <f t="shared" si="11"/>
        <v>4</v>
      </c>
      <c r="Q218" s="173">
        <f t="shared" si="11"/>
        <v>22901.010000000009</v>
      </c>
      <c r="R218" s="173">
        <f t="shared" si="11"/>
        <v>0</v>
      </c>
      <c r="S218" s="176">
        <f t="shared" si="11"/>
        <v>0</v>
      </c>
      <c r="T218" s="172">
        <f t="shared" si="12"/>
        <v>142</v>
      </c>
      <c r="U218" s="173">
        <f t="shared" si="12"/>
        <v>71044.579999999958</v>
      </c>
      <c r="V218" s="173">
        <f t="shared" si="12"/>
        <v>0</v>
      </c>
      <c r="W218" s="174">
        <f t="shared" si="12"/>
        <v>0</v>
      </c>
    </row>
    <row r="219" spans="1:23">
      <c r="A219" s="164" t="s">
        <v>462</v>
      </c>
      <c r="B219" s="165" t="s">
        <v>551</v>
      </c>
      <c r="C219" s="166" t="s">
        <v>552</v>
      </c>
      <c r="D219" s="172">
        <v>1390</v>
      </c>
      <c r="E219" s="173">
        <v>453963</v>
      </c>
      <c r="F219" s="173">
        <v>0</v>
      </c>
      <c r="G219" s="174">
        <v>0</v>
      </c>
      <c r="H219" s="175">
        <v>693</v>
      </c>
      <c r="I219" s="173">
        <v>333526.19000000006</v>
      </c>
      <c r="J219" s="173">
        <v>0</v>
      </c>
      <c r="K219" s="176">
        <v>0</v>
      </c>
      <c r="L219" s="172">
        <v>1428</v>
      </c>
      <c r="M219" s="173">
        <v>651585</v>
      </c>
      <c r="N219" s="173">
        <v>0</v>
      </c>
      <c r="O219" s="174">
        <v>0</v>
      </c>
      <c r="P219" s="175">
        <f t="shared" si="11"/>
        <v>38</v>
      </c>
      <c r="Q219" s="173">
        <f t="shared" si="11"/>
        <v>197622</v>
      </c>
      <c r="R219" s="173">
        <f t="shared" si="11"/>
        <v>0</v>
      </c>
      <c r="S219" s="176">
        <f t="shared" si="11"/>
        <v>0</v>
      </c>
      <c r="T219" s="172">
        <f t="shared" si="12"/>
        <v>735</v>
      </c>
      <c r="U219" s="173">
        <f t="shared" si="12"/>
        <v>318058.80999999994</v>
      </c>
      <c r="V219" s="173">
        <f t="shared" si="12"/>
        <v>0</v>
      </c>
      <c r="W219" s="174">
        <f t="shared" si="12"/>
        <v>0</v>
      </c>
    </row>
    <row r="220" spans="1:23">
      <c r="A220" s="164" t="s">
        <v>462</v>
      </c>
      <c r="B220" s="165" t="s">
        <v>553</v>
      </c>
      <c r="C220" s="166" t="s">
        <v>554</v>
      </c>
      <c r="D220" s="172">
        <v>790</v>
      </c>
      <c r="E220" s="173">
        <v>369192</v>
      </c>
      <c r="F220" s="173">
        <v>0</v>
      </c>
      <c r="G220" s="174">
        <v>0</v>
      </c>
      <c r="H220" s="175">
        <v>805</v>
      </c>
      <c r="I220" s="173">
        <v>369192</v>
      </c>
      <c r="J220" s="173">
        <v>0</v>
      </c>
      <c r="K220" s="176">
        <v>0</v>
      </c>
      <c r="L220" s="172">
        <v>868</v>
      </c>
      <c r="M220" s="173">
        <v>441895.33</v>
      </c>
      <c r="N220" s="173">
        <v>0</v>
      </c>
      <c r="O220" s="174">
        <v>0</v>
      </c>
      <c r="P220" s="175">
        <f t="shared" si="11"/>
        <v>78</v>
      </c>
      <c r="Q220" s="173">
        <f t="shared" si="11"/>
        <v>72703.330000000016</v>
      </c>
      <c r="R220" s="173">
        <f t="shared" si="11"/>
        <v>0</v>
      </c>
      <c r="S220" s="176">
        <f t="shared" si="11"/>
        <v>0</v>
      </c>
      <c r="T220" s="172">
        <f t="shared" si="12"/>
        <v>63</v>
      </c>
      <c r="U220" s="173">
        <f t="shared" si="12"/>
        <v>72703.330000000016</v>
      </c>
      <c r="V220" s="173">
        <f t="shared" si="12"/>
        <v>0</v>
      </c>
      <c r="W220" s="174">
        <f t="shared" si="12"/>
        <v>0</v>
      </c>
    </row>
    <row r="221" spans="1:23">
      <c r="A221" s="164" t="s">
        <v>462</v>
      </c>
      <c r="B221" s="165" t="s">
        <v>555</v>
      </c>
      <c r="C221" s="166" t="s">
        <v>556</v>
      </c>
      <c r="D221" s="172">
        <v>456</v>
      </c>
      <c r="E221" s="173">
        <v>137785.82</v>
      </c>
      <c r="F221" s="173">
        <v>0</v>
      </c>
      <c r="G221" s="174">
        <v>0</v>
      </c>
      <c r="H221" s="175">
        <v>481</v>
      </c>
      <c r="I221" s="173">
        <v>130446.45</v>
      </c>
      <c r="J221" s="173">
        <v>0</v>
      </c>
      <c r="K221" s="176">
        <v>0</v>
      </c>
      <c r="L221" s="172">
        <v>396</v>
      </c>
      <c r="M221" s="173">
        <v>139908</v>
      </c>
      <c r="N221" s="173">
        <v>0</v>
      </c>
      <c r="O221" s="174">
        <v>0</v>
      </c>
      <c r="P221" s="175">
        <f t="shared" si="11"/>
        <v>-60</v>
      </c>
      <c r="Q221" s="173">
        <f t="shared" si="11"/>
        <v>2122.179999999993</v>
      </c>
      <c r="R221" s="173">
        <f t="shared" si="11"/>
        <v>0</v>
      </c>
      <c r="S221" s="176">
        <f t="shared" si="11"/>
        <v>0</v>
      </c>
      <c r="T221" s="172">
        <f t="shared" si="12"/>
        <v>-85</v>
      </c>
      <c r="U221" s="173">
        <f t="shared" si="12"/>
        <v>9461.5500000000029</v>
      </c>
      <c r="V221" s="173">
        <f t="shared" si="12"/>
        <v>0</v>
      </c>
      <c r="W221" s="174">
        <f t="shared" si="12"/>
        <v>0</v>
      </c>
    </row>
    <row r="222" spans="1:23">
      <c r="A222" s="164" t="s">
        <v>462</v>
      </c>
      <c r="B222" s="165" t="s">
        <v>557</v>
      </c>
      <c r="C222" s="166" t="s">
        <v>558</v>
      </c>
      <c r="D222" s="172">
        <v>229</v>
      </c>
      <c r="E222" s="173">
        <v>111634.21</v>
      </c>
      <c r="F222" s="173">
        <v>0</v>
      </c>
      <c r="G222" s="174">
        <v>0</v>
      </c>
      <c r="H222" s="175">
        <v>239</v>
      </c>
      <c r="I222" s="173">
        <v>116497.91</v>
      </c>
      <c r="J222" s="173">
        <v>0</v>
      </c>
      <c r="K222" s="176">
        <v>0</v>
      </c>
      <c r="L222" s="172">
        <v>237</v>
      </c>
      <c r="M222" s="173">
        <v>118727.52</v>
      </c>
      <c r="N222" s="173">
        <v>0</v>
      </c>
      <c r="O222" s="174">
        <v>0</v>
      </c>
      <c r="P222" s="175">
        <f t="shared" si="11"/>
        <v>8</v>
      </c>
      <c r="Q222" s="173">
        <f t="shared" si="11"/>
        <v>7093.3099999999977</v>
      </c>
      <c r="R222" s="173">
        <f t="shared" si="11"/>
        <v>0</v>
      </c>
      <c r="S222" s="176">
        <f t="shared" si="11"/>
        <v>0</v>
      </c>
      <c r="T222" s="172">
        <f t="shared" si="12"/>
        <v>-2</v>
      </c>
      <c r="U222" s="173">
        <f t="shared" si="12"/>
        <v>2229.6100000000006</v>
      </c>
      <c r="V222" s="173">
        <f t="shared" si="12"/>
        <v>0</v>
      </c>
      <c r="W222" s="174">
        <f t="shared" si="12"/>
        <v>0</v>
      </c>
    </row>
    <row r="223" spans="1:23">
      <c r="A223" s="164" t="s">
        <v>559</v>
      </c>
      <c r="B223" s="165" t="s">
        <v>560</v>
      </c>
      <c r="C223" s="166" t="s">
        <v>561</v>
      </c>
      <c r="D223" s="172">
        <v>809</v>
      </c>
      <c r="E223" s="173">
        <v>986314.7</v>
      </c>
      <c r="F223" s="173">
        <v>0</v>
      </c>
      <c r="G223" s="174">
        <v>0</v>
      </c>
      <c r="H223" s="175">
        <v>921</v>
      </c>
      <c r="I223" s="173">
        <v>1124202</v>
      </c>
      <c r="J223" s="173">
        <v>0</v>
      </c>
      <c r="K223" s="176">
        <v>0</v>
      </c>
      <c r="L223" s="172">
        <v>940</v>
      </c>
      <c r="M223" s="173">
        <v>1328521.56</v>
      </c>
      <c r="N223" s="173">
        <v>0</v>
      </c>
      <c r="O223" s="174">
        <v>0</v>
      </c>
      <c r="P223" s="175">
        <f t="shared" si="11"/>
        <v>131</v>
      </c>
      <c r="Q223" s="173">
        <f t="shared" si="11"/>
        <v>342206.8600000001</v>
      </c>
      <c r="R223" s="173">
        <f t="shared" si="11"/>
        <v>0</v>
      </c>
      <c r="S223" s="176">
        <f t="shared" si="11"/>
        <v>0</v>
      </c>
      <c r="T223" s="172">
        <f t="shared" si="12"/>
        <v>19</v>
      </c>
      <c r="U223" s="173">
        <f t="shared" si="12"/>
        <v>204319.56000000006</v>
      </c>
      <c r="V223" s="173">
        <f t="shared" si="12"/>
        <v>0</v>
      </c>
      <c r="W223" s="174">
        <f t="shared" si="12"/>
        <v>0</v>
      </c>
    </row>
    <row r="224" spans="1:23">
      <c r="A224" s="164" t="s">
        <v>559</v>
      </c>
      <c r="B224" s="165" t="s">
        <v>562</v>
      </c>
      <c r="C224" s="166" t="s">
        <v>563</v>
      </c>
      <c r="D224" s="172">
        <v>776</v>
      </c>
      <c r="E224" s="173">
        <v>859743</v>
      </c>
      <c r="F224" s="173">
        <v>0</v>
      </c>
      <c r="G224" s="174">
        <v>0</v>
      </c>
      <c r="H224" s="175">
        <v>815</v>
      </c>
      <c r="I224" s="173">
        <v>935395.99999999988</v>
      </c>
      <c r="J224" s="173">
        <v>0</v>
      </c>
      <c r="K224" s="176">
        <v>0</v>
      </c>
      <c r="L224" s="172">
        <v>795</v>
      </c>
      <c r="M224" s="173">
        <v>999173.28000000014</v>
      </c>
      <c r="N224" s="173">
        <v>0</v>
      </c>
      <c r="O224" s="174">
        <v>0</v>
      </c>
      <c r="P224" s="175">
        <f t="shared" si="11"/>
        <v>19</v>
      </c>
      <c r="Q224" s="173">
        <f t="shared" si="11"/>
        <v>139430.28000000014</v>
      </c>
      <c r="R224" s="173">
        <f t="shared" si="11"/>
        <v>0</v>
      </c>
      <c r="S224" s="176">
        <f t="shared" si="11"/>
        <v>0</v>
      </c>
      <c r="T224" s="172">
        <f t="shared" si="12"/>
        <v>-20</v>
      </c>
      <c r="U224" s="173">
        <f t="shared" si="12"/>
        <v>63777.280000000261</v>
      </c>
      <c r="V224" s="173">
        <f t="shared" si="12"/>
        <v>0</v>
      </c>
      <c r="W224" s="174">
        <f t="shared" si="12"/>
        <v>0</v>
      </c>
    </row>
    <row r="225" spans="1:23">
      <c r="A225" s="164" t="s">
        <v>559</v>
      </c>
      <c r="B225" s="165" t="s">
        <v>564</v>
      </c>
      <c r="C225" s="166" t="s">
        <v>565</v>
      </c>
      <c r="D225" s="172">
        <v>0</v>
      </c>
      <c r="E225" s="173">
        <v>64475.999999999971</v>
      </c>
      <c r="F225" s="173">
        <v>0</v>
      </c>
      <c r="G225" s="174">
        <v>0</v>
      </c>
      <c r="H225" s="175">
        <v>0</v>
      </c>
      <c r="I225" s="173">
        <v>27021.599999999999</v>
      </c>
      <c r="J225" s="173">
        <v>0</v>
      </c>
      <c r="K225" s="176">
        <v>0</v>
      </c>
      <c r="L225" s="172">
        <v>0</v>
      </c>
      <c r="M225" s="173">
        <v>24680</v>
      </c>
      <c r="N225" s="173">
        <v>0</v>
      </c>
      <c r="O225" s="174">
        <v>0</v>
      </c>
      <c r="P225" s="175">
        <f t="shared" si="11"/>
        <v>0</v>
      </c>
      <c r="Q225" s="173">
        <f t="shared" si="11"/>
        <v>-39795.999999999971</v>
      </c>
      <c r="R225" s="173">
        <f t="shared" si="11"/>
        <v>0</v>
      </c>
      <c r="S225" s="176">
        <f t="shared" si="11"/>
        <v>0</v>
      </c>
      <c r="T225" s="172">
        <f t="shared" si="12"/>
        <v>0</v>
      </c>
      <c r="U225" s="173">
        <f t="shared" si="12"/>
        <v>-2341.5999999999985</v>
      </c>
      <c r="V225" s="173">
        <f t="shared" si="12"/>
        <v>0</v>
      </c>
      <c r="W225" s="174">
        <f t="shared" si="12"/>
        <v>0</v>
      </c>
    </row>
    <row r="226" spans="1:23">
      <c r="A226" s="164" t="s">
        <v>559</v>
      </c>
      <c r="B226" s="165" t="s">
        <v>566</v>
      </c>
      <c r="C226" s="166" t="s">
        <v>567</v>
      </c>
      <c r="D226" s="172">
        <v>0</v>
      </c>
      <c r="E226" s="173">
        <v>0</v>
      </c>
      <c r="F226" s="173">
        <v>0</v>
      </c>
      <c r="G226" s="174">
        <v>0</v>
      </c>
      <c r="H226" s="175">
        <v>0</v>
      </c>
      <c r="I226" s="173">
        <v>0</v>
      </c>
      <c r="J226" s="173">
        <v>0</v>
      </c>
      <c r="K226" s="176">
        <v>0</v>
      </c>
      <c r="L226" s="172">
        <v>0</v>
      </c>
      <c r="M226" s="173">
        <v>3450</v>
      </c>
      <c r="N226" s="173">
        <v>0</v>
      </c>
      <c r="O226" s="174">
        <v>0</v>
      </c>
      <c r="P226" s="175">
        <f t="shared" si="11"/>
        <v>0</v>
      </c>
      <c r="Q226" s="173">
        <f t="shared" si="11"/>
        <v>3450</v>
      </c>
      <c r="R226" s="173">
        <f t="shared" si="11"/>
        <v>0</v>
      </c>
      <c r="S226" s="176">
        <f t="shared" si="11"/>
        <v>0</v>
      </c>
      <c r="T226" s="172">
        <f t="shared" si="12"/>
        <v>0</v>
      </c>
      <c r="U226" s="173">
        <f t="shared" si="12"/>
        <v>3450</v>
      </c>
      <c r="V226" s="173">
        <f t="shared" si="12"/>
        <v>0</v>
      </c>
      <c r="W226" s="174">
        <f t="shared" si="12"/>
        <v>0</v>
      </c>
    </row>
    <row r="227" spans="1:23">
      <c r="A227" s="164" t="s">
        <v>559</v>
      </c>
      <c r="B227" s="165" t="s">
        <v>568</v>
      </c>
      <c r="C227" s="166" t="s">
        <v>569</v>
      </c>
      <c r="D227" s="172">
        <v>2318</v>
      </c>
      <c r="E227" s="173">
        <v>3527211.4200000013</v>
      </c>
      <c r="F227" s="173">
        <v>12530</v>
      </c>
      <c r="G227" s="174">
        <v>0</v>
      </c>
      <c r="H227" s="175">
        <v>2269</v>
      </c>
      <c r="I227" s="173">
        <v>3392415.8799999994</v>
      </c>
      <c r="J227" s="173">
        <v>6867</v>
      </c>
      <c r="K227" s="176">
        <v>0</v>
      </c>
      <c r="L227" s="172">
        <v>2299</v>
      </c>
      <c r="M227" s="173">
        <v>3640227.1</v>
      </c>
      <c r="N227" s="173">
        <v>2716</v>
      </c>
      <c r="O227" s="174">
        <v>0</v>
      </c>
      <c r="P227" s="175">
        <f t="shared" si="11"/>
        <v>-19</v>
      </c>
      <c r="Q227" s="173">
        <f t="shared" si="11"/>
        <v>113015.67999999877</v>
      </c>
      <c r="R227" s="173">
        <f t="shared" si="11"/>
        <v>-9814</v>
      </c>
      <c r="S227" s="176">
        <f t="shared" si="11"/>
        <v>0</v>
      </c>
      <c r="T227" s="172">
        <f t="shared" si="12"/>
        <v>30</v>
      </c>
      <c r="U227" s="173">
        <f t="shared" si="12"/>
        <v>247811.22000000067</v>
      </c>
      <c r="V227" s="173">
        <f t="shared" si="12"/>
        <v>-4151</v>
      </c>
      <c r="W227" s="174">
        <f t="shared" si="12"/>
        <v>0</v>
      </c>
    </row>
    <row r="228" spans="1:23">
      <c r="A228" s="164" t="s">
        <v>570</v>
      </c>
      <c r="B228" s="165" t="s">
        <v>571</v>
      </c>
      <c r="C228" s="166" t="s">
        <v>572</v>
      </c>
      <c r="D228" s="172">
        <v>1888</v>
      </c>
      <c r="E228" s="173">
        <v>1988725.1999999995</v>
      </c>
      <c r="F228" s="173">
        <v>0</v>
      </c>
      <c r="G228" s="174">
        <v>0</v>
      </c>
      <c r="H228" s="175">
        <v>1877</v>
      </c>
      <c r="I228" s="173">
        <v>2100725.5999999996</v>
      </c>
      <c r="J228" s="173">
        <v>0</v>
      </c>
      <c r="K228" s="176">
        <v>0</v>
      </c>
      <c r="L228" s="172">
        <v>1976</v>
      </c>
      <c r="M228" s="173">
        <v>2326251.42</v>
      </c>
      <c r="N228" s="173">
        <v>0</v>
      </c>
      <c r="O228" s="174">
        <v>0</v>
      </c>
      <c r="P228" s="175">
        <f t="shared" si="11"/>
        <v>88</v>
      </c>
      <c r="Q228" s="173">
        <f t="shared" si="11"/>
        <v>337526.22000000044</v>
      </c>
      <c r="R228" s="173">
        <f t="shared" si="11"/>
        <v>0</v>
      </c>
      <c r="S228" s="176">
        <f t="shared" si="11"/>
        <v>0</v>
      </c>
      <c r="T228" s="172">
        <f t="shared" si="12"/>
        <v>99</v>
      </c>
      <c r="U228" s="173">
        <f t="shared" si="12"/>
        <v>225525.8200000003</v>
      </c>
      <c r="V228" s="173">
        <f t="shared" si="12"/>
        <v>0</v>
      </c>
      <c r="W228" s="174">
        <f t="shared" si="12"/>
        <v>0</v>
      </c>
    </row>
    <row r="229" spans="1:23">
      <c r="A229" s="164" t="s">
        <v>570</v>
      </c>
      <c r="B229" s="165" t="s">
        <v>573</v>
      </c>
      <c r="C229" s="166" t="s">
        <v>574</v>
      </c>
      <c r="D229" s="172">
        <v>6720</v>
      </c>
      <c r="E229" s="173">
        <v>10529947.799999995</v>
      </c>
      <c r="F229" s="173">
        <v>38655</v>
      </c>
      <c r="G229" s="174">
        <v>0</v>
      </c>
      <c r="H229" s="175">
        <v>6416</v>
      </c>
      <c r="I229" s="173">
        <v>10795523.219999991</v>
      </c>
      <c r="J229" s="173">
        <v>48903</v>
      </c>
      <c r="K229" s="176">
        <v>4338.76</v>
      </c>
      <c r="L229" s="172">
        <v>6769</v>
      </c>
      <c r="M229" s="173">
        <v>13046241.279999999</v>
      </c>
      <c r="N229" s="173">
        <v>62200</v>
      </c>
      <c r="O229" s="174">
        <v>0</v>
      </c>
      <c r="P229" s="175">
        <f t="shared" si="11"/>
        <v>49</v>
      </c>
      <c r="Q229" s="173">
        <f t="shared" si="11"/>
        <v>2516293.4800000042</v>
      </c>
      <c r="R229" s="173">
        <f t="shared" si="11"/>
        <v>23545</v>
      </c>
      <c r="S229" s="176">
        <f t="shared" si="11"/>
        <v>0</v>
      </c>
      <c r="T229" s="172">
        <f t="shared" si="12"/>
        <v>353</v>
      </c>
      <c r="U229" s="173">
        <f t="shared" si="12"/>
        <v>2250718.060000008</v>
      </c>
      <c r="V229" s="173">
        <f t="shared" si="12"/>
        <v>13297</v>
      </c>
      <c r="W229" s="174">
        <f t="shared" si="12"/>
        <v>-4338.76</v>
      </c>
    </row>
    <row r="230" spans="1:23">
      <c r="A230" s="164" t="s">
        <v>570</v>
      </c>
      <c r="B230" s="165" t="s">
        <v>575</v>
      </c>
      <c r="C230" s="166" t="s">
        <v>576</v>
      </c>
      <c r="D230" s="172">
        <v>6546</v>
      </c>
      <c r="E230" s="173">
        <v>9417597</v>
      </c>
      <c r="F230" s="173">
        <v>53541</v>
      </c>
      <c r="G230" s="174">
        <v>65089.679999999986</v>
      </c>
      <c r="H230" s="175">
        <v>7155</v>
      </c>
      <c r="I230" s="173">
        <v>9498574.2000000011</v>
      </c>
      <c r="J230" s="173">
        <v>55874</v>
      </c>
      <c r="K230" s="176">
        <v>1129397.7700000005</v>
      </c>
      <c r="L230" s="172">
        <v>7669</v>
      </c>
      <c r="M230" s="173">
        <v>15586928.690000003</v>
      </c>
      <c r="N230" s="173">
        <v>170718</v>
      </c>
      <c r="O230" s="174">
        <v>1543342.5299999998</v>
      </c>
      <c r="P230" s="175">
        <f t="shared" si="11"/>
        <v>1123</v>
      </c>
      <c r="Q230" s="173">
        <f t="shared" si="11"/>
        <v>6169331.6900000032</v>
      </c>
      <c r="R230" s="173">
        <f t="shared" si="11"/>
        <v>117177</v>
      </c>
      <c r="S230" s="176">
        <f t="shared" si="11"/>
        <v>1478252.8499999999</v>
      </c>
      <c r="T230" s="172">
        <f t="shared" si="12"/>
        <v>514</v>
      </c>
      <c r="U230" s="173">
        <f t="shared" si="12"/>
        <v>6088354.4900000021</v>
      </c>
      <c r="V230" s="173">
        <f t="shared" si="12"/>
        <v>114844</v>
      </c>
      <c r="W230" s="174">
        <f t="shared" si="12"/>
        <v>413944.75999999931</v>
      </c>
    </row>
    <row r="231" spans="1:23">
      <c r="A231" s="164" t="s">
        <v>570</v>
      </c>
      <c r="B231" s="165" t="s">
        <v>577</v>
      </c>
      <c r="C231" s="166" t="s">
        <v>578</v>
      </c>
      <c r="D231" s="172">
        <v>943</v>
      </c>
      <c r="E231" s="173">
        <v>323746.63</v>
      </c>
      <c r="F231" s="173">
        <v>0</v>
      </c>
      <c r="G231" s="174">
        <v>0</v>
      </c>
      <c r="H231" s="175">
        <v>952</v>
      </c>
      <c r="I231" s="173">
        <v>345972.04000000004</v>
      </c>
      <c r="J231" s="173">
        <v>0</v>
      </c>
      <c r="K231" s="176">
        <v>0</v>
      </c>
      <c r="L231" s="172">
        <v>992</v>
      </c>
      <c r="M231" s="173">
        <v>396762</v>
      </c>
      <c r="N231" s="173">
        <v>0</v>
      </c>
      <c r="O231" s="174">
        <v>0</v>
      </c>
      <c r="P231" s="175">
        <f t="shared" si="11"/>
        <v>49</v>
      </c>
      <c r="Q231" s="173">
        <f t="shared" si="11"/>
        <v>73015.37</v>
      </c>
      <c r="R231" s="173">
        <f t="shared" si="11"/>
        <v>0</v>
      </c>
      <c r="S231" s="176">
        <f t="shared" si="11"/>
        <v>0</v>
      </c>
      <c r="T231" s="172">
        <f t="shared" si="12"/>
        <v>40</v>
      </c>
      <c r="U231" s="173">
        <f t="shared" si="12"/>
        <v>50789.959999999963</v>
      </c>
      <c r="V231" s="173">
        <f t="shared" si="12"/>
        <v>0</v>
      </c>
      <c r="W231" s="174">
        <f t="shared" si="12"/>
        <v>0</v>
      </c>
    </row>
    <row r="232" spans="1:23">
      <c r="A232" s="164" t="s">
        <v>570</v>
      </c>
      <c r="B232" s="165" t="s">
        <v>579</v>
      </c>
      <c r="C232" s="166" t="s">
        <v>580</v>
      </c>
      <c r="D232" s="172">
        <v>1225</v>
      </c>
      <c r="E232" s="173">
        <v>3675975</v>
      </c>
      <c r="F232" s="173">
        <v>121369</v>
      </c>
      <c r="G232" s="174">
        <v>0</v>
      </c>
      <c r="H232" s="175">
        <v>1191</v>
      </c>
      <c r="I232" s="173">
        <v>3675975</v>
      </c>
      <c r="J232" s="173">
        <v>139770</v>
      </c>
      <c r="K232" s="176">
        <v>0</v>
      </c>
      <c r="L232" s="172">
        <v>1215</v>
      </c>
      <c r="M232" s="173">
        <v>4185031.4700000007</v>
      </c>
      <c r="N232" s="173">
        <v>545484</v>
      </c>
      <c r="O232" s="174">
        <v>0</v>
      </c>
      <c r="P232" s="175">
        <f t="shared" si="11"/>
        <v>-10</v>
      </c>
      <c r="Q232" s="173">
        <f t="shared" si="11"/>
        <v>509056.47000000067</v>
      </c>
      <c r="R232" s="173">
        <f t="shared" si="11"/>
        <v>424115</v>
      </c>
      <c r="S232" s="176">
        <f t="shared" si="11"/>
        <v>0</v>
      </c>
      <c r="T232" s="172">
        <f t="shared" si="12"/>
        <v>24</v>
      </c>
      <c r="U232" s="173">
        <f t="shared" si="12"/>
        <v>509056.47000000067</v>
      </c>
      <c r="V232" s="173">
        <f t="shared" si="12"/>
        <v>405714</v>
      </c>
      <c r="W232" s="174">
        <f t="shared" si="12"/>
        <v>0</v>
      </c>
    </row>
    <row r="233" spans="1:23">
      <c r="A233" s="164" t="s">
        <v>570</v>
      </c>
      <c r="B233" s="165" t="s">
        <v>581</v>
      </c>
      <c r="C233" s="166" t="s">
        <v>582</v>
      </c>
      <c r="D233" s="172">
        <v>675</v>
      </c>
      <c r="E233" s="173">
        <v>822429</v>
      </c>
      <c r="F233" s="173">
        <v>0</v>
      </c>
      <c r="G233" s="174">
        <v>0</v>
      </c>
      <c r="H233" s="175">
        <v>712</v>
      </c>
      <c r="I233" s="173">
        <v>822429</v>
      </c>
      <c r="J233" s="173">
        <v>0</v>
      </c>
      <c r="K233" s="176">
        <v>0</v>
      </c>
      <c r="L233" s="172">
        <v>708</v>
      </c>
      <c r="M233" s="173">
        <v>952202.60000000021</v>
      </c>
      <c r="N233" s="173">
        <v>0</v>
      </c>
      <c r="O233" s="174">
        <v>0</v>
      </c>
      <c r="P233" s="175">
        <f t="shared" si="11"/>
        <v>33</v>
      </c>
      <c r="Q233" s="173">
        <f t="shared" si="11"/>
        <v>129773.60000000021</v>
      </c>
      <c r="R233" s="173">
        <f t="shared" si="11"/>
        <v>0</v>
      </c>
      <c r="S233" s="176">
        <f t="shared" si="11"/>
        <v>0</v>
      </c>
      <c r="T233" s="172">
        <f t="shared" si="12"/>
        <v>-4</v>
      </c>
      <c r="U233" s="173">
        <f t="shared" si="12"/>
        <v>129773.60000000021</v>
      </c>
      <c r="V233" s="173">
        <f t="shared" si="12"/>
        <v>0</v>
      </c>
      <c r="W233" s="174">
        <f t="shared" si="12"/>
        <v>0</v>
      </c>
    </row>
    <row r="234" spans="1:23">
      <c r="A234" s="164" t="s">
        <v>570</v>
      </c>
      <c r="B234" s="165" t="s">
        <v>583</v>
      </c>
      <c r="C234" s="166" t="s">
        <v>584</v>
      </c>
      <c r="D234" s="172">
        <v>2385</v>
      </c>
      <c r="E234" s="173">
        <v>2742893.6199999996</v>
      </c>
      <c r="F234" s="173">
        <v>13640</v>
      </c>
      <c r="G234" s="174">
        <v>6329927.8100000005</v>
      </c>
      <c r="H234" s="175">
        <v>2128</v>
      </c>
      <c r="I234" s="173">
        <v>2413165.9699999997</v>
      </c>
      <c r="J234" s="173">
        <v>1750</v>
      </c>
      <c r="K234" s="176">
        <v>7210401.7699999996</v>
      </c>
      <c r="L234" s="172">
        <v>2400</v>
      </c>
      <c r="M234" s="173">
        <v>2832019.4700000007</v>
      </c>
      <c r="N234" s="173">
        <v>9010</v>
      </c>
      <c r="O234" s="174">
        <v>7377634.5500000045</v>
      </c>
      <c r="P234" s="175">
        <f t="shared" si="11"/>
        <v>15</v>
      </c>
      <c r="Q234" s="173">
        <f t="shared" si="11"/>
        <v>89125.850000001024</v>
      </c>
      <c r="R234" s="173">
        <f t="shared" si="11"/>
        <v>-4630</v>
      </c>
      <c r="S234" s="176">
        <f t="shared" si="11"/>
        <v>1047706.7400000039</v>
      </c>
      <c r="T234" s="172">
        <f t="shared" si="12"/>
        <v>272</v>
      </c>
      <c r="U234" s="173">
        <f t="shared" si="12"/>
        <v>418853.50000000093</v>
      </c>
      <c r="V234" s="173">
        <f t="shared" si="12"/>
        <v>7260</v>
      </c>
      <c r="W234" s="174">
        <f t="shared" si="12"/>
        <v>167232.78000000492</v>
      </c>
    </row>
    <row r="235" spans="1:23">
      <c r="A235" s="164" t="s">
        <v>570</v>
      </c>
      <c r="B235" s="165" t="s">
        <v>585</v>
      </c>
      <c r="C235" s="166" t="s">
        <v>586</v>
      </c>
      <c r="D235" s="172">
        <v>0</v>
      </c>
      <c r="E235" s="173">
        <v>73655.999999999971</v>
      </c>
      <c r="F235" s="173">
        <v>0</v>
      </c>
      <c r="G235" s="174">
        <v>0</v>
      </c>
      <c r="H235" s="175">
        <v>0</v>
      </c>
      <c r="I235" s="173">
        <v>42055.19999999999</v>
      </c>
      <c r="J235" s="173">
        <v>0</v>
      </c>
      <c r="K235" s="176">
        <v>0</v>
      </c>
      <c r="L235" s="172">
        <v>0</v>
      </c>
      <c r="M235" s="173">
        <v>45000</v>
      </c>
      <c r="N235" s="173">
        <v>0</v>
      </c>
      <c r="O235" s="174">
        <v>0</v>
      </c>
      <c r="P235" s="175">
        <f t="shared" si="11"/>
        <v>0</v>
      </c>
      <c r="Q235" s="173">
        <f t="shared" si="11"/>
        <v>-28655.999999999971</v>
      </c>
      <c r="R235" s="173">
        <f t="shared" si="11"/>
        <v>0</v>
      </c>
      <c r="S235" s="176">
        <f t="shared" si="11"/>
        <v>0</v>
      </c>
      <c r="T235" s="172">
        <f t="shared" si="12"/>
        <v>0</v>
      </c>
      <c r="U235" s="173">
        <f t="shared" si="12"/>
        <v>2944.8000000000102</v>
      </c>
      <c r="V235" s="173">
        <f t="shared" si="12"/>
        <v>0</v>
      </c>
      <c r="W235" s="174">
        <f t="shared" si="12"/>
        <v>0</v>
      </c>
    </row>
    <row r="236" spans="1:23">
      <c r="A236" s="164" t="s">
        <v>587</v>
      </c>
      <c r="B236" s="165" t="s">
        <v>588</v>
      </c>
      <c r="C236" s="166" t="s">
        <v>589</v>
      </c>
      <c r="D236" s="172">
        <v>597</v>
      </c>
      <c r="E236" s="173">
        <v>533657.1399999999</v>
      </c>
      <c r="F236" s="173">
        <v>0</v>
      </c>
      <c r="G236" s="174">
        <v>0</v>
      </c>
      <c r="H236" s="175">
        <v>834</v>
      </c>
      <c r="I236" s="173">
        <v>944282</v>
      </c>
      <c r="J236" s="173">
        <v>0</v>
      </c>
      <c r="K236" s="176">
        <v>0</v>
      </c>
      <c r="L236" s="172">
        <v>960</v>
      </c>
      <c r="M236" s="173">
        <v>1087291.25</v>
      </c>
      <c r="N236" s="173">
        <v>0</v>
      </c>
      <c r="O236" s="174">
        <v>0</v>
      </c>
      <c r="P236" s="175">
        <f t="shared" si="11"/>
        <v>363</v>
      </c>
      <c r="Q236" s="173">
        <f t="shared" si="11"/>
        <v>553634.1100000001</v>
      </c>
      <c r="R236" s="173">
        <f t="shared" si="11"/>
        <v>0</v>
      </c>
      <c r="S236" s="176">
        <f t="shared" si="11"/>
        <v>0</v>
      </c>
      <c r="T236" s="172">
        <f t="shared" si="12"/>
        <v>126</v>
      </c>
      <c r="U236" s="173">
        <f t="shared" si="12"/>
        <v>143009.25</v>
      </c>
      <c r="V236" s="173">
        <f t="shared" si="12"/>
        <v>0</v>
      </c>
      <c r="W236" s="174">
        <f t="shared" si="12"/>
        <v>0</v>
      </c>
    </row>
    <row r="237" spans="1:23">
      <c r="A237" s="164" t="s">
        <v>587</v>
      </c>
      <c r="B237" s="165" t="s">
        <v>590</v>
      </c>
      <c r="C237" s="166" t="s">
        <v>591</v>
      </c>
      <c r="D237" s="172">
        <v>3268</v>
      </c>
      <c r="E237" s="173">
        <v>4898575.1499999985</v>
      </c>
      <c r="F237" s="173">
        <v>600</v>
      </c>
      <c r="G237" s="174">
        <v>0</v>
      </c>
      <c r="H237" s="175">
        <v>3259</v>
      </c>
      <c r="I237" s="173">
        <v>5108308.83</v>
      </c>
      <c r="J237" s="173">
        <v>0</v>
      </c>
      <c r="K237" s="176">
        <v>0</v>
      </c>
      <c r="L237" s="172">
        <v>3877</v>
      </c>
      <c r="M237" s="173">
        <v>5411355.3100000005</v>
      </c>
      <c r="N237" s="173">
        <v>6000</v>
      </c>
      <c r="O237" s="174">
        <v>0</v>
      </c>
      <c r="P237" s="175">
        <f t="shared" si="11"/>
        <v>609</v>
      </c>
      <c r="Q237" s="173">
        <f t="shared" si="11"/>
        <v>512780.16000000201</v>
      </c>
      <c r="R237" s="173">
        <f t="shared" si="11"/>
        <v>5400</v>
      </c>
      <c r="S237" s="176">
        <f t="shared" si="11"/>
        <v>0</v>
      </c>
      <c r="T237" s="172">
        <f t="shared" si="12"/>
        <v>618</v>
      </c>
      <c r="U237" s="173">
        <f t="shared" si="12"/>
        <v>303046.48000000045</v>
      </c>
      <c r="V237" s="173">
        <f t="shared" si="12"/>
        <v>6000</v>
      </c>
      <c r="W237" s="174">
        <f t="shared" si="12"/>
        <v>0</v>
      </c>
    </row>
    <row r="238" spans="1:23">
      <c r="A238" s="164" t="s">
        <v>587</v>
      </c>
      <c r="B238" s="165" t="s">
        <v>592</v>
      </c>
      <c r="C238" s="166" t="s">
        <v>593</v>
      </c>
      <c r="D238" s="172">
        <v>1393</v>
      </c>
      <c r="E238" s="173">
        <v>1430439.86</v>
      </c>
      <c r="F238" s="173">
        <v>0</v>
      </c>
      <c r="G238" s="174">
        <v>0</v>
      </c>
      <c r="H238" s="175">
        <v>1087</v>
      </c>
      <c r="I238" s="173">
        <v>1222758</v>
      </c>
      <c r="J238" s="173">
        <v>0</v>
      </c>
      <c r="K238" s="176">
        <v>0</v>
      </c>
      <c r="L238" s="172">
        <v>1219</v>
      </c>
      <c r="M238" s="173">
        <v>1298184.6299999999</v>
      </c>
      <c r="N238" s="173">
        <v>0</v>
      </c>
      <c r="O238" s="174">
        <v>0</v>
      </c>
      <c r="P238" s="175">
        <f t="shared" si="11"/>
        <v>-174</v>
      </c>
      <c r="Q238" s="173">
        <f t="shared" si="11"/>
        <v>-132255.23000000021</v>
      </c>
      <c r="R238" s="173">
        <f t="shared" si="11"/>
        <v>0</v>
      </c>
      <c r="S238" s="176">
        <f t="shared" si="11"/>
        <v>0</v>
      </c>
      <c r="T238" s="172">
        <f t="shared" si="12"/>
        <v>132</v>
      </c>
      <c r="U238" s="173">
        <f t="shared" si="12"/>
        <v>75426.629999999888</v>
      </c>
      <c r="V238" s="173">
        <f t="shared" si="12"/>
        <v>0</v>
      </c>
      <c r="W238" s="174">
        <f t="shared" si="12"/>
        <v>0</v>
      </c>
    </row>
    <row r="239" spans="1:23">
      <c r="A239" s="164" t="s">
        <v>594</v>
      </c>
      <c r="B239" s="165" t="s">
        <v>595</v>
      </c>
      <c r="C239" s="166" t="s">
        <v>596</v>
      </c>
      <c r="D239" s="172">
        <v>502</v>
      </c>
      <c r="E239" s="173">
        <v>129731.52</v>
      </c>
      <c r="F239" s="173">
        <v>0</v>
      </c>
      <c r="G239" s="174">
        <v>0</v>
      </c>
      <c r="H239" s="175">
        <v>234</v>
      </c>
      <c r="I239" s="173">
        <v>56652.08</v>
      </c>
      <c r="J239" s="173">
        <v>0</v>
      </c>
      <c r="K239" s="176">
        <v>0</v>
      </c>
      <c r="L239" s="172">
        <v>632</v>
      </c>
      <c r="M239" s="173">
        <v>152526.72</v>
      </c>
      <c r="N239" s="173">
        <v>0</v>
      </c>
      <c r="O239" s="174">
        <v>0</v>
      </c>
      <c r="P239" s="175">
        <f t="shared" si="11"/>
        <v>130</v>
      </c>
      <c r="Q239" s="173">
        <f t="shared" si="11"/>
        <v>22795.199999999997</v>
      </c>
      <c r="R239" s="173">
        <f t="shared" si="11"/>
        <v>0</v>
      </c>
      <c r="S239" s="176">
        <f t="shared" si="11"/>
        <v>0</v>
      </c>
      <c r="T239" s="172">
        <f t="shared" si="12"/>
        <v>398</v>
      </c>
      <c r="U239" s="173">
        <f t="shared" si="12"/>
        <v>95874.64</v>
      </c>
      <c r="V239" s="173">
        <f t="shared" si="12"/>
        <v>0</v>
      </c>
      <c r="W239" s="174">
        <f t="shared" si="12"/>
        <v>0</v>
      </c>
    </row>
    <row r="240" spans="1:23">
      <c r="A240" s="164" t="s">
        <v>594</v>
      </c>
      <c r="B240" s="165" t="s">
        <v>597</v>
      </c>
      <c r="C240" s="166" t="s">
        <v>598</v>
      </c>
      <c r="D240" s="172">
        <v>555</v>
      </c>
      <c r="E240" s="173">
        <v>695864.29999999981</v>
      </c>
      <c r="F240" s="173">
        <v>0</v>
      </c>
      <c r="G240" s="174">
        <v>0</v>
      </c>
      <c r="H240" s="175">
        <v>649</v>
      </c>
      <c r="I240" s="173">
        <v>836373.80999999982</v>
      </c>
      <c r="J240" s="173">
        <v>0</v>
      </c>
      <c r="K240" s="176">
        <v>0</v>
      </c>
      <c r="L240" s="172">
        <v>658</v>
      </c>
      <c r="M240" s="173">
        <v>995907.58</v>
      </c>
      <c r="N240" s="173">
        <v>0</v>
      </c>
      <c r="O240" s="174">
        <v>0</v>
      </c>
      <c r="P240" s="175">
        <f t="shared" si="11"/>
        <v>103</v>
      </c>
      <c r="Q240" s="173">
        <f t="shared" si="11"/>
        <v>300043.28000000014</v>
      </c>
      <c r="R240" s="173">
        <f t="shared" si="11"/>
        <v>0</v>
      </c>
      <c r="S240" s="176">
        <f t="shared" si="11"/>
        <v>0</v>
      </c>
      <c r="T240" s="172">
        <f t="shared" si="12"/>
        <v>9</v>
      </c>
      <c r="U240" s="173">
        <f t="shared" si="12"/>
        <v>159533.77000000014</v>
      </c>
      <c r="V240" s="173">
        <f t="shared" si="12"/>
        <v>0</v>
      </c>
      <c r="W240" s="174">
        <f t="shared" si="12"/>
        <v>0</v>
      </c>
    </row>
    <row r="241" spans="1:23">
      <c r="A241" s="164" t="s">
        <v>594</v>
      </c>
      <c r="B241" s="165" t="s">
        <v>599</v>
      </c>
      <c r="C241" s="166" t="s">
        <v>600</v>
      </c>
      <c r="D241" s="172">
        <v>5414</v>
      </c>
      <c r="E241" s="173">
        <v>7875043.2000000002</v>
      </c>
      <c r="F241" s="173">
        <v>36128</v>
      </c>
      <c r="G241" s="174">
        <v>0</v>
      </c>
      <c r="H241" s="175">
        <v>5365</v>
      </c>
      <c r="I241" s="173">
        <v>8151365.9999999981</v>
      </c>
      <c r="J241" s="173">
        <v>28296</v>
      </c>
      <c r="K241" s="176">
        <v>0</v>
      </c>
      <c r="L241" s="172">
        <v>5926</v>
      </c>
      <c r="M241" s="173">
        <v>10072978.940000003</v>
      </c>
      <c r="N241" s="173">
        <v>40986</v>
      </c>
      <c r="O241" s="174">
        <v>0</v>
      </c>
      <c r="P241" s="175">
        <f t="shared" si="11"/>
        <v>512</v>
      </c>
      <c r="Q241" s="173">
        <f t="shared" si="11"/>
        <v>2197935.740000003</v>
      </c>
      <c r="R241" s="173">
        <f t="shared" si="11"/>
        <v>4858</v>
      </c>
      <c r="S241" s="176">
        <f t="shared" si="11"/>
        <v>0</v>
      </c>
      <c r="T241" s="172">
        <f t="shared" si="12"/>
        <v>561</v>
      </c>
      <c r="U241" s="173">
        <f t="shared" si="12"/>
        <v>1921612.9400000051</v>
      </c>
      <c r="V241" s="173">
        <f t="shared" si="12"/>
        <v>12690</v>
      </c>
      <c r="W241" s="174">
        <f t="shared" si="12"/>
        <v>0</v>
      </c>
    </row>
    <row r="242" spans="1:23">
      <c r="A242" s="164" t="s">
        <v>594</v>
      </c>
      <c r="B242" s="165" t="s">
        <v>601</v>
      </c>
      <c r="C242" s="166" t="s">
        <v>602</v>
      </c>
      <c r="D242" s="172">
        <v>2446</v>
      </c>
      <c r="E242" s="173">
        <v>3594552.66</v>
      </c>
      <c r="F242" s="173">
        <v>120</v>
      </c>
      <c r="G242" s="174">
        <v>0</v>
      </c>
      <c r="H242" s="175">
        <v>2410</v>
      </c>
      <c r="I242" s="173">
        <v>3676906.2000000007</v>
      </c>
      <c r="J242" s="173">
        <v>4440</v>
      </c>
      <c r="K242" s="176">
        <v>0</v>
      </c>
      <c r="L242" s="172">
        <v>2764</v>
      </c>
      <c r="M242" s="173">
        <v>4236168.26</v>
      </c>
      <c r="N242" s="173">
        <v>360</v>
      </c>
      <c r="O242" s="174">
        <v>0</v>
      </c>
      <c r="P242" s="175">
        <f t="shared" si="11"/>
        <v>318</v>
      </c>
      <c r="Q242" s="173">
        <f t="shared" si="11"/>
        <v>641615.59999999963</v>
      </c>
      <c r="R242" s="173">
        <f t="shared" si="11"/>
        <v>240</v>
      </c>
      <c r="S242" s="176">
        <f t="shared" si="11"/>
        <v>0</v>
      </c>
      <c r="T242" s="172">
        <f t="shared" si="12"/>
        <v>354</v>
      </c>
      <c r="U242" s="173">
        <f t="shared" si="12"/>
        <v>559262.05999999912</v>
      </c>
      <c r="V242" s="173">
        <f t="shared" si="12"/>
        <v>-4080</v>
      </c>
      <c r="W242" s="174">
        <f t="shared" si="12"/>
        <v>0</v>
      </c>
    </row>
    <row r="243" spans="1:23">
      <c r="A243" s="164" t="s">
        <v>594</v>
      </c>
      <c r="B243" s="165" t="s">
        <v>603</v>
      </c>
      <c r="C243" s="166" t="s">
        <v>604</v>
      </c>
      <c r="D243" s="172">
        <v>234</v>
      </c>
      <c r="E243" s="173">
        <v>298194.09000000003</v>
      </c>
      <c r="F243" s="173">
        <v>0</v>
      </c>
      <c r="G243" s="174">
        <v>0</v>
      </c>
      <c r="H243" s="175">
        <v>260</v>
      </c>
      <c r="I243" s="173">
        <v>307918.83</v>
      </c>
      <c r="J243" s="173">
        <v>0</v>
      </c>
      <c r="K243" s="176">
        <v>0</v>
      </c>
      <c r="L243" s="172">
        <v>228</v>
      </c>
      <c r="M243" s="173">
        <v>348637.07</v>
      </c>
      <c r="N243" s="173">
        <v>0</v>
      </c>
      <c r="O243" s="174">
        <v>0</v>
      </c>
      <c r="P243" s="175">
        <f t="shared" si="11"/>
        <v>-6</v>
      </c>
      <c r="Q243" s="173">
        <f t="shared" si="11"/>
        <v>50442.979999999981</v>
      </c>
      <c r="R243" s="173">
        <f t="shared" si="11"/>
        <v>0</v>
      </c>
      <c r="S243" s="176">
        <f t="shared" si="11"/>
        <v>0</v>
      </c>
      <c r="T243" s="172">
        <f t="shared" si="12"/>
        <v>-32</v>
      </c>
      <c r="U243" s="173">
        <f t="shared" si="12"/>
        <v>40718.239999999991</v>
      </c>
      <c r="V243" s="173">
        <f t="shared" si="12"/>
        <v>0</v>
      </c>
      <c r="W243" s="174">
        <f t="shared" si="12"/>
        <v>0</v>
      </c>
    </row>
    <row r="244" spans="1:23">
      <c r="A244" s="164" t="s">
        <v>594</v>
      </c>
      <c r="B244" s="165" t="s">
        <v>605</v>
      </c>
      <c r="C244" s="166" t="s">
        <v>606</v>
      </c>
      <c r="D244" s="172">
        <v>1102</v>
      </c>
      <c r="E244" s="173">
        <v>1079816.6599999999</v>
      </c>
      <c r="F244" s="173">
        <v>0</v>
      </c>
      <c r="G244" s="174">
        <v>0</v>
      </c>
      <c r="H244" s="175">
        <v>839</v>
      </c>
      <c r="I244" s="173">
        <v>804452.79</v>
      </c>
      <c r="J244" s="173">
        <v>0</v>
      </c>
      <c r="K244" s="176">
        <v>0</v>
      </c>
      <c r="L244" s="172">
        <v>964</v>
      </c>
      <c r="M244" s="173">
        <v>1004407.28</v>
      </c>
      <c r="N244" s="173">
        <v>0</v>
      </c>
      <c r="O244" s="174">
        <v>0</v>
      </c>
      <c r="P244" s="175">
        <f t="shared" si="11"/>
        <v>-138</v>
      </c>
      <c r="Q244" s="173">
        <f t="shared" si="11"/>
        <v>-75409.379999999888</v>
      </c>
      <c r="R244" s="173">
        <f t="shared" si="11"/>
        <v>0</v>
      </c>
      <c r="S244" s="176">
        <f t="shared" si="11"/>
        <v>0</v>
      </c>
      <c r="T244" s="172">
        <f t="shared" si="12"/>
        <v>125</v>
      </c>
      <c r="U244" s="173">
        <f t="shared" si="12"/>
        <v>199954.49</v>
      </c>
      <c r="V244" s="173">
        <f t="shared" si="12"/>
        <v>0</v>
      </c>
      <c r="W244" s="174">
        <f t="shared" si="12"/>
        <v>0</v>
      </c>
    </row>
    <row r="245" spans="1:23">
      <c r="A245" s="164" t="s">
        <v>594</v>
      </c>
      <c r="B245" s="165" t="s">
        <v>607</v>
      </c>
      <c r="C245" s="166" t="s">
        <v>608</v>
      </c>
      <c r="D245" s="172">
        <v>873</v>
      </c>
      <c r="E245" s="173">
        <v>998300.99999999988</v>
      </c>
      <c r="F245" s="173">
        <v>0</v>
      </c>
      <c r="G245" s="174">
        <v>0</v>
      </c>
      <c r="H245" s="175">
        <v>912</v>
      </c>
      <c r="I245" s="173">
        <v>998301</v>
      </c>
      <c r="J245" s="173">
        <v>0</v>
      </c>
      <c r="K245" s="176">
        <v>0</v>
      </c>
      <c r="L245" s="172">
        <v>1070</v>
      </c>
      <c r="M245" s="173">
        <v>1229206.8600000001</v>
      </c>
      <c r="N245" s="173">
        <v>0</v>
      </c>
      <c r="O245" s="174">
        <v>0</v>
      </c>
      <c r="P245" s="175">
        <f t="shared" si="11"/>
        <v>197</v>
      </c>
      <c r="Q245" s="173">
        <f t="shared" si="11"/>
        <v>230905.86000000022</v>
      </c>
      <c r="R245" s="173">
        <f t="shared" si="11"/>
        <v>0</v>
      </c>
      <c r="S245" s="176">
        <f t="shared" si="11"/>
        <v>0</v>
      </c>
      <c r="T245" s="172">
        <f t="shared" si="12"/>
        <v>158</v>
      </c>
      <c r="U245" s="173">
        <f t="shared" si="12"/>
        <v>230905.8600000001</v>
      </c>
      <c r="V245" s="173">
        <f t="shared" si="12"/>
        <v>0</v>
      </c>
      <c r="W245" s="174">
        <f t="shared" si="12"/>
        <v>0</v>
      </c>
    </row>
    <row r="246" spans="1:23">
      <c r="A246" s="164" t="s">
        <v>609</v>
      </c>
      <c r="B246" s="165" t="s">
        <v>610</v>
      </c>
      <c r="C246" s="166" t="s">
        <v>611</v>
      </c>
      <c r="D246" s="172">
        <v>1323</v>
      </c>
      <c r="E246" s="173">
        <v>565536</v>
      </c>
      <c r="F246" s="173">
        <v>0</v>
      </c>
      <c r="G246" s="174">
        <v>0</v>
      </c>
      <c r="H246" s="175">
        <v>979</v>
      </c>
      <c r="I246" s="173">
        <v>477178.15</v>
      </c>
      <c r="J246" s="173">
        <v>0</v>
      </c>
      <c r="K246" s="176">
        <v>0</v>
      </c>
      <c r="L246" s="172">
        <v>1565</v>
      </c>
      <c r="M246" s="173">
        <v>718787.26</v>
      </c>
      <c r="N246" s="173">
        <v>0</v>
      </c>
      <c r="O246" s="174">
        <v>0</v>
      </c>
      <c r="P246" s="175">
        <f t="shared" si="11"/>
        <v>242</v>
      </c>
      <c r="Q246" s="173">
        <f t="shared" si="11"/>
        <v>153251.26</v>
      </c>
      <c r="R246" s="173">
        <f t="shared" si="11"/>
        <v>0</v>
      </c>
      <c r="S246" s="176">
        <f t="shared" si="11"/>
        <v>0</v>
      </c>
      <c r="T246" s="172">
        <f t="shared" si="12"/>
        <v>586</v>
      </c>
      <c r="U246" s="173">
        <f t="shared" si="12"/>
        <v>241609.11</v>
      </c>
      <c r="V246" s="173">
        <f t="shared" si="12"/>
        <v>0</v>
      </c>
      <c r="W246" s="174">
        <f t="shared" si="12"/>
        <v>0</v>
      </c>
    </row>
    <row r="247" spans="1:23">
      <c r="A247" s="164" t="s">
        <v>609</v>
      </c>
      <c r="B247" s="165" t="s">
        <v>612</v>
      </c>
      <c r="C247" s="166" t="s">
        <v>613</v>
      </c>
      <c r="D247" s="172">
        <v>382</v>
      </c>
      <c r="E247" s="173">
        <v>480485.5199999999</v>
      </c>
      <c r="F247" s="173">
        <v>0</v>
      </c>
      <c r="G247" s="174">
        <v>0</v>
      </c>
      <c r="H247" s="175">
        <v>428</v>
      </c>
      <c r="I247" s="173">
        <v>611180</v>
      </c>
      <c r="J247" s="173">
        <v>0</v>
      </c>
      <c r="K247" s="176">
        <v>0</v>
      </c>
      <c r="L247" s="172">
        <v>392</v>
      </c>
      <c r="M247" s="173">
        <v>634718.07999999996</v>
      </c>
      <c r="N247" s="173">
        <v>0</v>
      </c>
      <c r="O247" s="174">
        <v>0</v>
      </c>
      <c r="P247" s="175">
        <f t="shared" si="11"/>
        <v>10</v>
      </c>
      <c r="Q247" s="173">
        <f t="shared" si="11"/>
        <v>154232.56000000006</v>
      </c>
      <c r="R247" s="173">
        <f t="shared" si="11"/>
        <v>0</v>
      </c>
      <c r="S247" s="176">
        <f t="shared" si="11"/>
        <v>0</v>
      </c>
      <c r="T247" s="172">
        <f t="shared" si="12"/>
        <v>-36</v>
      </c>
      <c r="U247" s="173">
        <f t="shared" si="12"/>
        <v>23538.079999999958</v>
      </c>
      <c r="V247" s="173">
        <f t="shared" si="12"/>
        <v>0</v>
      </c>
      <c r="W247" s="174">
        <f t="shared" si="12"/>
        <v>0</v>
      </c>
    </row>
    <row r="248" spans="1:23">
      <c r="A248" s="164" t="s">
        <v>609</v>
      </c>
      <c r="B248" s="165" t="s">
        <v>614</v>
      </c>
      <c r="C248" s="166" t="s">
        <v>615</v>
      </c>
      <c r="D248" s="172">
        <v>1082</v>
      </c>
      <c r="E248" s="173">
        <v>433737</v>
      </c>
      <c r="F248" s="173">
        <v>0</v>
      </c>
      <c r="G248" s="174">
        <v>0</v>
      </c>
      <c r="H248" s="175">
        <v>1049</v>
      </c>
      <c r="I248" s="173">
        <v>500442.63000000018</v>
      </c>
      <c r="J248" s="173">
        <v>0</v>
      </c>
      <c r="K248" s="176">
        <v>0</v>
      </c>
      <c r="L248" s="172">
        <v>1196</v>
      </c>
      <c r="M248" s="173">
        <v>544284.5</v>
      </c>
      <c r="N248" s="173">
        <v>0</v>
      </c>
      <c r="O248" s="174">
        <v>0</v>
      </c>
      <c r="P248" s="175">
        <f t="shared" si="11"/>
        <v>114</v>
      </c>
      <c r="Q248" s="173">
        <f t="shared" si="11"/>
        <v>110547.5</v>
      </c>
      <c r="R248" s="173">
        <f t="shared" si="11"/>
        <v>0</v>
      </c>
      <c r="S248" s="176">
        <f t="shared" si="11"/>
        <v>0</v>
      </c>
      <c r="T248" s="172">
        <f t="shared" si="12"/>
        <v>147</v>
      </c>
      <c r="U248" s="173">
        <f t="shared" si="12"/>
        <v>43841.869999999821</v>
      </c>
      <c r="V248" s="173">
        <f t="shared" si="12"/>
        <v>0</v>
      </c>
      <c r="W248" s="174">
        <f t="shared" si="12"/>
        <v>0</v>
      </c>
    </row>
    <row r="249" spans="1:23">
      <c r="A249" s="164" t="s">
        <v>609</v>
      </c>
      <c r="B249" s="165" t="s">
        <v>616</v>
      </c>
      <c r="C249" s="166" t="s">
        <v>617</v>
      </c>
      <c r="D249" s="172">
        <v>557</v>
      </c>
      <c r="E249" s="173">
        <v>607743</v>
      </c>
      <c r="F249" s="173">
        <v>0</v>
      </c>
      <c r="G249" s="174">
        <v>0</v>
      </c>
      <c r="H249" s="175">
        <v>593</v>
      </c>
      <c r="I249" s="173">
        <v>689134</v>
      </c>
      <c r="J249" s="173">
        <v>0</v>
      </c>
      <c r="K249" s="176">
        <v>0</v>
      </c>
      <c r="L249" s="172">
        <v>580</v>
      </c>
      <c r="M249" s="173">
        <v>722480.75</v>
      </c>
      <c r="N249" s="173">
        <v>0</v>
      </c>
      <c r="O249" s="174">
        <v>0</v>
      </c>
      <c r="P249" s="175">
        <f t="shared" si="11"/>
        <v>23</v>
      </c>
      <c r="Q249" s="173">
        <f t="shared" si="11"/>
        <v>114737.75</v>
      </c>
      <c r="R249" s="173">
        <f t="shared" si="11"/>
        <v>0</v>
      </c>
      <c r="S249" s="176">
        <f t="shared" si="11"/>
        <v>0</v>
      </c>
      <c r="T249" s="172">
        <f t="shared" si="12"/>
        <v>-13</v>
      </c>
      <c r="U249" s="173">
        <f t="shared" si="12"/>
        <v>33346.75</v>
      </c>
      <c r="V249" s="173">
        <f t="shared" si="12"/>
        <v>0</v>
      </c>
      <c r="W249" s="174">
        <f t="shared" si="12"/>
        <v>0</v>
      </c>
    </row>
    <row r="250" spans="1:23">
      <c r="A250" s="164" t="s">
        <v>609</v>
      </c>
      <c r="B250" s="165" t="s">
        <v>618</v>
      </c>
      <c r="C250" s="166" t="s">
        <v>619</v>
      </c>
      <c r="D250" s="172">
        <v>982</v>
      </c>
      <c r="E250" s="173">
        <v>902354.6</v>
      </c>
      <c r="F250" s="173">
        <v>0</v>
      </c>
      <c r="G250" s="174">
        <v>0</v>
      </c>
      <c r="H250" s="175">
        <v>1030</v>
      </c>
      <c r="I250" s="173">
        <v>1040494.6</v>
      </c>
      <c r="J250" s="173">
        <v>0</v>
      </c>
      <c r="K250" s="176">
        <v>0</v>
      </c>
      <c r="L250" s="172">
        <v>1018</v>
      </c>
      <c r="M250" s="173">
        <v>1175159.8899999999</v>
      </c>
      <c r="N250" s="173">
        <v>0</v>
      </c>
      <c r="O250" s="174">
        <v>0</v>
      </c>
      <c r="P250" s="175">
        <f t="shared" si="11"/>
        <v>36</v>
      </c>
      <c r="Q250" s="173">
        <f t="shared" si="11"/>
        <v>272805.28999999992</v>
      </c>
      <c r="R250" s="173">
        <f t="shared" si="11"/>
        <v>0</v>
      </c>
      <c r="S250" s="176">
        <f t="shared" si="11"/>
        <v>0</v>
      </c>
      <c r="T250" s="172">
        <f t="shared" si="12"/>
        <v>-12</v>
      </c>
      <c r="U250" s="173">
        <f t="shared" si="12"/>
        <v>134665.28999999992</v>
      </c>
      <c r="V250" s="173">
        <f t="shared" si="12"/>
        <v>0</v>
      </c>
      <c r="W250" s="174">
        <f t="shared" si="12"/>
        <v>0</v>
      </c>
    </row>
    <row r="251" spans="1:23">
      <c r="A251" s="164" t="s">
        <v>609</v>
      </c>
      <c r="B251" s="165" t="s">
        <v>620</v>
      </c>
      <c r="C251" s="166" t="s">
        <v>621</v>
      </c>
      <c r="D251" s="172">
        <v>1227</v>
      </c>
      <c r="E251" s="173">
        <v>545664</v>
      </c>
      <c r="F251" s="173">
        <v>0</v>
      </c>
      <c r="G251" s="174">
        <v>0</v>
      </c>
      <c r="H251" s="175">
        <v>896</v>
      </c>
      <c r="I251" s="173">
        <v>438944.84</v>
      </c>
      <c r="J251" s="173">
        <v>0</v>
      </c>
      <c r="K251" s="176">
        <v>0</v>
      </c>
      <c r="L251" s="172">
        <v>1450</v>
      </c>
      <c r="M251" s="173">
        <v>733633.97</v>
      </c>
      <c r="N251" s="173">
        <v>0</v>
      </c>
      <c r="O251" s="174">
        <v>0</v>
      </c>
      <c r="P251" s="175">
        <f t="shared" si="11"/>
        <v>223</v>
      </c>
      <c r="Q251" s="173">
        <f t="shared" si="11"/>
        <v>187969.96999999997</v>
      </c>
      <c r="R251" s="173">
        <f t="shared" si="11"/>
        <v>0</v>
      </c>
      <c r="S251" s="176">
        <f t="shared" si="11"/>
        <v>0</v>
      </c>
      <c r="T251" s="172">
        <f t="shared" si="12"/>
        <v>554</v>
      </c>
      <c r="U251" s="173">
        <f t="shared" si="12"/>
        <v>294689.12999999995</v>
      </c>
      <c r="V251" s="173">
        <f t="shared" si="12"/>
        <v>0</v>
      </c>
      <c r="W251" s="174">
        <f t="shared" si="12"/>
        <v>0</v>
      </c>
    </row>
    <row r="252" spans="1:23">
      <c r="A252" s="164" t="s">
        <v>609</v>
      </c>
      <c r="B252" s="165" t="s">
        <v>622</v>
      </c>
      <c r="C252" s="166" t="s">
        <v>623</v>
      </c>
      <c r="D252" s="172">
        <v>2622</v>
      </c>
      <c r="E252" s="173">
        <v>4140482.49</v>
      </c>
      <c r="F252" s="173">
        <v>9345</v>
      </c>
      <c r="G252" s="174">
        <v>0</v>
      </c>
      <c r="H252" s="175">
        <v>2592</v>
      </c>
      <c r="I252" s="173">
        <v>4402621.1599999992</v>
      </c>
      <c r="J252" s="173">
        <v>10452</v>
      </c>
      <c r="K252" s="176">
        <v>0</v>
      </c>
      <c r="L252" s="172">
        <v>2622</v>
      </c>
      <c r="M252" s="173">
        <v>4417609.18</v>
      </c>
      <c r="N252" s="173">
        <v>24193</v>
      </c>
      <c r="O252" s="174">
        <v>0</v>
      </c>
      <c r="P252" s="175">
        <f t="shared" si="11"/>
        <v>0</v>
      </c>
      <c r="Q252" s="173">
        <f t="shared" si="11"/>
        <v>277126.68999999948</v>
      </c>
      <c r="R252" s="173">
        <f t="shared" si="11"/>
        <v>14848</v>
      </c>
      <c r="S252" s="176">
        <f t="shared" si="11"/>
        <v>0</v>
      </c>
      <c r="T252" s="172">
        <f t="shared" si="12"/>
        <v>30</v>
      </c>
      <c r="U252" s="173">
        <f t="shared" si="12"/>
        <v>14988.020000000484</v>
      </c>
      <c r="V252" s="173">
        <f t="shared" si="12"/>
        <v>13741</v>
      </c>
      <c r="W252" s="174">
        <f t="shared" si="12"/>
        <v>0</v>
      </c>
    </row>
    <row r="253" spans="1:23">
      <c r="A253" s="164" t="s">
        <v>624</v>
      </c>
      <c r="B253" s="165" t="s">
        <v>625</v>
      </c>
      <c r="C253" s="166" t="s">
        <v>626</v>
      </c>
      <c r="D253" s="172">
        <v>7247</v>
      </c>
      <c r="E253" s="173">
        <v>15953625.739999998</v>
      </c>
      <c r="F253" s="173">
        <v>1370599.02</v>
      </c>
      <c r="G253" s="174">
        <v>0</v>
      </c>
      <c r="H253" s="175">
        <v>7113</v>
      </c>
      <c r="I253" s="173">
        <v>16044466.869999999</v>
      </c>
      <c r="J253" s="173">
        <v>1440607.52</v>
      </c>
      <c r="K253" s="176">
        <v>0</v>
      </c>
      <c r="L253" s="172">
        <v>7406</v>
      </c>
      <c r="M253" s="173">
        <v>17462191.25</v>
      </c>
      <c r="N253" s="173">
        <v>2268603.12</v>
      </c>
      <c r="O253" s="174">
        <v>0</v>
      </c>
      <c r="P253" s="175">
        <f t="shared" si="11"/>
        <v>159</v>
      </c>
      <c r="Q253" s="173">
        <f t="shared" si="11"/>
        <v>1508565.5100000016</v>
      </c>
      <c r="R253" s="173">
        <f t="shared" si="11"/>
        <v>898004.10000000009</v>
      </c>
      <c r="S253" s="176">
        <f t="shared" si="11"/>
        <v>0</v>
      </c>
      <c r="T253" s="172">
        <f t="shared" si="12"/>
        <v>293</v>
      </c>
      <c r="U253" s="173">
        <f t="shared" si="12"/>
        <v>1417724.3800000008</v>
      </c>
      <c r="V253" s="173">
        <f t="shared" si="12"/>
        <v>827995.60000000009</v>
      </c>
      <c r="W253" s="174">
        <f t="shared" si="12"/>
        <v>0</v>
      </c>
    </row>
    <row r="254" spans="1:23">
      <c r="A254" s="164" t="s">
        <v>624</v>
      </c>
      <c r="B254" s="165" t="s">
        <v>627</v>
      </c>
      <c r="C254" s="166" t="s">
        <v>628</v>
      </c>
      <c r="D254" s="172">
        <v>5527</v>
      </c>
      <c r="E254" s="173">
        <v>9711243.5999999996</v>
      </c>
      <c r="F254" s="173">
        <v>565464</v>
      </c>
      <c r="G254" s="174">
        <v>5321264.9699999988</v>
      </c>
      <c r="H254" s="175">
        <v>5576</v>
      </c>
      <c r="I254" s="173">
        <v>9933134.1999999993</v>
      </c>
      <c r="J254" s="173">
        <v>208196</v>
      </c>
      <c r="K254" s="176">
        <v>6500288.1299999999</v>
      </c>
      <c r="L254" s="172">
        <v>6255</v>
      </c>
      <c r="M254" s="173">
        <v>12290963.319999998</v>
      </c>
      <c r="N254" s="173">
        <v>709226</v>
      </c>
      <c r="O254" s="174">
        <v>6633203.9799999986</v>
      </c>
      <c r="P254" s="175">
        <f t="shared" si="11"/>
        <v>728</v>
      </c>
      <c r="Q254" s="173">
        <f t="shared" si="11"/>
        <v>2579719.7199999988</v>
      </c>
      <c r="R254" s="173">
        <f t="shared" si="11"/>
        <v>143762</v>
      </c>
      <c r="S254" s="176">
        <f t="shared" si="11"/>
        <v>1311939.0099999998</v>
      </c>
      <c r="T254" s="172">
        <f t="shared" si="12"/>
        <v>679</v>
      </c>
      <c r="U254" s="173">
        <f t="shared" si="12"/>
        <v>2357829.1199999992</v>
      </c>
      <c r="V254" s="173">
        <f t="shared" si="12"/>
        <v>501030</v>
      </c>
      <c r="W254" s="174">
        <f t="shared" si="12"/>
        <v>132915.8499999987</v>
      </c>
    </row>
    <row r="255" spans="1:23">
      <c r="A255" s="164" t="s">
        <v>624</v>
      </c>
      <c r="B255" s="165" t="s">
        <v>629</v>
      </c>
      <c r="C255" s="166" t="s">
        <v>630</v>
      </c>
      <c r="D255" s="172">
        <v>11663</v>
      </c>
      <c r="E255" s="173">
        <v>26428342.879999995</v>
      </c>
      <c r="F255" s="173">
        <v>685796.20000000007</v>
      </c>
      <c r="G255" s="174">
        <v>0</v>
      </c>
      <c r="H255" s="175">
        <v>12080</v>
      </c>
      <c r="I255" s="173">
        <v>27105245.200000003</v>
      </c>
      <c r="J255" s="173">
        <v>512767.72</v>
      </c>
      <c r="K255" s="176">
        <v>0</v>
      </c>
      <c r="L255" s="172">
        <v>13053</v>
      </c>
      <c r="M255" s="173">
        <v>37142681.060000002</v>
      </c>
      <c r="N255" s="173">
        <v>1094955.3999999999</v>
      </c>
      <c r="O255" s="174">
        <v>0</v>
      </c>
      <c r="P255" s="175">
        <f t="shared" si="11"/>
        <v>1390</v>
      </c>
      <c r="Q255" s="173">
        <f t="shared" si="11"/>
        <v>10714338.180000007</v>
      </c>
      <c r="R255" s="173">
        <f t="shared" si="11"/>
        <v>409159.19999999984</v>
      </c>
      <c r="S255" s="176">
        <f t="shared" si="11"/>
        <v>0</v>
      </c>
      <c r="T255" s="172">
        <f t="shared" si="12"/>
        <v>973</v>
      </c>
      <c r="U255" s="173">
        <f t="shared" si="12"/>
        <v>10037435.859999999</v>
      </c>
      <c r="V255" s="173">
        <f t="shared" si="12"/>
        <v>582187.67999999993</v>
      </c>
      <c r="W255" s="174">
        <f t="shared" si="12"/>
        <v>0</v>
      </c>
    </row>
    <row r="256" spans="1:23">
      <c r="A256" s="164" t="s">
        <v>624</v>
      </c>
      <c r="B256" s="165" t="s">
        <v>631</v>
      </c>
      <c r="C256" s="166" t="s">
        <v>632</v>
      </c>
      <c r="D256" s="172">
        <v>8655</v>
      </c>
      <c r="E256" s="173">
        <v>14402216.999999978</v>
      </c>
      <c r="F256" s="173">
        <v>3373738.2</v>
      </c>
      <c r="G256" s="174">
        <v>11820451.249999996</v>
      </c>
      <c r="H256" s="175">
        <v>8962</v>
      </c>
      <c r="I256" s="173">
        <v>14402217.09</v>
      </c>
      <c r="J256" s="173">
        <v>2128121.7600000007</v>
      </c>
      <c r="K256" s="176">
        <v>17967130.050000001</v>
      </c>
      <c r="L256" s="172">
        <v>9913</v>
      </c>
      <c r="M256" s="173">
        <v>22336612.300000004</v>
      </c>
      <c r="N256" s="173">
        <v>3667505.81</v>
      </c>
      <c r="O256" s="174">
        <v>20172925.129999995</v>
      </c>
      <c r="P256" s="175">
        <f t="shared" si="11"/>
        <v>1258</v>
      </c>
      <c r="Q256" s="173">
        <f t="shared" si="11"/>
        <v>7934395.3000000268</v>
      </c>
      <c r="R256" s="173">
        <f t="shared" si="11"/>
        <v>293767.60999999987</v>
      </c>
      <c r="S256" s="176">
        <f t="shared" si="11"/>
        <v>8352473.879999999</v>
      </c>
      <c r="T256" s="172">
        <f t="shared" si="12"/>
        <v>951</v>
      </c>
      <c r="U256" s="173">
        <f t="shared" si="12"/>
        <v>7934395.2100000046</v>
      </c>
      <c r="V256" s="173">
        <f t="shared" si="12"/>
        <v>1539384.0499999993</v>
      </c>
      <c r="W256" s="174">
        <f t="shared" si="12"/>
        <v>2205795.0799999945</v>
      </c>
    </row>
    <row r="257" spans="1:23">
      <c r="A257" s="164" t="s">
        <v>624</v>
      </c>
      <c r="B257" s="165" t="s">
        <v>633</v>
      </c>
      <c r="C257" s="166" t="s">
        <v>634</v>
      </c>
      <c r="D257" s="172">
        <v>1301</v>
      </c>
      <c r="E257" s="173">
        <v>6226369.3199999994</v>
      </c>
      <c r="F257" s="173">
        <v>690103</v>
      </c>
      <c r="G257" s="174">
        <v>0</v>
      </c>
      <c r="H257" s="175">
        <v>1224</v>
      </c>
      <c r="I257" s="173">
        <v>5829388.9900000002</v>
      </c>
      <c r="J257" s="173">
        <v>501261</v>
      </c>
      <c r="K257" s="176">
        <v>0</v>
      </c>
      <c r="L257" s="172">
        <v>1302</v>
      </c>
      <c r="M257" s="173">
        <v>6164382.4500000002</v>
      </c>
      <c r="N257" s="173">
        <v>747847</v>
      </c>
      <c r="O257" s="174">
        <v>0</v>
      </c>
      <c r="P257" s="175">
        <f t="shared" si="11"/>
        <v>1</v>
      </c>
      <c r="Q257" s="173">
        <f t="shared" si="11"/>
        <v>-61986.86999999918</v>
      </c>
      <c r="R257" s="173">
        <f t="shared" si="11"/>
        <v>57744</v>
      </c>
      <c r="S257" s="176">
        <f t="shared" si="11"/>
        <v>0</v>
      </c>
      <c r="T257" s="172">
        <f t="shared" si="12"/>
        <v>78</v>
      </c>
      <c r="U257" s="173">
        <f t="shared" si="12"/>
        <v>334993.45999999996</v>
      </c>
      <c r="V257" s="173">
        <f t="shared" si="12"/>
        <v>246586</v>
      </c>
      <c r="W257" s="174">
        <f t="shared" si="12"/>
        <v>0</v>
      </c>
    </row>
    <row r="258" spans="1:23">
      <c r="A258" s="164" t="s">
        <v>624</v>
      </c>
      <c r="B258" s="165" t="s">
        <v>635</v>
      </c>
      <c r="C258" s="166" t="s">
        <v>636</v>
      </c>
      <c r="D258" s="172">
        <v>2613</v>
      </c>
      <c r="E258" s="173">
        <v>2982588.0000000005</v>
      </c>
      <c r="F258" s="173">
        <v>13200</v>
      </c>
      <c r="G258" s="174">
        <v>0</v>
      </c>
      <c r="H258" s="175">
        <v>2596</v>
      </c>
      <c r="I258" s="173">
        <v>2982588</v>
      </c>
      <c r="J258" s="173">
        <v>8400</v>
      </c>
      <c r="K258" s="176">
        <v>0</v>
      </c>
      <c r="L258" s="172">
        <v>2604</v>
      </c>
      <c r="M258" s="173">
        <v>3528895.6199999992</v>
      </c>
      <c r="N258" s="173">
        <v>7200</v>
      </c>
      <c r="O258" s="174">
        <v>0</v>
      </c>
      <c r="P258" s="175">
        <f t="shared" si="11"/>
        <v>-9</v>
      </c>
      <c r="Q258" s="173">
        <f t="shared" si="11"/>
        <v>546307.61999999871</v>
      </c>
      <c r="R258" s="173">
        <f t="shared" si="11"/>
        <v>-6000</v>
      </c>
      <c r="S258" s="176">
        <f t="shared" si="11"/>
        <v>0</v>
      </c>
      <c r="T258" s="172">
        <f t="shared" si="12"/>
        <v>8</v>
      </c>
      <c r="U258" s="173">
        <f t="shared" si="12"/>
        <v>546307.61999999918</v>
      </c>
      <c r="V258" s="173">
        <f t="shared" si="12"/>
        <v>-1200</v>
      </c>
      <c r="W258" s="174">
        <f t="shared" si="12"/>
        <v>0</v>
      </c>
    </row>
    <row r="259" spans="1:23">
      <c r="A259" s="164" t="s">
        <v>624</v>
      </c>
      <c r="B259" s="165" t="s">
        <v>637</v>
      </c>
      <c r="C259" s="166" t="s">
        <v>638</v>
      </c>
      <c r="D259" s="172">
        <v>1651</v>
      </c>
      <c r="E259" s="173">
        <v>2075457.2600000007</v>
      </c>
      <c r="F259" s="173">
        <v>0</v>
      </c>
      <c r="G259" s="174">
        <v>0</v>
      </c>
      <c r="H259" s="175">
        <v>1630</v>
      </c>
      <c r="I259" s="173">
        <v>1894406.88</v>
      </c>
      <c r="J259" s="173">
        <v>0</v>
      </c>
      <c r="K259" s="176">
        <v>0</v>
      </c>
      <c r="L259" s="172">
        <v>1717</v>
      </c>
      <c r="M259" s="173">
        <v>1939256.9999999995</v>
      </c>
      <c r="N259" s="173">
        <v>0</v>
      </c>
      <c r="O259" s="174">
        <v>0</v>
      </c>
      <c r="P259" s="175">
        <f t="shared" si="11"/>
        <v>66</v>
      </c>
      <c r="Q259" s="173">
        <f t="shared" si="11"/>
        <v>-136200.26000000117</v>
      </c>
      <c r="R259" s="173">
        <f t="shared" si="11"/>
        <v>0</v>
      </c>
      <c r="S259" s="176">
        <f t="shared" si="11"/>
        <v>0</v>
      </c>
      <c r="T259" s="172">
        <f t="shared" si="12"/>
        <v>87</v>
      </c>
      <c r="U259" s="173">
        <f t="shared" si="12"/>
        <v>44850.119999999646</v>
      </c>
      <c r="V259" s="173">
        <f t="shared" si="12"/>
        <v>0</v>
      </c>
      <c r="W259" s="174">
        <f t="shared" si="12"/>
        <v>0</v>
      </c>
    </row>
    <row r="260" spans="1:23">
      <c r="A260" s="164" t="s">
        <v>624</v>
      </c>
      <c r="B260" s="165" t="s">
        <v>639</v>
      </c>
      <c r="C260" s="166" t="s">
        <v>640</v>
      </c>
      <c r="D260" s="172">
        <v>393</v>
      </c>
      <c r="E260" s="173">
        <v>374340.81</v>
      </c>
      <c r="F260" s="173">
        <v>1200</v>
      </c>
      <c r="G260" s="174">
        <v>0</v>
      </c>
      <c r="H260" s="175">
        <v>393</v>
      </c>
      <c r="I260" s="173">
        <v>382958.42999999993</v>
      </c>
      <c r="J260" s="173">
        <v>1200</v>
      </c>
      <c r="K260" s="176">
        <v>0</v>
      </c>
      <c r="L260" s="172">
        <v>387</v>
      </c>
      <c r="M260" s="173">
        <v>386244.41</v>
      </c>
      <c r="N260" s="173">
        <v>2400</v>
      </c>
      <c r="O260" s="174">
        <v>0</v>
      </c>
      <c r="P260" s="175">
        <f t="shared" si="11"/>
        <v>-6</v>
      </c>
      <c r="Q260" s="173">
        <f t="shared" si="11"/>
        <v>11903.599999999977</v>
      </c>
      <c r="R260" s="173">
        <f t="shared" si="11"/>
        <v>1200</v>
      </c>
      <c r="S260" s="176">
        <f t="shared" si="11"/>
        <v>0</v>
      </c>
      <c r="T260" s="172">
        <f t="shared" si="12"/>
        <v>-6</v>
      </c>
      <c r="U260" s="173">
        <f t="shared" si="12"/>
        <v>3285.9800000000396</v>
      </c>
      <c r="V260" s="173">
        <f t="shared" si="12"/>
        <v>1200</v>
      </c>
      <c r="W260" s="174">
        <f t="shared" si="12"/>
        <v>0</v>
      </c>
    </row>
    <row r="261" spans="1:23">
      <c r="A261" s="164" t="s">
        <v>624</v>
      </c>
      <c r="B261" s="165" t="s">
        <v>641</v>
      </c>
      <c r="C261" s="166" t="s">
        <v>642</v>
      </c>
      <c r="D261" s="172">
        <v>2509</v>
      </c>
      <c r="E261" s="173">
        <v>3848670.060000001</v>
      </c>
      <c r="F261" s="173">
        <v>13200</v>
      </c>
      <c r="G261" s="174">
        <v>0</v>
      </c>
      <c r="H261" s="175">
        <v>2504</v>
      </c>
      <c r="I261" s="173">
        <v>3894654.6</v>
      </c>
      <c r="J261" s="173">
        <v>3600</v>
      </c>
      <c r="K261" s="176">
        <v>0</v>
      </c>
      <c r="L261" s="172">
        <v>2383</v>
      </c>
      <c r="M261" s="173">
        <v>4864821.6399999997</v>
      </c>
      <c r="N261" s="173">
        <v>13200</v>
      </c>
      <c r="O261" s="174">
        <v>0</v>
      </c>
      <c r="P261" s="175">
        <f t="shared" si="11"/>
        <v>-126</v>
      </c>
      <c r="Q261" s="173">
        <f t="shared" si="11"/>
        <v>1016151.5799999987</v>
      </c>
      <c r="R261" s="173">
        <f t="shared" si="11"/>
        <v>0</v>
      </c>
      <c r="S261" s="176">
        <f t="shared" si="11"/>
        <v>0</v>
      </c>
      <c r="T261" s="172">
        <f t="shared" si="12"/>
        <v>-121</v>
      </c>
      <c r="U261" s="173">
        <f t="shared" si="12"/>
        <v>970167.03999999957</v>
      </c>
      <c r="V261" s="173">
        <f t="shared" si="12"/>
        <v>9600</v>
      </c>
      <c r="W261" s="174">
        <f t="shared" si="12"/>
        <v>0</v>
      </c>
    </row>
    <row r="262" spans="1:23">
      <c r="A262" s="164" t="s">
        <v>624</v>
      </c>
      <c r="B262" s="165" t="s">
        <v>643</v>
      </c>
      <c r="C262" s="166" t="s">
        <v>644</v>
      </c>
      <c r="D262" s="172">
        <v>7821</v>
      </c>
      <c r="E262" s="173">
        <v>14907635.859999999</v>
      </c>
      <c r="F262" s="173">
        <v>172905.88</v>
      </c>
      <c r="G262" s="174">
        <v>2560556.56</v>
      </c>
      <c r="H262" s="175">
        <v>7721</v>
      </c>
      <c r="I262" s="173">
        <v>15301326.739999996</v>
      </c>
      <c r="J262" s="173">
        <v>133267</v>
      </c>
      <c r="K262" s="176">
        <v>2892856.0700000003</v>
      </c>
      <c r="L262" s="172">
        <v>8040</v>
      </c>
      <c r="M262" s="173">
        <v>17951689.25</v>
      </c>
      <c r="N262" s="173">
        <v>248178.92</v>
      </c>
      <c r="O262" s="174">
        <v>2955189.8</v>
      </c>
      <c r="P262" s="175">
        <f t="shared" si="11"/>
        <v>219</v>
      </c>
      <c r="Q262" s="173">
        <f t="shared" si="11"/>
        <v>3044053.3900000006</v>
      </c>
      <c r="R262" s="173">
        <f t="shared" si="11"/>
        <v>75273.040000000008</v>
      </c>
      <c r="S262" s="176">
        <f t="shared" ref="S262:S325" si="13">O262-G262</f>
        <v>394633.23999999976</v>
      </c>
      <c r="T262" s="172">
        <f t="shared" si="12"/>
        <v>319</v>
      </c>
      <c r="U262" s="173">
        <f t="shared" si="12"/>
        <v>2650362.5100000035</v>
      </c>
      <c r="V262" s="173">
        <f t="shared" si="12"/>
        <v>114911.92000000001</v>
      </c>
      <c r="W262" s="174">
        <f t="shared" ref="W262:W325" si="14">O262-K262</f>
        <v>62333.729999999516</v>
      </c>
    </row>
    <row r="263" spans="1:23">
      <c r="A263" s="164" t="s">
        <v>624</v>
      </c>
      <c r="B263" s="165" t="s">
        <v>645</v>
      </c>
      <c r="C263" s="166" t="s">
        <v>646</v>
      </c>
      <c r="D263" s="172">
        <v>1661</v>
      </c>
      <c r="E263" s="173">
        <v>1857591</v>
      </c>
      <c r="F263" s="173">
        <v>23395</v>
      </c>
      <c r="G263" s="174">
        <v>0</v>
      </c>
      <c r="H263" s="175">
        <v>1640</v>
      </c>
      <c r="I263" s="173">
        <v>1883025</v>
      </c>
      <c r="J263" s="173">
        <v>11668.99</v>
      </c>
      <c r="K263" s="176">
        <v>0</v>
      </c>
      <c r="L263" s="172">
        <v>1614</v>
      </c>
      <c r="M263" s="173">
        <v>3247353.9099999997</v>
      </c>
      <c r="N263" s="173">
        <v>14942.99</v>
      </c>
      <c r="O263" s="174">
        <v>0</v>
      </c>
      <c r="P263" s="175">
        <f t="shared" ref="P263:S326" si="15">L263-D263</f>
        <v>-47</v>
      </c>
      <c r="Q263" s="173">
        <f t="shared" si="15"/>
        <v>1389762.9099999997</v>
      </c>
      <c r="R263" s="173">
        <f t="shared" si="15"/>
        <v>-8452.01</v>
      </c>
      <c r="S263" s="176">
        <f t="shared" si="13"/>
        <v>0</v>
      </c>
      <c r="T263" s="172">
        <f t="shared" ref="T263:W326" si="16">L263-H263</f>
        <v>-26</v>
      </c>
      <c r="U263" s="173">
        <f t="shared" si="16"/>
        <v>1364328.9099999997</v>
      </c>
      <c r="V263" s="173">
        <f t="shared" si="16"/>
        <v>3274</v>
      </c>
      <c r="W263" s="174">
        <f t="shared" si="14"/>
        <v>0</v>
      </c>
    </row>
    <row r="264" spans="1:23">
      <c r="A264" s="164" t="s">
        <v>624</v>
      </c>
      <c r="B264" s="165" t="s">
        <v>647</v>
      </c>
      <c r="C264" s="166" t="s">
        <v>648</v>
      </c>
      <c r="D264" s="172">
        <v>1774</v>
      </c>
      <c r="E264" s="173">
        <v>2558328.0000000009</v>
      </c>
      <c r="F264" s="173">
        <v>116570</v>
      </c>
      <c r="G264" s="174">
        <v>0</v>
      </c>
      <c r="H264" s="175">
        <v>1638</v>
      </c>
      <c r="I264" s="173">
        <v>2558328</v>
      </c>
      <c r="J264" s="173">
        <v>74760</v>
      </c>
      <c r="K264" s="176">
        <v>0</v>
      </c>
      <c r="L264" s="172">
        <v>1679</v>
      </c>
      <c r="M264" s="173">
        <v>3901997.69</v>
      </c>
      <c r="N264" s="173">
        <v>127380</v>
      </c>
      <c r="O264" s="174">
        <v>0</v>
      </c>
      <c r="P264" s="175">
        <f t="shared" si="15"/>
        <v>-95</v>
      </c>
      <c r="Q264" s="173">
        <f t="shared" si="15"/>
        <v>1343669.689999999</v>
      </c>
      <c r="R264" s="173">
        <f t="shared" si="15"/>
        <v>10810</v>
      </c>
      <c r="S264" s="176">
        <f t="shared" si="13"/>
        <v>0</v>
      </c>
      <c r="T264" s="172">
        <f t="shared" si="16"/>
        <v>41</v>
      </c>
      <c r="U264" s="173">
        <f t="shared" si="16"/>
        <v>1343669.69</v>
      </c>
      <c r="V264" s="173">
        <f t="shared" si="16"/>
        <v>52620</v>
      </c>
      <c r="W264" s="174">
        <f t="shared" si="14"/>
        <v>0</v>
      </c>
    </row>
    <row r="265" spans="1:23">
      <c r="A265" s="164" t="s">
        <v>624</v>
      </c>
      <c r="B265" s="165" t="s">
        <v>649</v>
      </c>
      <c r="C265" s="166" t="s">
        <v>650</v>
      </c>
      <c r="D265" s="172">
        <v>5496</v>
      </c>
      <c r="E265" s="173">
        <v>6557114.9999999991</v>
      </c>
      <c r="F265" s="173">
        <v>175516</v>
      </c>
      <c r="G265" s="174">
        <v>3992973.3200000017</v>
      </c>
      <c r="H265" s="175">
        <v>6980</v>
      </c>
      <c r="I265" s="173">
        <v>6634173.0099999998</v>
      </c>
      <c r="J265" s="173">
        <v>116530</v>
      </c>
      <c r="K265" s="176">
        <v>5008577.8999999985</v>
      </c>
      <c r="L265" s="172">
        <v>7527</v>
      </c>
      <c r="M265" s="173">
        <v>14289402.850000003</v>
      </c>
      <c r="N265" s="173">
        <v>218673</v>
      </c>
      <c r="O265" s="174">
        <v>5574760.2899999991</v>
      </c>
      <c r="P265" s="175">
        <f t="shared" si="15"/>
        <v>2031</v>
      </c>
      <c r="Q265" s="173">
        <f t="shared" si="15"/>
        <v>7732287.8500000043</v>
      </c>
      <c r="R265" s="173">
        <f t="shared" si="15"/>
        <v>43157</v>
      </c>
      <c r="S265" s="176">
        <f t="shared" si="13"/>
        <v>1581786.9699999974</v>
      </c>
      <c r="T265" s="172">
        <f t="shared" si="16"/>
        <v>547</v>
      </c>
      <c r="U265" s="173">
        <f t="shared" si="16"/>
        <v>7655229.8400000036</v>
      </c>
      <c r="V265" s="173">
        <f t="shared" si="16"/>
        <v>102143</v>
      </c>
      <c r="W265" s="174">
        <f t="shared" si="14"/>
        <v>566182.3900000006</v>
      </c>
    </row>
    <row r="266" spans="1:23">
      <c r="A266" s="164" t="s">
        <v>624</v>
      </c>
      <c r="B266" s="165" t="s">
        <v>651</v>
      </c>
      <c r="C266" s="166" t="s">
        <v>652</v>
      </c>
      <c r="D266" s="172">
        <v>10287</v>
      </c>
      <c r="E266" s="173">
        <v>25481375.399999999</v>
      </c>
      <c r="F266" s="173">
        <v>1188026.6399999992</v>
      </c>
      <c r="G266" s="174">
        <v>14983172.130000001</v>
      </c>
      <c r="H266" s="175">
        <v>10422</v>
      </c>
      <c r="I266" s="173">
        <v>25164290.850000001</v>
      </c>
      <c r="J266" s="173">
        <v>1046165</v>
      </c>
      <c r="K266" s="176">
        <v>18286535.130000006</v>
      </c>
      <c r="L266" s="172">
        <v>11079</v>
      </c>
      <c r="M266" s="173">
        <v>27963803.670000002</v>
      </c>
      <c r="N266" s="173">
        <v>1751725.2299999995</v>
      </c>
      <c r="O266" s="174">
        <v>18354305.140000008</v>
      </c>
      <c r="P266" s="175">
        <f t="shared" si="15"/>
        <v>792</v>
      </c>
      <c r="Q266" s="173">
        <f t="shared" si="15"/>
        <v>2482428.2700000033</v>
      </c>
      <c r="R266" s="173">
        <f t="shared" si="15"/>
        <v>563698.59000000032</v>
      </c>
      <c r="S266" s="176">
        <f t="shared" si="13"/>
        <v>3371133.0100000072</v>
      </c>
      <c r="T266" s="172">
        <f t="shared" si="16"/>
        <v>657</v>
      </c>
      <c r="U266" s="173">
        <f t="shared" si="16"/>
        <v>2799512.8200000003</v>
      </c>
      <c r="V266" s="173">
        <f t="shared" si="16"/>
        <v>705560.22999999952</v>
      </c>
      <c r="W266" s="174">
        <f t="shared" si="14"/>
        <v>67770.010000001639</v>
      </c>
    </row>
    <row r="267" spans="1:23">
      <c r="A267" s="164" t="s">
        <v>624</v>
      </c>
      <c r="B267" s="165" t="s">
        <v>653</v>
      </c>
      <c r="C267" s="166" t="s">
        <v>654</v>
      </c>
      <c r="D267" s="172">
        <v>1009</v>
      </c>
      <c r="E267" s="173">
        <v>1429395</v>
      </c>
      <c r="F267" s="173">
        <v>116790</v>
      </c>
      <c r="G267" s="174">
        <v>0</v>
      </c>
      <c r="H267" s="175">
        <v>1013</v>
      </c>
      <c r="I267" s="173">
        <v>1409793.25</v>
      </c>
      <c r="J267" s="173">
        <v>76785</v>
      </c>
      <c r="K267" s="176">
        <v>0</v>
      </c>
      <c r="L267" s="172">
        <v>1104</v>
      </c>
      <c r="M267" s="173">
        <v>1515477</v>
      </c>
      <c r="N267" s="173">
        <v>156285</v>
      </c>
      <c r="O267" s="174">
        <v>0</v>
      </c>
      <c r="P267" s="175">
        <f t="shared" si="15"/>
        <v>95</v>
      </c>
      <c r="Q267" s="173">
        <f t="shared" si="15"/>
        <v>86082</v>
      </c>
      <c r="R267" s="173">
        <f t="shared" si="15"/>
        <v>39495</v>
      </c>
      <c r="S267" s="176">
        <f t="shared" si="13"/>
        <v>0</v>
      </c>
      <c r="T267" s="172">
        <f t="shared" si="16"/>
        <v>91</v>
      </c>
      <c r="U267" s="173">
        <f t="shared" si="16"/>
        <v>105683.75</v>
      </c>
      <c r="V267" s="173">
        <f t="shared" si="16"/>
        <v>79500</v>
      </c>
      <c r="W267" s="174">
        <f t="shared" si="14"/>
        <v>0</v>
      </c>
    </row>
    <row r="268" spans="1:23">
      <c r="A268" s="164" t="s">
        <v>624</v>
      </c>
      <c r="B268" s="165" t="s">
        <v>655</v>
      </c>
      <c r="C268" s="166" t="s">
        <v>656</v>
      </c>
      <c r="D268" s="172">
        <v>172</v>
      </c>
      <c r="E268" s="173">
        <v>328821</v>
      </c>
      <c r="F268" s="173">
        <v>273120</v>
      </c>
      <c r="G268" s="174">
        <v>0</v>
      </c>
      <c r="H268" s="175">
        <v>159</v>
      </c>
      <c r="I268" s="173">
        <v>328821</v>
      </c>
      <c r="J268" s="173">
        <v>156480</v>
      </c>
      <c r="K268" s="176">
        <v>0</v>
      </c>
      <c r="L268" s="172">
        <v>170</v>
      </c>
      <c r="M268" s="173">
        <v>404134</v>
      </c>
      <c r="N268" s="173">
        <v>282300</v>
      </c>
      <c r="O268" s="174">
        <v>0</v>
      </c>
      <c r="P268" s="175">
        <f t="shared" si="15"/>
        <v>-2</v>
      </c>
      <c r="Q268" s="173">
        <f t="shared" si="15"/>
        <v>75313</v>
      </c>
      <c r="R268" s="173">
        <f t="shared" si="15"/>
        <v>9180</v>
      </c>
      <c r="S268" s="176">
        <f t="shared" si="13"/>
        <v>0</v>
      </c>
      <c r="T268" s="172">
        <f t="shared" si="16"/>
        <v>11</v>
      </c>
      <c r="U268" s="173">
        <f t="shared" si="16"/>
        <v>75313</v>
      </c>
      <c r="V268" s="173">
        <f t="shared" si="16"/>
        <v>125820</v>
      </c>
      <c r="W268" s="174">
        <f t="shared" si="14"/>
        <v>0</v>
      </c>
    </row>
    <row r="269" spans="1:23">
      <c r="A269" s="164" t="s">
        <v>624</v>
      </c>
      <c r="B269" s="165" t="s">
        <v>657</v>
      </c>
      <c r="C269" s="166" t="s">
        <v>658</v>
      </c>
      <c r="D269" s="172">
        <v>4043</v>
      </c>
      <c r="E269" s="173">
        <v>3159978</v>
      </c>
      <c r="F269" s="173">
        <v>311591</v>
      </c>
      <c r="G269" s="174">
        <v>11273975.970000001</v>
      </c>
      <c r="H269" s="175">
        <v>3824</v>
      </c>
      <c r="I269" s="173">
        <v>3007554.08</v>
      </c>
      <c r="J269" s="173">
        <v>203549</v>
      </c>
      <c r="K269" s="176">
        <v>12548771.090000002</v>
      </c>
      <c r="L269" s="172">
        <v>4141</v>
      </c>
      <c r="M269" s="173">
        <v>3581150.98</v>
      </c>
      <c r="N269" s="173">
        <v>381585</v>
      </c>
      <c r="O269" s="174">
        <v>12017576.469999995</v>
      </c>
      <c r="P269" s="175">
        <f t="shared" si="15"/>
        <v>98</v>
      </c>
      <c r="Q269" s="173">
        <f t="shared" si="15"/>
        <v>421172.98</v>
      </c>
      <c r="R269" s="173">
        <f t="shared" si="15"/>
        <v>69994</v>
      </c>
      <c r="S269" s="176">
        <f t="shared" si="13"/>
        <v>743600.49999999441</v>
      </c>
      <c r="T269" s="172">
        <f t="shared" si="16"/>
        <v>317</v>
      </c>
      <c r="U269" s="173">
        <f t="shared" si="16"/>
        <v>573596.89999999991</v>
      </c>
      <c r="V269" s="173">
        <f t="shared" si="16"/>
        <v>178036</v>
      </c>
      <c r="W269" s="174">
        <f t="shared" si="14"/>
        <v>-531194.62000000663</v>
      </c>
    </row>
    <row r="270" spans="1:23">
      <c r="A270" s="164" t="s">
        <v>624</v>
      </c>
      <c r="B270" s="165" t="s">
        <v>659</v>
      </c>
      <c r="C270" s="166" t="s">
        <v>660</v>
      </c>
      <c r="D270" s="172">
        <v>2467</v>
      </c>
      <c r="E270" s="173">
        <v>7977073.6399999997</v>
      </c>
      <c r="F270" s="173">
        <v>323848.12</v>
      </c>
      <c r="G270" s="174">
        <v>0</v>
      </c>
      <c r="H270" s="175">
        <v>2427</v>
      </c>
      <c r="I270" s="173">
        <v>7908935.75</v>
      </c>
      <c r="J270" s="173">
        <v>245985.59999999995</v>
      </c>
      <c r="K270" s="176">
        <v>0</v>
      </c>
      <c r="L270" s="172">
        <v>2657</v>
      </c>
      <c r="M270" s="173">
        <v>8719720.0000000019</v>
      </c>
      <c r="N270" s="173">
        <v>479305.8</v>
      </c>
      <c r="O270" s="174">
        <v>0</v>
      </c>
      <c r="P270" s="175">
        <f t="shared" si="15"/>
        <v>190</v>
      </c>
      <c r="Q270" s="173">
        <f t="shared" si="15"/>
        <v>742646.3600000022</v>
      </c>
      <c r="R270" s="173">
        <f t="shared" si="15"/>
        <v>155457.68</v>
      </c>
      <c r="S270" s="176">
        <f t="shared" si="13"/>
        <v>0</v>
      </c>
      <c r="T270" s="172">
        <f t="shared" si="16"/>
        <v>230</v>
      </c>
      <c r="U270" s="173">
        <f t="shared" si="16"/>
        <v>810784.25000000186</v>
      </c>
      <c r="V270" s="173">
        <f t="shared" si="16"/>
        <v>233320.20000000004</v>
      </c>
      <c r="W270" s="174">
        <f t="shared" si="14"/>
        <v>0</v>
      </c>
    </row>
    <row r="271" spans="1:23">
      <c r="A271" s="164" t="s">
        <v>624</v>
      </c>
      <c r="B271" s="165" t="s">
        <v>661</v>
      </c>
      <c r="C271" s="166" t="s">
        <v>662</v>
      </c>
      <c r="D271" s="172">
        <v>345</v>
      </c>
      <c r="E271" s="173">
        <v>445698</v>
      </c>
      <c r="F271" s="173">
        <v>0</v>
      </c>
      <c r="G271" s="174">
        <v>0</v>
      </c>
      <c r="H271" s="175">
        <v>421</v>
      </c>
      <c r="I271" s="173">
        <v>445698</v>
      </c>
      <c r="J271" s="173">
        <v>0</v>
      </c>
      <c r="K271" s="176">
        <v>0</v>
      </c>
      <c r="L271" s="172">
        <v>497</v>
      </c>
      <c r="M271" s="173">
        <v>718635.66</v>
      </c>
      <c r="N271" s="173">
        <v>0</v>
      </c>
      <c r="O271" s="174">
        <v>0</v>
      </c>
      <c r="P271" s="175">
        <f t="shared" si="15"/>
        <v>152</v>
      </c>
      <c r="Q271" s="173">
        <f t="shared" si="15"/>
        <v>272937.66000000003</v>
      </c>
      <c r="R271" s="173">
        <f t="shared" si="15"/>
        <v>0</v>
      </c>
      <c r="S271" s="176">
        <f t="shared" si="13"/>
        <v>0</v>
      </c>
      <c r="T271" s="172">
        <f t="shared" si="16"/>
        <v>76</v>
      </c>
      <c r="U271" s="173">
        <f t="shared" si="16"/>
        <v>272937.66000000003</v>
      </c>
      <c r="V271" s="173">
        <f t="shared" si="16"/>
        <v>0</v>
      </c>
      <c r="W271" s="174">
        <f t="shared" si="14"/>
        <v>0</v>
      </c>
    </row>
    <row r="272" spans="1:23">
      <c r="A272" s="164" t="s">
        <v>624</v>
      </c>
      <c r="B272" s="165" t="s">
        <v>663</v>
      </c>
      <c r="C272" s="166" t="s">
        <v>664</v>
      </c>
      <c r="D272" s="172">
        <v>260</v>
      </c>
      <c r="E272" s="173">
        <v>431962.7</v>
      </c>
      <c r="F272" s="173">
        <v>0</v>
      </c>
      <c r="G272" s="174">
        <v>0</v>
      </c>
      <c r="H272" s="175">
        <v>242</v>
      </c>
      <c r="I272" s="173">
        <v>437245.11</v>
      </c>
      <c r="J272" s="173">
        <v>0</v>
      </c>
      <c r="K272" s="176">
        <v>0</v>
      </c>
      <c r="L272" s="172">
        <v>247</v>
      </c>
      <c r="M272" s="173">
        <v>476665.84</v>
      </c>
      <c r="N272" s="173">
        <v>0</v>
      </c>
      <c r="O272" s="174">
        <v>0</v>
      </c>
      <c r="P272" s="175">
        <f t="shared" si="15"/>
        <v>-13</v>
      </c>
      <c r="Q272" s="173">
        <f t="shared" si="15"/>
        <v>44703.140000000014</v>
      </c>
      <c r="R272" s="173">
        <f t="shared" si="15"/>
        <v>0</v>
      </c>
      <c r="S272" s="176">
        <f t="shared" si="13"/>
        <v>0</v>
      </c>
      <c r="T272" s="172">
        <f t="shared" si="16"/>
        <v>5</v>
      </c>
      <c r="U272" s="173">
        <f t="shared" si="16"/>
        <v>39420.73000000004</v>
      </c>
      <c r="V272" s="173">
        <f t="shared" si="16"/>
        <v>0</v>
      </c>
      <c r="W272" s="174">
        <f t="shared" si="14"/>
        <v>0</v>
      </c>
    </row>
    <row r="273" spans="1:23">
      <c r="A273" s="164" t="s">
        <v>624</v>
      </c>
      <c r="B273" s="165" t="s">
        <v>665</v>
      </c>
      <c r="C273" s="166" t="s">
        <v>666</v>
      </c>
      <c r="D273" s="172">
        <v>11915</v>
      </c>
      <c r="E273" s="173">
        <v>20716689.000000004</v>
      </c>
      <c r="F273" s="173">
        <v>565555.99</v>
      </c>
      <c r="G273" s="174">
        <v>8424136.790000001</v>
      </c>
      <c r="H273" s="175">
        <v>12768</v>
      </c>
      <c r="I273" s="173">
        <v>20741043.079999998</v>
      </c>
      <c r="J273" s="173">
        <v>372449.99</v>
      </c>
      <c r="K273" s="176">
        <v>9934586.6199999973</v>
      </c>
      <c r="L273" s="172">
        <v>13724</v>
      </c>
      <c r="M273" s="173">
        <v>36335338.25</v>
      </c>
      <c r="N273" s="173">
        <v>655013</v>
      </c>
      <c r="O273" s="174">
        <v>10805407.43</v>
      </c>
      <c r="P273" s="175">
        <f t="shared" si="15"/>
        <v>1809</v>
      </c>
      <c r="Q273" s="173">
        <f t="shared" si="15"/>
        <v>15618649.249999996</v>
      </c>
      <c r="R273" s="173">
        <f t="shared" si="15"/>
        <v>89457.010000000009</v>
      </c>
      <c r="S273" s="176">
        <f t="shared" si="13"/>
        <v>2381270.6399999987</v>
      </c>
      <c r="T273" s="172">
        <f t="shared" si="16"/>
        <v>956</v>
      </c>
      <c r="U273" s="173">
        <f t="shared" si="16"/>
        <v>15594295.170000002</v>
      </c>
      <c r="V273" s="173">
        <f t="shared" si="16"/>
        <v>282563.01</v>
      </c>
      <c r="W273" s="174">
        <f t="shared" si="14"/>
        <v>870820.81000000238</v>
      </c>
    </row>
    <row r="274" spans="1:23">
      <c r="A274" s="164" t="s">
        <v>624</v>
      </c>
      <c r="B274" s="165" t="s">
        <v>667</v>
      </c>
      <c r="C274" s="166" t="s">
        <v>668</v>
      </c>
      <c r="D274" s="172">
        <v>4736</v>
      </c>
      <c r="E274" s="173">
        <v>16277743.210000001</v>
      </c>
      <c r="F274" s="173">
        <v>744381.5899999995</v>
      </c>
      <c r="G274" s="174">
        <v>8653743.1799999997</v>
      </c>
      <c r="H274" s="175">
        <v>4666</v>
      </c>
      <c r="I274" s="173">
        <v>15593034.040000005</v>
      </c>
      <c r="J274" s="173">
        <v>1071542.52</v>
      </c>
      <c r="K274" s="176">
        <v>10142885.439999999</v>
      </c>
      <c r="L274" s="172">
        <v>5015</v>
      </c>
      <c r="M274" s="173">
        <v>16524687.59</v>
      </c>
      <c r="N274" s="173">
        <v>888442.90000000014</v>
      </c>
      <c r="O274" s="174">
        <v>11301350.57</v>
      </c>
      <c r="P274" s="175">
        <f t="shared" si="15"/>
        <v>279</v>
      </c>
      <c r="Q274" s="173">
        <f t="shared" si="15"/>
        <v>246944.37999999896</v>
      </c>
      <c r="R274" s="173">
        <f t="shared" si="15"/>
        <v>144061.31000000064</v>
      </c>
      <c r="S274" s="176">
        <f t="shared" si="13"/>
        <v>2647607.3900000006</v>
      </c>
      <c r="T274" s="172">
        <f t="shared" si="16"/>
        <v>349</v>
      </c>
      <c r="U274" s="173">
        <f t="shared" si="16"/>
        <v>931653.54999999516</v>
      </c>
      <c r="V274" s="173">
        <f t="shared" si="16"/>
        <v>-183099.61999999988</v>
      </c>
      <c r="W274" s="174">
        <f t="shared" si="14"/>
        <v>1158465.1300000008</v>
      </c>
    </row>
    <row r="275" spans="1:23">
      <c r="A275" s="164" t="s">
        <v>624</v>
      </c>
      <c r="B275" s="165" t="s">
        <v>669</v>
      </c>
      <c r="C275" s="166" t="s">
        <v>670</v>
      </c>
      <c r="D275" s="172">
        <v>3208</v>
      </c>
      <c r="E275" s="173">
        <v>3530640</v>
      </c>
      <c r="F275" s="173">
        <v>2196</v>
      </c>
      <c r="G275" s="174">
        <v>8216451.0800000001</v>
      </c>
      <c r="H275" s="175">
        <v>3343</v>
      </c>
      <c r="I275" s="173">
        <v>3582804.0000000005</v>
      </c>
      <c r="J275" s="173">
        <v>8094</v>
      </c>
      <c r="K275" s="176">
        <v>10332214.039999999</v>
      </c>
      <c r="L275" s="172">
        <v>3486</v>
      </c>
      <c r="M275" s="173">
        <v>4979535.3599999994</v>
      </c>
      <c r="N275" s="173">
        <v>4596</v>
      </c>
      <c r="O275" s="174">
        <v>10623509.939999998</v>
      </c>
      <c r="P275" s="175">
        <f t="shared" si="15"/>
        <v>278</v>
      </c>
      <c r="Q275" s="173">
        <f t="shared" si="15"/>
        <v>1448895.3599999994</v>
      </c>
      <c r="R275" s="173">
        <f t="shared" si="15"/>
        <v>2400</v>
      </c>
      <c r="S275" s="176">
        <f t="shared" si="13"/>
        <v>2407058.8599999975</v>
      </c>
      <c r="T275" s="172">
        <f t="shared" si="16"/>
        <v>143</v>
      </c>
      <c r="U275" s="173">
        <f t="shared" si="16"/>
        <v>1396731.3599999989</v>
      </c>
      <c r="V275" s="173">
        <f t="shared" si="16"/>
        <v>-3498</v>
      </c>
      <c r="W275" s="174">
        <f t="shared" si="14"/>
        <v>291295.89999999851</v>
      </c>
    </row>
    <row r="276" spans="1:23">
      <c r="A276" s="164" t="s">
        <v>624</v>
      </c>
      <c r="B276" s="165" t="s">
        <v>671</v>
      </c>
      <c r="C276" s="166" t="s">
        <v>672</v>
      </c>
      <c r="D276" s="172">
        <v>191</v>
      </c>
      <c r="E276" s="173">
        <v>386577.00000000006</v>
      </c>
      <c r="F276" s="173">
        <v>0</v>
      </c>
      <c r="G276" s="174">
        <v>0</v>
      </c>
      <c r="H276" s="175">
        <v>0</v>
      </c>
      <c r="I276" s="173">
        <v>0</v>
      </c>
      <c r="J276" s="173">
        <v>0</v>
      </c>
      <c r="K276" s="176">
        <v>0</v>
      </c>
      <c r="L276" s="172">
        <v>689</v>
      </c>
      <c r="M276" s="173">
        <v>1338140.3299999975</v>
      </c>
      <c r="N276" s="173">
        <v>0</v>
      </c>
      <c r="O276" s="174">
        <v>0</v>
      </c>
      <c r="P276" s="175">
        <f t="shared" si="15"/>
        <v>498</v>
      </c>
      <c r="Q276" s="173">
        <f t="shared" si="15"/>
        <v>951563.32999999751</v>
      </c>
      <c r="R276" s="173">
        <f t="shared" si="15"/>
        <v>0</v>
      </c>
      <c r="S276" s="176">
        <f t="shared" si="13"/>
        <v>0</v>
      </c>
      <c r="T276" s="172">
        <f t="shared" si="16"/>
        <v>689</v>
      </c>
      <c r="U276" s="173">
        <f t="shared" si="16"/>
        <v>1338140.3299999975</v>
      </c>
      <c r="V276" s="173">
        <f t="shared" si="16"/>
        <v>0</v>
      </c>
      <c r="W276" s="174">
        <f t="shared" si="14"/>
        <v>0</v>
      </c>
    </row>
    <row r="277" spans="1:23">
      <c r="A277" s="164" t="s">
        <v>624</v>
      </c>
      <c r="B277" s="165" t="s">
        <v>673</v>
      </c>
      <c r="C277" s="166" t="s">
        <v>674</v>
      </c>
      <c r="D277" s="172">
        <v>1040</v>
      </c>
      <c r="E277" s="173">
        <v>1328020.1299999999</v>
      </c>
      <c r="F277" s="173">
        <v>0</v>
      </c>
      <c r="G277" s="174">
        <v>0</v>
      </c>
      <c r="H277" s="175">
        <v>1103</v>
      </c>
      <c r="I277" s="173">
        <v>1334601</v>
      </c>
      <c r="J277" s="173">
        <v>0</v>
      </c>
      <c r="K277" s="176">
        <v>0</v>
      </c>
      <c r="L277" s="172">
        <v>1209</v>
      </c>
      <c r="M277" s="173">
        <v>1569473.4800000002</v>
      </c>
      <c r="N277" s="173">
        <v>0</v>
      </c>
      <c r="O277" s="174">
        <v>0</v>
      </c>
      <c r="P277" s="175">
        <f t="shared" si="15"/>
        <v>169</v>
      </c>
      <c r="Q277" s="173">
        <f t="shared" si="15"/>
        <v>241453.35000000033</v>
      </c>
      <c r="R277" s="173">
        <f t="shared" si="15"/>
        <v>0</v>
      </c>
      <c r="S277" s="176">
        <f t="shared" si="13"/>
        <v>0</v>
      </c>
      <c r="T277" s="172">
        <f t="shared" si="16"/>
        <v>106</v>
      </c>
      <c r="U277" s="173">
        <f t="shared" si="16"/>
        <v>234872.48000000021</v>
      </c>
      <c r="V277" s="173">
        <f t="shared" si="16"/>
        <v>0</v>
      </c>
      <c r="W277" s="174">
        <f t="shared" si="14"/>
        <v>0</v>
      </c>
    </row>
    <row r="278" spans="1:23">
      <c r="A278" s="164" t="s">
        <v>624</v>
      </c>
      <c r="B278" s="165" t="s">
        <v>675</v>
      </c>
      <c r="C278" s="166" t="s">
        <v>676</v>
      </c>
      <c r="D278" s="172">
        <v>3012</v>
      </c>
      <c r="E278" s="173">
        <v>6527478.7800000012</v>
      </c>
      <c r="F278" s="173">
        <v>126699.4</v>
      </c>
      <c r="G278" s="174">
        <v>0</v>
      </c>
      <c r="H278" s="175">
        <v>3436</v>
      </c>
      <c r="I278" s="173">
        <v>6859103.9999999981</v>
      </c>
      <c r="J278" s="173">
        <v>46059</v>
      </c>
      <c r="K278" s="176">
        <v>0</v>
      </c>
      <c r="L278" s="172">
        <v>3317</v>
      </c>
      <c r="M278" s="173">
        <v>8463874.4000000004</v>
      </c>
      <c r="N278" s="173">
        <v>44942.5</v>
      </c>
      <c r="O278" s="174">
        <v>0</v>
      </c>
      <c r="P278" s="175">
        <f t="shared" si="15"/>
        <v>305</v>
      </c>
      <c r="Q278" s="173">
        <f t="shared" si="15"/>
        <v>1936395.6199999992</v>
      </c>
      <c r="R278" s="173">
        <f t="shared" si="15"/>
        <v>-81756.899999999994</v>
      </c>
      <c r="S278" s="176">
        <f t="shared" si="13"/>
        <v>0</v>
      </c>
      <c r="T278" s="172">
        <f t="shared" si="16"/>
        <v>-119</v>
      </c>
      <c r="U278" s="173">
        <f t="shared" si="16"/>
        <v>1604770.4000000022</v>
      </c>
      <c r="V278" s="173">
        <f t="shared" si="16"/>
        <v>-1116.5</v>
      </c>
      <c r="W278" s="174">
        <f t="shared" si="14"/>
        <v>0</v>
      </c>
    </row>
    <row r="279" spans="1:23">
      <c r="A279" s="164" t="s">
        <v>624</v>
      </c>
      <c r="B279" s="165" t="s">
        <v>677</v>
      </c>
      <c r="C279" s="166" t="s">
        <v>678</v>
      </c>
      <c r="D279" s="172">
        <v>2910</v>
      </c>
      <c r="E279" s="173">
        <v>4668755.51</v>
      </c>
      <c r="F279" s="173">
        <v>0</v>
      </c>
      <c r="G279" s="174">
        <v>0</v>
      </c>
      <c r="H279" s="175">
        <v>2973</v>
      </c>
      <c r="I279" s="173">
        <v>4997882.9000000004</v>
      </c>
      <c r="J279" s="173">
        <v>0</v>
      </c>
      <c r="K279" s="176">
        <v>0</v>
      </c>
      <c r="L279" s="172">
        <v>3111</v>
      </c>
      <c r="M279" s="173">
        <v>5603954.4399999995</v>
      </c>
      <c r="N279" s="173">
        <v>0</v>
      </c>
      <c r="O279" s="174">
        <v>0</v>
      </c>
      <c r="P279" s="175">
        <f t="shared" si="15"/>
        <v>201</v>
      </c>
      <c r="Q279" s="173">
        <f t="shared" si="15"/>
        <v>935198.9299999997</v>
      </c>
      <c r="R279" s="173">
        <f t="shared" si="15"/>
        <v>0</v>
      </c>
      <c r="S279" s="176">
        <f t="shared" si="13"/>
        <v>0</v>
      </c>
      <c r="T279" s="172">
        <f t="shared" si="16"/>
        <v>138</v>
      </c>
      <c r="U279" s="173">
        <f t="shared" si="16"/>
        <v>606071.53999999911</v>
      </c>
      <c r="V279" s="173">
        <f t="shared" si="16"/>
        <v>0</v>
      </c>
      <c r="W279" s="174">
        <f t="shared" si="14"/>
        <v>0</v>
      </c>
    </row>
    <row r="280" spans="1:23">
      <c r="A280" s="164" t="s">
        <v>624</v>
      </c>
      <c r="B280" s="165" t="s">
        <v>679</v>
      </c>
      <c r="C280" s="166" t="s">
        <v>680</v>
      </c>
      <c r="D280" s="172">
        <v>1819</v>
      </c>
      <c r="E280" s="173">
        <v>1957722.01</v>
      </c>
      <c r="F280" s="173">
        <v>0</v>
      </c>
      <c r="G280" s="174">
        <v>0</v>
      </c>
      <c r="H280" s="175">
        <v>1728</v>
      </c>
      <c r="I280" s="173">
        <v>2102864.3600000003</v>
      </c>
      <c r="J280" s="173">
        <v>0</v>
      </c>
      <c r="K280" s="176">
        <v>0</v>
      </c>
      <c r="L280" s="172">
        <v>1752</v>
      </c>
      <c r="M280" s="173">
        <v>2362071.71</v>
      </c>
      <c r="N280" s="173">
        <v>0</v>
      </c>
      <c r="O280" s="174">
        <v>0</v>
      </c>
      <c r="P280" s="175">
        <f t="shared" si="15"/>
        <v>-67</v>
      </c>
      <c r="Q280" s="173">
        <f t="shared" si="15"/>
        <v>404349.69999999995</v>
      </c>
      <c r="R280" s="173">
        <f t="shared" si="15"/>
        <v>0</v>
      </c>
      <c r="S280" s="176">
        <f t="shared" si="13"/>
        <v>0</v>
      </c>
      <c r="T280" s="172">
        <f t="shared" si="16"/>
        <v>24</v>
      </c>
      <c r="U280" s="173">
        <f t="shared" si="16"/>
        <v>259207.34999999963</v>
      </c>
      <c r="V280" s="173">
        <f t="shared" si="16"/>
        <v>0</v>
      </c>
      <c r="W280" s="174">
        <f t="shared" si="14"/>
        <v>0</v>
      </c>
    </row>
    <row r="281" spans="1:23">
      <c r="A281" s="164" t="s">
        <v>624</v>
      </c>
      <c r="B281" s="165" t="s">
        <v>681</v>
      </c>
      <c r="C281" s="166" t="s">
        <v>682</v>
      </c>
      <c r="D281" s="172">
        <v>1702</v>
      </c>
      <c r="E281" s="173">
        <v>2228235</v>
      </c>
      <c r="F281" s="173">
        <v>0</v>
      </c>
      <c r="G281" s="174">
        <v>0</v>
      </c>
      <c r="H281" s="175">
        <v>1712</v>
      </c>
      <c r="I281" s="173">
        <v>2216384.54</v>
      </c>
      <c r="J281" s="173">
        <v>0</v>
      </c>
      <c r="K281" s="176">
        <v>0</v>
      </c>
      <c r="L281" s="172">
        <v>1756</v>
      </c>
      <c r="M281" s="173">
        <v>2367939.84</v>
      </c>
      <c r="N281" s="173">
        <v>0</v>
      </c>
      <c r="O281" s="174">
        <v>0</v>
      </c>
      <c r="P281" s="175">
        <f t="shared" si="15"/>
        <v>54</v>
      </c>
      <c r="Q281" s="173">
        <f t="shared" si="15"/>
        <v>139704.83999999985</v>
      </c>
      <c r="R281" s="173">
        <f t="shared" si="15"/>
        <v>0</v>
      </c>
      <c r="S281" s="176">
        <f t="shared" si="13"/>
        <v>0</v>
      </c>
      <c r="T281" s="172">
        <f t="shared" si="16"/>
        <v>44</v>
      </c>
      <c r="U281" s="173">
        <f t="shared" si="16"/>
        <v>151555.29999999981</v>
      </c>
      <c r="V281" s="173">
        <f t="shared" si="16"/>
        <v>0</v>
      </c>
      <c r="W281" s="174">
        <f t="shared" si="14"/>
        <v>0</v>
      </c>
    </row>
    <row r="282" spans="1:23">
      <c r="A282" s="164" t="s">
        <v>624</v>
      </c>
      <c r="B282" s="165" t="s">
        <v>683</v>
      </c>
      <c r="C282" s="166" t="s">
        <v>684</v>
      </c>
      <c r="D282" s="172">
        <v>2020</v>
      </c>
      <c r="E282" s="173">
        <v>2143560</v>
      </c>
      <c r="F282" s="173">
        <v>0</v>
      </c>
      <c r="G282" s="174">
        <v>0</v>
      </c>
      <c r="H282" s="175">
        <v>1806</v>
      </c>
      <c r="I282" s="173">
        <v>1853695.07</v>
      </c>
      <c r="J282" s="173">
        <v>0</v>
      </c>
      <c r="K282" s="176">
        <v>0</v>
      </c>
      <c r="L282" s="172">
        <v>2095</v>
      </c>
      <c r="M282" s="173">
        <v>2146893</v>
      </c>
      <c r="N282" s="173">
        <v>0</v>
      </c>
      <c r="O282" s="174">
        <v>0</v>
      </c>
      <c r="P282" s="175">
        <f t="shared" si="15"/>
        <v>75</v>
      </c>
      <c r="Q282" s="173">
        <f t="shared" si="15"/>
        <v>3333</v>
      </c>
      <c r="R282" s="173">
        <f t="shared" si="15"/>
        <v>0</v>
      </c>
      <c r="S282" s="176">
        <f t="shared" si="13"/>
        <v>0</v>
      </c>
      <c r="T282" s="172">
        <f t="shared" si="16"/>
        <v>289</v>
      </c>
      <c r="U282" s="173">
        <f t="shared" si="16"/>
        <v>293197.92999999993</v>
      </c>
      <c r="V282" s="173">
        <f t="shared" si="16"/>
        <v>0</v>
      </c>
      <c r="W282" s="174">
        <f t="shared" si="14"/>
        <v>0</v>
      </c>
    </row>
    <row r="283" spans="1:23">
      <c r="A283" s="164" t="s">
        <v>624</v>
      </c>
      <c r="B283" s="165" t="s">
        <v>685</v>
      </c>
      <c r="C283" s="166" t="s">
        <v>686</v>
      </c>
      <c r="D283" s="172">
        <v>799</v>
      </c>
      <c r="E283" s="173">
        <v>1043204.13</v>
      </c>
      <c r="F283" s="173">
        <v>275230</v>
      </c>
      <c r="G283" s="174">
        <v>0</v>
      </c>
      <c r="H283" s="175">
        <v>635</v>
      </c>
      <c r="I283" s="173">
        <v>1069032</v>
      </c>
      <c r="J283" s="173">
        <v>128895</v>
      </c>
      <c r="K283" s="176">
        <v>0</v>
      </c>
      <c r="L283" s="172">
        <v>729</v>
      </c>
      <c r="M283" s="173">
        <v>1398901.8</v>
      </c>
      <c r="N283" s="173">
        <v>290055</v>
      </c>
      <c r="O283" s="174">
        <v>0</v>
      </c>
      <c r="P283" s="175">
        <f t="shared" si="15"/>
        <v>-70</v>
      </c>
      <c r="Q283" s="173">
        <f t="shared" si="15"/>
        <v>355697.67000000004</v>
      </c>
      <c r="R283" s="173">
        <f t="shared" si="15"/>
        <v>14825</v>
      </c>
      <c r="S283" s="176">
        <f t="shared" si="13"/>
        <v>0</v>
      </c>
      <c r="T283" s="172">
        <f t="shared" si="16"/>
        <v>94</v>
      </c>
      <c r="U283" s="173">
        <f t="shared" si="16"/>
        <v>329869.80000000005</v>
      </c>
      <c r="V283" s="173">
        <f t="shared" si="16"/>
        <v>161160</v>
      </c>
      <c r="W283" s="174">
        <f t="shared" si="14"/>
        <v>0</v>
      </c>
    </row>
    <row r="284" spans="1:23">
      <c r="A284" s="164" t="s">
        <v>624</v>
      </c>
      <c r="B284" s="165" t="s">
        <v>687</v>
      </c>
      <c r="C284" s="166" t="s">
        <v>688</v>
      </c>
      <c r="D284" s="172">
        <v>1337</v>
      </c>
      <c r="E284" s="173">
        <v>1466559</v>
      </c>
      <c r="F284" s="173">
        <v>0</v>
      </c>
      <c r="G284" s="174">
        <v>0</v>
      </c>
      <c r="H284" s="175">
        <v>1436</v>
      </c>
      <c r="I284" s="173">
        <v>1466559</v>
      </c>
      <c r="J284" s="173">
        <v>0</v>
      </c>
      <c r="K284" s="176">
        <v>0</v>
      </c>
      <c r="L284" s="172">
        <v>1623</v>
      </c>
      <c r="M284" s="173">
        <v>2183871.7599999998</v>
      </c>
      <c r="N284" s="173">
        <v>0</v>
      </c>
      <c r="O284" s="174">
        <v>0</v>
      </c>
      <c r="P284" s="175">
        <f t="shared" si="15"/>
        <v>286</v>
      </c>
      <c r="Q284" s="173">
        <f t="shared" si="15"/>
        <v>717312.75999999978</v>
      </c>
      <c r="R284" s="173">
        <f t="shared" si="15"/>
        <v>0</v>
      </c>
      <c r="S284" s="176">
        <f t="shared" si="13"/>
        <v>0</v>
      </c>
      <c r="T284" s="172">
        <f t="shared" si="16"/>
        <v>187</v>
      </c>
      <c r="U284" s="173">
        <f t="shared" si="16"/>
        <v>717312.75999999978</v>
      </c>
      <c r="V284" s="173">
        <f t="shared" si="16"/>
        <v>0</v>
      </c>
      <c r="W284" s="174">
        <f t="shared" si="14"/>
        <v>0</v>
      </c>
    </row>
    <row r="285" spans="1:23">
      <c r="A285" s="164" t="s">
        <v>624</v>
      </c>
      <c r="B285" s="165" t="s">
        <v>689</v>
      </c>
      <c r="C285" s="166" t="s">
        <v>690</v>
      </c>
      <c r="D285" s="172">
        <v>1588</v>
      </c>
      <c r="E285" s="173">
        <v>2934761.4799999991</v>
      </c>
      <c r="F285" s="173">
        <v>0</v>
      </c>
      <c r="G285" s="174">
        <v>0</v>
      </c>
      <c r="H285" s="175">
        <v>1674</v>
      </c>
      <c r="I285" s="173">
        <v>3038448.2799999993</v>
      </c>
      <c r="J285" s="173">
        <v>0</v>
      </c>
      <c r="K285" s="176">
        <v>0</v>
      </c>
      <c r="L285" s="172">
        <v>1646</v>
      </c>
      <c r="M285" s="173">
        <v>3547703</v>
      </c>
      <c r="N285" s="173">
        <v>0</v>
      </c>
      <c r="O285" s="174">
        <v>0</v>
      </c>
      <c r="P285" s="175">
        <f t="shared" si="15"/>
        <v>58</v>
      </c>
      <c r="Q285" s="173">
        <f t="shared" si="15"/>
        <v>612941.52000000095</v>
      </c>
      <c r="R285" s="173">
        <f t="shared" si="15"/>
        <v>0</v>
      </c>
      <c r="S285" s="176">
        <f t="shared" si="13"/>
        <v>0</v>
      </c>
      <c r="T285" s="172">
        <f t="shared" si="16"/>
        <v>-28</v>
      </c>
      <c r="U285" s="173">
        <f t="shared" si="16"/>
        <v>509254.72000000067</v>
      </c>
      <c r="V285" s="173">
        <f t="shared" si="16"/>
        <v>0</v>
      </c>
      <c r="W285" s="174">
        <f t="shared" si="14"/>
        <v>0</v>
      </c>
    </row>
    <row r="286" spans="1:23">
      <c r="A286" s="164" t="s">
        <v>624</v>
      </c>
      <c r="B286" s="165" t="s">
        <v>691</v>
      </c>
      <c r="C286" s="166" t="s">
        <v>692</v>
      </c>
      <c r="D286" s="172">
        <v>779</v>
      </c>
      <c r="E286" s="173">
        <v>1079709.8999999999</v>
      </c>
      <c r="F286" s="173">
        <v>0</v>
      </c>
      <c r="G286" s="174">
        <v>0</v>
      </c>
      <c r="H286" s="175">
        <v>888</v>
      </c>
      <c r="I286" s="173">
        <v>1242284.5</v>
      </c>
      <c r="J286" s="173">
        <v>0</v>
      </c>
      <c r="K286" s="176">
        <v>0</v>
      </c>
      <c r="L286" s="172">
        <v>805</v>
      </c>
      <c r="M286" s="173">
        <v>1227755.29</v>
      </c>
      <c r="N286" s="173">
        <v>0</v>
      </c>
      <c r="O286" s="174">
        <v>0</v>
      </c>
      <c r="P286" s="175">
        <f t="shared" si="15"/>
        <v>26</v>
      </c>
      <c r="Q286" s="173">
        <f t="shared" si="15"/>
        <v>148045.39000000013</v>
      </c>
      <c r="R286" s="173">
        <f t="shared" si="15"/>
        <v>0</v>
      </c>
      <c r="S286" s="176">
        <f t="shared" si="13"/>
        <v>0</v>
      </c>
      <c r="T286" s="172">
        <f t="shared" si="16"/>
        <v>-83</v>
      </c>
      <c r="U286" s="173">
        <f t="shared" si="16"/>
        <v>-14529.209999999963</v>
      </c>
      <c r="V286" s="173">
        <f t="shared" si="16"/>
        <v>0</v>
      </c>
      <c r="W286" s="174">
        <f t="shared" si="14"/>
        <v>0</v>
      </c>
    </row>
    <row r="287" spans="1:23">
      <c r="A287" s="164" t="s">
        <v>624</v>
      </c>
      <c r="B287" s="165" t="s">
        <v>693</v>
      </c>
      <c r="C287" s="166" t="s">
        <v>694</v>
      </c>
      <c r="D287" s="172">
        <v>161</v>
      </c>
      <c r="E287" s="173">
        <v>250401</v>
      </c>
      <c r="F287" s="173">
        <v>0</v>
      </c>
      <c r="G287" s="174">
        <v>0</v>
      </c>
      <c r="H287" s="175">
        <v>160</v>
      </c>
      <c r="I287" s="173">
        <v>250401</v>
      </c>
      <c r="J287" s="173">
        <v>0</v>
      </c>
      <c r="K287" s="176">
        <v>0</v>
      </c>
      <c r="L287" s="172">
        <v>183</v>
      </c>
      <c r="M287" s="173">
        <v>306864.83999999997</v>
      </c>
      <c r="N287" s="173">
        <v>0</v>
      </c>
      <c r="O287" s="174">
        <v>0</v>
      </c>
      <c r="P287" s="175">
        <f t="shared" si="15"/>
        <v>22</v>
      </c>
      <c r="Q287" s="173">
        <f t="shared" si="15"/>
        <v>56463.839999999967</v>
      </c>
      <c r="R287" s="173">
        <f t="shared" si="15"/>
        <v>0</v>
      </c>
      <c r="S287" s="176">
        <f t="shared" si="13"/>
        <v>0</v>
      </c>
      <c r="T287" s="172">
        <f t="shared" si="16"/>
        <v>23</v>
      </c>
      <c r="U287" s="173">
        <f t="shared" si="16"/>
        <v>56463.839999999967</v>
      </c>
      <c r="V287" s="173">
        <f t="shared" si="16"/>
        <v>0</v>
      </c>
      <c r="W287" s="174">
        <f t="shared" si="14"/>
        <v>0</v>
      </c>
    </row>
    <row r="288" spans="1:23">
      <c r="A288" s="164" t="s">
        <v>624</v>
      </c>
      <c r="B288" s="165" t="s">
        <v>695</v>
      </c>
      <c r="C288" s="166" t="s">
        <v>696</v>
      </c>
      <c r="D288" s="172">
        <v>261</v>
      </c>
      <c r="E288" s="173">
        <v>266055.58</v>
      </c>
      <c r="F288" s="173">
        <v>0</v>
      </c>
      <c r="G288" s="174">
        <v>0</v>
      </c>
      <c r="H288" s="175">
        <v>215</v>
      </c>
      <c r="I288" s="173">
        <v>215831.99</v>
      </c>
      <c r="J288" s="173">
        <v>0</v>
      </c>
      <c r="K288" s="176">
        <v>0</v>
      </c>
      <c r="L288" s="172">
        <v>258</v>
      </c>
      <c r="M288" s="173">
        <v>272737.68</v>
      </c>
      <c r="N288" s="173">
        <v>0</v>
      </c>
      <c r="O288" s="174">
        <v>0</v>
      </c>
      <c r="P288" s="175">
        <f t="shared" si="15"/>
        <v>-3</v>
      </c>
      <c r="Q288" s="173">
        <f t="shared" si="15"/>
        <v>6682.0999999999767</v>
      </c>
      <c r="R288" s="173">
        <f t="shared" si="15"/>
        <v>0</v>
      </c>
      <c r="S288" s="176">
        <f t="shared" si="13"/>
        <v>0</v>
      </c>
      <c r="T288" s="172">
        <f t="shared" si="16"/>
        <v>43</v>
      </c>
      <c r="U288" s="173">
        <f t="shared" si="16"/>
        <v>56905.69</v>
      </c>
      <c r="V288" s="173">
        <f t="shared" si="16"/>
        <v>0</v>
      </c>
      <c r="W288" s="174">
        <f t="shared" si="14"/>
        <v>0</v>
      </c>
    </row>
    <row r="289" spans="1:23">
      <c r="A289" s="164">
        <v>22</v>
      </c>
      <c r="B289" s="165" t="s">
        <v>697</v>
      </c>
      <c r="C289" s="166" t="s">
        <v>698</v>
      </c>
      <c r="D289" s="172">
        <v>53</v>
      </c>
      <c r="E289" s="173">
        <v>225450</v>
      </c>
      <c r="F289" s="173">
        <v>31600</v>
      </c>
      <c r="G289" s="174">
        <v>0</v>
      </c>
      <c r="H289" s="175">
        <v>81</v>
      </c>
      <c r="I289" s="173">
        <v>255508.16</v>
      </c>
      <c r="J289" s="173">
        <v>39768</v>
      </c>
      <c r="K289" s="176">
        <v>0</v>
      </c>
      <c r="L289" s="172">
        <v>87</v>
      </c>
      <c r="M289" s="173">
        <v>274734</v>
      </c>
      <c r="N289" s="173">
        <v>54135</v>
      </c>
      <c r="O289" s="174">
        <v>0</v>
      </c>
      <c r="P289" s="175">
        <f t="shared" si="15"/>
        <v>34</v>
      </c>
      <c r="Q289" s="173">
        <f t="shared" si="15"/>
        <v>49284</v>
      </c>
      <c r="R289" s="173">
        <f t="shared" si="15"/>
        <v>22535</v>
      </c>
      <c r="S289" s="176">
        <f t="shared" si="13"/>
        <v>0</v>
      </c>
      <c r="T289" s="172">
        <f t="shared" si="16"/>
        <v>6</v>
      </c>
      <c r="U289" s="173">
        <f t="shared" si="16"/>
        <v>19225.839999999997</v>
      </c>
      <c r="V289" s="173">
        <f t="shared" si="16"/>
        <v>14367</v>
      </c>
      <c r="W289" s="174">
        <f t="shared" si="14"/>
        <v>0</v>
      </c>
    </row>
    <row r="290" spans="1:23">
      <c r="A290" s="164" t="s">
        <v>624</v>
      </c>
      <c r="B290" s="165" t="s">
        <v>699</v>
      </c>
      <c r="C290" s="166" t="s">
        <v>700</v>
      </c>
      <c r="D290" s="172">
        <v>110</v>
      </c>
      <c r="E290" s="173">
        <v>79632</v>
      </c>
      <c r="F290" s="173">
        <v>0</v>
      </c>
      <c r="G290" s="174">
        <v>0</v>
      </c>
      <c r="H290" s="175">
        <v>112</v>
      </c>
      <c r="I290" s="173">
        <v>88326</v>
      </c>
      <c r="J290" s="173">
        <v>0</v>
      </c>
      <c r="K290" s="176">
        <v>0</v>
      </c>
      <c r="L290" s="172">
        <v>133</v>
      </c>
      <c r="M290" s="173">
        <v>142222.56</v>
      </c>
      <c r="N290" s="173">
        <v>0</v>
      </c>
      <c r="O290" s="174">
        <v>0</v>
      </c>
      <c r="P290" s="175">
        <f t="shared" si="15"/>
        <v>23</v>
      </c>
      <c r="Q290" s="173">
        <f t="shared" si="15"/>
        <v>62590.559999999998</v>
      </c>
      <c r="R290" s="173">
        <f t="shared" si="15"/>
        <v>0</v>
      </c>
      <c r="S290" s="176">
        <f t="shared" si="13"/>
        <v>0</v>
      </c>
      <c r="T290" s="172">
        <f t="shared" si="16"/>
        <v>21</v>
      </c>
      <c r="U290" s="173">
        <f t="shared" si="16"/>
        <v>53896.56</v>
      </c>
      <c r="V290" s="173">
        <f t="shared" si="16"/>
        <v>0</v>
      </c>
      <c r="W290" s="174">
        <f t="shared" si="14"/>
        <v>0</v>
      </c>
    </row>
    <row r="291" spans="1:23">
      <c r="A291" s="164" t="s">
        <v>624</v>
      </c>
      <c r="B291" s="165" t="s">
        <v>701</v>
      </c>
      <c r="C291" s="166" t="s">
        <v>702</v>
      </c>
      <c r="D291" s="172">
        <v>727</v>
      </c>
      <c r="E291" s="173">
        <v>821958</v>
      </c>
      <c r="F291" s="173">
        <v>0</v>
      </c>
      <c r="G291" s="174">
        <v>0</v>
      </c>
      <c r="H291" s="175">
        <v>677</v>
      </c>
      <c r="I291" s="173">
        <v>795498</v>
      </c>
      <c r="J291" s="173">
        <v>0</v>
      </c>
      <c r="K291" s="176">
        <v>0</v>
      </c>
      <c r="L291" s="172">
        <v>742</v>
      </c>
      <c r="M291" s="173">
        <v>1343593.41</v>
      </c>
      <c r="N291" s="173">
        <v>0</v>
      </c>
      <c r="O291" s="174">
        <v>0</v>
      </c>
      <c r="P291" s="175">
        <f t="shared" si="15"/>
        <v>15</v>
      </c>
      <c r="Q291" s="173">
        <f t="shared" si="15"/>
        <v>521635.40999999992</v>
      </c>
      <c r="R291" s="173">
        <f t="shared" si="15"/>
        <v>0</v>
      </c>
      <c r="S291" s="176">
        <f t="shared" si="13"/>
        <v>0</v>
      </c>
      <c r="T291" s="172">
        <f t="shared" si="16"/>
        <v>65</v>
      </c>
      <c r="U291" s="173">
        <f t="shared" si="16"/>
        <v>548095.40999999992</v>
      </c>
      <c r="V291" s="173">
        <f t="shared" si="16"/>
        <v>0</v>
      </c>
      <c r="W291" s="174">
        <f t="shared" si="14"/>
        <v>0</v>
      </c>
    </row>
    <row r="292" spans="1:23">
      <c r="A292" s="164" t="s">
        <v>624</v>
      </c>
      <c r="B292" s="165" t="s">
        <v>703</v>
      </c>
      <c r="C292" s="166" t="s">
        <v>704</v>
      </c>
      <c r="D292" s="172">
        <v>211</v>
      </c>
      <c r="E292" s="173">
        <v>263307</v>
      </c>
      <c r="F292" s="173">
        <v>0</v>
      </c>
      <c r="G292" s="174">
        <v>6101.8499999999995</v>
      </c>
      <c r="H292" s="175">
        <v>182</v>
      </c>
      <c r="I292" s="173">
        <v>263307</v>
      </c>
      <c r="J292" s="173">
        <v>0</v>
      </c>
      <c r="K292" s="176">
        <v>5560.34</v>
      </c>
      <c r="L292" s="172">
        <v>234</v>
      </c>
      <c r="M292" s="173">
        <v>356174.61</v>
      </c>
      <c r="N292" s="173">
        <v>0</v>
      </c>
      <c r="O292" s="174">
        <v>4713.5</v>
      </c>
      <c r="P292" s="175">
        <f t="shared" si="15"/>
        <v>23</v>
      </c>
      <c r="Q292" s="173">
        <f t="shared" si="15"/>
        <v>92867.609999999986</v>
      </c>
      <c r="R292" s="173">
        <f t="shared" si="15"/>
        <v>0</v>
      </c>
      <c r="S292" s="176">
        <f t="shared" si="13"/>
        <v>-1388.3499999999995</v>
      </c>
      <c r="T292" s="172">
        <f t="shared" si="16"/>
        <v>52</v>
      </c>
      <c r="U292" s="173">
        <f t="shared" si="16"/>
        <v>92867.609999999986</v>
      </c>
      <c r="V292" s="173">
        <f t="shared" si="16"/>
        <v>0</v>
      </c>
      <c r="W292" s="174">
        <f t="shared" si="14"/>
        <v>-846.84000000000015</v>
      </c>
    </row>
    <row r="293" spans="1:23">
      <c r="A293" s="164" t="s">
        <v>624</v>
      </c>
      <c r="B293" s="165" t="s">
        <v>705</v>
      </c>
      <c r="C293" s="166" t="s">
        <v>706</v>
      </c>
      <c r="D293" s="172">
        <v>408</v>
      </c>
      <c r="E293" s="173">
        <v>328209.00000000076</v>
      </c>
      <c r="F293" s="173">
        <v>0</v>
      </c>
      <c r="G293" s="174">
        <v>0</v>
      </c>
      <c r="H293" s="175">
        <v>375</v>
      </c>
      <c r="I293" s="173">
        <v>218806.00000000003</v>
      </c>
      <c r="J293" s="173">
        <v>0</v>
      </c>
      <c r="K293" s="176">
        <v>0</v>
      </c>
      <c r="L293" s="172">
        <v>510</v>
      </c>
      <c r="M293" s="173">
        <v>684503.07</v>
      </c>
      <c r="N293" s="173">
        <v>0</v>
      </c>
      <c r="O293" s="174">
        <v>0</v>
      </c>
      <c r="P293" s="175">
        <f t="shared" si="15"/>
        <v>102</v>
      </c>
      <c r="Q293" s="173">
        <f t="shared" si="15"/>
        <v>356294.06999999919</v>
      </c>
      <c r="R293" s="173">
        <f t="shared" si="15"/>
        <v>0</v>
      </c>
      <c r="S293" s="176">
        <f t="shared" si="13"/>
        <v>0</v>
      </c>
      <c r="T293" s="172">
        <f t="shared" si="16"/>
        <v>135</v>
      </c>
      <c r="U293" s="173">
        <f t="shared" si="16"/>
        <v>465697.06999999995</v>
      </c>
      <c r="V293" s="173">
        <f t="shared" si="16"/>
        <v>0</v>
      </c>
      <c r="W293" s="174">
        <f t="shared" si="14"/>
        <v>0</v>
      </c>
    </row>
    <row r="294" spans="1:23">
      <c r="A294" s="164" t="s">
        <v>624</v>
      </c>
      <c r="B294" s="165" t="s">
        <v>707</v>
      </c>
      <c r="C294" s="166" t="s">
        <v>708</v>
      </c>
      <c r="D294" s="172">
        <v>279</v>
      </c>
      <c r="E294" s="173">
        <v>126036.48</v>
      </c>
      <c r="F294" s="173">
        <v>0</v>
      </c>
      <c r="G294" s="174">
        <v>0</v>
      </c>
      <c r="H294" s="175">
        <v>224</v>
      </c>
      <c r="I294" s="173">
        <v>100288.17</v>
      </c>
      <c r="J294" s="173">
        <v>0</v>
      </c>
      <c r="K294" s="176">
        <v>0</v>
      </c>
      <c r="L294" s="172">
        <v>271</v>
      </c>
      <c r="M294" s="173">
        <v>109629</v>
      </c>
      <c r="N294" s="173">
        <v>0</v>
      </c>
      <c r="O294" s="174">
        <v>0</v>
      </c>
      <c r="P294" s="175">
        <f t="shared" si="15"/>
        <v>-8</v>
      </c>
      <c r="Q294" s="173">
        <f t="shared" si="15"/>
        <v>-16407.479999999996</v>
      </c>
      <c r="R294" s="173">
        <f t="shared" si="15"/>
        <v>0</v>
      </c>
      <c r="S294" s="176">
        <f t="shared" si="13"/>
        <v>0</v>
      </c>
      <c r="T294" s="172">
        <f t="shared" si="16"/>
        <v>47</v>
      </c>
      <c r="U294" s="173">
        <f t="shared" si="16"/>
        <v>9340.8300000000017</v>
      </c>
      <c r="V294" s="173">
        <f t="shared" si="16"/>
        <v>0</v>
      </c>
      <c r="W294" s="174">
        <f t="shared" si="14"/>
        <v>0</v>
      </c>
    </row>
    <row r="295" spans="1:23">
      <c r="A295" s="164" t="s">
        <v>624</v>
      </c>
      <c r="B295" s="165" t="s">
        <v>709</v>
      </c>
      <c r="C295" s="166" t="s">
        <v>710</v>
      </c>
      <c r="D295" s="172">
        <v>250</v>
      </c>
      <c r="E295" s="173">
        <v>813560.99999999348</v>
      </c>
      <c r="F295" s="173">
        <v>0</v>
      </c>
      <c r="G295" s="174">
        <v>0</v>
      </c>
      <c r="H295" s="175">
        <v>288</v>
      </c>
      <c r="I295" s="173">
        <v>813561</v>
      </c>
      <c r="J295" s="173">
        <v>0</v>
      </c>
      <c r="K295" s="176">
        <v>0</v>
      </c>
      <c r="L295" s="172">
        <v>316</v>
      </c>
      <c r="M295" s="173">
        <v>1221016.48</v>
      </c>
      <c r="N295" s="173">
        <v>0</v>
      </c>
      <c r="O295" s="174">
        <v>0</v>
      </c>
      <c r="P295" s="175">
        <f t="shared" si="15"/>
        <v>66</v>
      </c>
      <c r="Q295" s="173">
        <f t="shared" si="15"/>
        <v>407455.4800000065</v>
      </c>
      <c r="R295" s="173">
        <f t="shared" si="15"/>
        <v>0</v>
      </c>
      <c r="S295" s="176">
        <f t="shared" si="13"/>
        <v>0</v>
      </c>
      <c r="T295" s="172">
        <f t="shared" si="16"/>
        <v>28</v>
      </c>
      <c r="U295" s="173">
        <f t="shared" si="16"/>
        <v>407455.48</v>
      </c>
      <c r="V295" s="173">
        <f t="shared" si="16"/>
        <v>0</v>
      </c>
      <c r="W295" s="174">
        <f t="shared" si="14"/>
        <v>0</v>
      </c>
    </row>
    <row r="296" spans="1:23">
      <c r="A296" s="164" t="s">
        <v>624</v>
      </c>
      <c r="B296" s="165" t="s">
        <v>711</v>
      </c>
      <c r="C296" s="166" t="s">
        <v>712</v>
      </c>
      <c r="D296" s="172">
        <v>311</v>
      </c>
      <c r="E296" s="173">
        <v>493848.00000000087</v>
      </c>
      <c r="F296" s="173">
        <v>0</v>
      </c>
      <c r="G296" s="174">
        <v>0</v>
      </c>
      <c r="H296" s="175">
        <v>221</v>
      </c>
      <c r="I296" s="173">
        <v>362027.82</v>
      </c>
      <c r="J296" s="173">
        <v>0</v>
      </c>
      <c r="K296" s="176">
        <v>0</v>
      </c>
      <c r="L296" s="172">
        <v>248</v>
      </c>
      <c r="M296" s="173">
        <v>474404.09</v>
      </c>
      <c r="N296" s="173">
        <v>0</v>
      </c>
      <c r="O296" s="174">
        <v>0</v>
      </c>
      <c r="P296" s="175">
        <f t="shared" si="15"/>
        <v>-63</v>
      </c>
      <c r="Q296" s="173">
        <f t="shared" si="15"/>
        <v>-19443.910000000848</v>
      </c>
      <c r="R296" s="173">
        <f t="shared" si="15"/>
        <v>0</v>
      </c>
      <c r="S296" s="176">
        <f t="shared" si="13"/>
        <v>0</v>
      </c>
      <c r="T296" s="172">
        <f t="shared" si="16"/>
        <v>27</v>
      </c>
      <c r="U296" s="173">
        <f t="shared" si="16"/>
        <v>112376.27000000002</v>
      </c>
      <c r="V296" s="173">
        <f t="shared" si="16"/>
        <v>0</v>
      </c>
      <c r="W296" s="174">
        <f t="shared" si="14"/>
        <v>0</v>
      </c>
    </row>
    <row r="297" spans="1:23">
      <c r="A297" s="164" t="s">
        <v>624</v>
      </c>
      <c r="B297" s="165" t="s">
        <v>713</v>
      </c>
      <c r="C297" s="166" t="s">
        <v>714</v>
      </c>
      <c r="D297" s="172">
        <v>2845</v>
      </c>
      <c r="E297" s="173">
        <v>4505688.3999999985</v>
      </c>
      <c r="F297" s="173">
        <v>0</v>
      </c>
      <c r="G297" s="174">
        <v>13703730.480000002</v>
      </c>
      <c r="H297" s="175">
        <v>3410</v>
      </c>
      <c r="I297" s="173">
        <v>4782813</v>
      </c>
      <c r="J297" s="173">
        <v>0</v>
      </c>
      <c r="K297" s="176">
        <v>14722045.960000005</v>
      </c>
      <c r="L297" s="172">
        <v>3804</v>
      </c>
      <c r="M297" s="173">
        <v>6346074.3500000006</v>
      </c>
      <c r="N297" s="173">
        <v>0</v>
      </c>
      <c r="O297" s="174">
        <v>15996162.930000007</v>
      </c>
      <c r="P297" s="175">
        <f t="shared" si="15"/>
        <v>959</v>
      </c>
      <c r="Q297" s="173">
        <f t="shared" si="15"/>
        <v>1840385.950000002</v>
      </c>
      <c r="R297" s="173">
        <f t="shared" si="15"/>
        <v>0</v>
      </c>
      <c r="S297" s="176">
        <f t="shared" si="13"/>
        <v>2292432.4500000048</v>
      </c>
      <c r="T297" s="172">
        <f t="shared" si="16"/>
        <v>394</v>
      </c>
      <c r="U297" s="173">
        <f t="shared" si="16"/>
        <v>1563261.3500000006</v>
      </c>
      <c r="V297" s="173">
        <f t="shared" si="16"/>
        <v>0</v>
      </c>
      <c r="W297" s="174">
        <f t="shared" si="14"/>
        <v>1274116.9700000025</v>
      </c>
    </row>
    <row r="298" spans="1:23">
      <c r="A298" s="164" t="s">
        <v>624</v>
      </c>
      <c r="B298" s="165" t="s">
        <v>715</v>
      </c>
      <c r="C298" s="166" t="s">
        <v>716</v>
      </c>
      <c r="D298" s="172">
        <v>0</v>
      </c>
      <c r="E298" s="173">
        <v>30348.000000000007</v>
      </c>
      <c r="F298" s="173">
        <v>0</v>
      </c>
      <c r="G298" s="174">
        <v>0</v>
      </c>
      <c r="H298" s="175">
        <v>3</v>
      </c>
      <c r="I298" s="173">
        <v>28598.49</v>
      </c>
      <c r="J298" s="173">
        <v>0</v>
      </c>
      <c r="K298" s="176">
        <v>0</v>
      </c>
      <c r="L298" s="172">
        <v>12</v>
      </c>
      <c r="M298" s="173">
        <v>38958.03</v>
      </c>
      <c r="N298" s="173">
        <v>0</v>
      </c>
      <c r="O298" s="174">
        <v>0</v>
      </c>
      <c r="P298" s="175">
        <f t="shared" si="15"/>
        <v>12</v>
      </c>
      <c r="Q298" s="173">
        <f t="shared" si="15"/>
        <v>8610.0299999999916</v>
      </c>
      <c r="R298" s="173">
        <f t="shared" si="15"/>
        <v>0</v>
      </c>
      <c r="S298" s="176">
        <f t="shared" si="13"/>
        <v>0</v>
      </c>
      <c r="T298" s="172">
        <f t="shared" si="16"/>
        <v>9</v>
      </c>
      <c r="U298" s="173">
        <f t="shared" si="16"/>
        <v>10359.539999999997</v>
      </c>
      <c r="V298" s="173">
        <f t="shared" si="16"/>
        <v>0</v>
      </c>
      <c r="W298" s="174">
        <f t="shared" si="14"/>
        <v>0</v>
      </c>
    </row>
    <row r="299" spans="1:23">
      <c r="A299" s="164" t="s">
        <v>624</v>
      </c>
      <c r="B299" s="165" t="s">
        <v>717</v>
      </c>
      <c r="C299" s="166" t="s">
        <v>718</v>
      </c>
      <c r="D299" s="172">
        <v>238</v>
      </c>
      <c r="E299" s="173">
        <v>478878</v>
      </c>
      <c r="F299" s="173">
        <v>60320</v>
      </c>
      <c r="G299" s="174">
        <v>0</v>
      </c>
      <c r="H299" s="175">
        <v>262</v>
      </c>
      <c r="I299" s="173">
        <v>469656</v>
      </c>
      <c r="J299" s="173">
        <v>0</v>
      </c>
      <c r="K299" s="176">
        <v>0</v>
      </c>
      <c r="L299" s="172">
        <v>283</v>
      </c>
      <c r="M299" s="173">
        <v>851815.42</v>
      </c>
      <c r="N299" s="173">
        <v>20907.2</v>
      </c>
      <c r="O299" s="174">
        <v>0</v>
      </c>
      <c r="P299" s="175">
        <f t="shared" si="15"/>
        <v>45</v>
      </c>
      <c r="Q299" s="173">
        <f t="shared" si="15"/>
        <v>372937.42000000004</v>
      </c>
      <c r="R299" s="173">
        <f t="shared" si="15"/>
        <v>-39412.800000000003</v>
      </c>
      <c r="S299" s="176">
        <f t="shared" si="13"/>
        <v>0</v>
      </c>
      <c r="T299" s="172">
        <f t="shared" si="16"/>
        <v>21</v>
      </c>
      <c r="U299" s="173">
        <f t="shared" si="16"/>
        <v>382159.42000000004</v>
      </c>
      <c r="V299" s="173">
        <f t="shared" si="16"/>
        <v>20907.2</v>
      </c>
      <c r="W299" s="174">
        <f t="shared" si="14"/>
        <v>0</v>
      </c>
    </row>
    <row r="300" spans="1:23">
      <c r="A300" s="164" t="s">
        <v>624</v>
      </c>
      <c r="B300" s="165" t="s">
        <v>719</v>
      </c>
      <c r="C300" s="166" t="s">
        <v>720</v>
      </c>
      <c r="D300" s="172">
        <v>626</v>
      </c>
      <c r="E300" s="173">
        <v>1241127.0000000035</v>
      </c>
      <c r="F300" s="173">
        <v>0</v>
      </c>
      <c r="G300" s="174">
        <v>4125770.100000001</v>
      </c>
      <c r="H300" s="175">
        <v>466</v>
      </c>
      <c r="I300" s="173">
        <v>1241127</v>
      </c>
      <c r="J300" s="173">
        <v>0</v>
      </c>
      <c r="K300" s="176">
        <v>4454729.88</v>
      </c>
      <c r="L300" s="172">
        <v>569</v>
      </c>
      <c r="M300" s="173">
        <v>1543049.03</v>
      </c>
      <c r="N300" s="173">
        <v>0</v>
      </c>
      <c r="O300" s="174">
        <v>5018960.99</v>
      </c>
      <c r="P300" s="175">
        <f t="shared" si="15"/>
        <v>-57</v>
      </c>
      <c r="Q300" s="173">
        <f t="shared" si="15"/>
        <v>301922.02999999654</v>
      </c>
      <c r="R300" s="173">
        <f t="shared" si="15"/>
        <v>0</v>
      </c>
      <c r="S300" s="176">
        <f t="shared" si="13"/>
        <v>893190.8899999992</v>
      </c>
      <c r="T300" s="172">
        <f t="shared" si="16"/>
        <v>103</v>
      </c>
      <c r="U300" s="173">
        <f t="shared" si="16"/>
        <v>301922.03000000003</v>
      </c>
      <c r="V300" s="173">
        <f t="shared" si="16"/>
        <v>0</v>
      </c>
      <c r="W300" s="174">
        <f t="shared" si="14"/>
        <v>564231.11000000034</v>
      </c>
    </row>
    <row r="301" spans="1:23">
      <c r="A301" s="164" t="s">
        <v>624</v>
      </c>
      <c r="B301" s="165" t="s">
        <v>721</v>
      </c>
      <c r="C301" s="166" t="s">
        <v>722</v>
      </c>
      <c r="D301" s="172">
        <v>166</v>
      </c>
      <c r="E301" s="173">
        <v>232881.00000000012</v>
      </c>
      <c r="F301" s="173">
        <v>0</v>
      </c>
      <c r="G301" s="174">
        <v>0</v>
      </c>
      <c r="H301" s="175">
        <v>0</v>
      </c>
      <c r="I301" s="173">
        <v>1728</v>
      </c>
      <c r="J301" s="173">
        <v>0</v>
      </c>
      <c r="K301" s="176">
        <v>0</v>
      </c>
      <c r="L301" s="172">
        <v>116</v>
      </c>
      <c r="M301" s="173">
        <v>131946</v>
      </c>
      <c r="N301" s="173">
        <v>0</v>
      </c>
      <c r="O301" s="174">
        <v>0</v>
      </c>
      <c r="P301" s="175">
        <f t="shared" si="15"/>
        <v>-50</v>
      </c>
      <c r="Q301" s="173">
        <f t="shared" si="15"/>
        <v>-100935.00000000012</v>
      </c>
      <c r="R301" s="173">
        <f t="shared" si="15"/>
        <v>0</v>
      </c>
      <c r="S301" s="176">
        <f t="shared" si="13"/>
        <v>0</v>
      </c>
      <c r="T301" s="172">
        <f t="shared" si="16"/>
        <v>116</v>
      </c>
      <c r="U301" s="173">
        <f t="shared" si="16"/>
        <v>130218</v>
      </c>
      <c r="V301" s="173">
        <f t="shared" si="16"/>
        <v>0</v>
      </c>
      <c r="W301" s="174">
        <f t="shared" si="14"/>
        <v>0</v>
      </c>
    </row>
    <row r="302" spans="1:23">
      <c r="A302" s="164" t="s">
        <v>624</v>
      </c>
      <c r="B302" s="165" t="s">
        <v>723</v>
      </c>
      <c r="C302" s="166" t="s">
        <v>724</v>
      </c>
      <c r="D302" s="172">
        <v>71</v>
      </c>
      <c r="E302" s="173">
        <v>356079.0000000014</v>
      </c>
      <c r="F302" s="173">
        <v>0</v>
      </c>
      <c r="G302" s="174">
        <v>0</v>
      </c>
      <c r="H302" s="175">
        <v>85</v>
      </c>
      <c r="I302" s="173">
        <v>356079</v>
      </c>
      <c r="J302" s="173">
        <v>0</v>
      </c>
      <c r="K302" s="176">
        <v>0</v>
      </c>
      <c r="L302" s="172">
        <v>88</v>
      </c>
      <c r="M302" s="173">
        <v>650121.24</v>
      </c>
      <c r="N302" s="173">
        <v>0</v>
      </c>
      <c r="O302" s="174">
        <v>0</v>
      </c>
      <c r="P302" s="175">
        <f t="shared" si="15"/>
        <v>17</v>
      </c>
      <c r="Q302" s="173">
        <f t="shared" si="15"/>
        <v>294042.23999999859</v>
      </c>
      <c r="R302" s="173">
        <f t="shared" si="15"/>
        <v>0</v>
      </c>
      <c r="S302" s="176">
        <f t="shared" si="13"/>
        <v>0</v>
      </c>
      <c r="T302" s="172">
        <f t="shared" si="16"/>
        <v>3</v>
      </c>
      <c r="U302" s="173">
        <f t="shared" si="16"/>
        <v>294042.23999999999</v>
      </c>
      <c r="V302" s="173">
        <f t="shared" si="16"/>
        <v>0</v>
      </c>
      <c r="W302" s="174">
        <f t="shared" si="14"/>
        <v>0</v>
      </c>
    </row>
    <row r="303" spans="1:23">
      <c r="A303" s="164" t="s">
        <v>624</v>
      </c>
      <c r="B303" s="165" t="s">
        <v>725</v>
      </c>
      <c r="C303" s="166" t="s">
        <v>726</v>
      </c>
      <c r="D303" s="172">
        <v>0</v>
      </c>
      <c r="E303" s="173">
        <v>27918.000000000011</v>
      </c>
      <c r="F303" s="173">
        <v>0</v>
      </c>
      <c r="G303" s="174">
        <v>0</v>
      </c>
      <c r="H303" s="175">
        <v>0</v>
      </c>
      <c r="I303" s="173">
        <v>19288.800000000003</v>
      </c>
      <c r="J303" s="173">
        <v>0</v>
      </c>
      <c r="K303" s="176">
        <v>0</v>
      </c>
      <c r="L303" s="172">
        <v>0</v>
      </c>
      <c r="M303" s="173">
        <v>22938.12</v>
      </c>
      <c r="N303" s="173">
        <v>0</v>
      </c>
      <c r="O303" s="174">
        <v>0</v>
      </c>
      <c r="P303" s="175">
        <f t="shared" si="15"/>
        <v>0</v>
      </c>
      <c r="Q303" s="173">
        <f t="shared" si="15"/>
        <v>-4979.8800000000119</v>
      </c>
      <c r="R303" s="173">
        <f t="shared" si="15"/>
        <v>0</v>
      </c>
      <c r="S303" s="176">
        <f t="shared" si="13"/>
        <v>0</v>
      </c>
      <c r="T303" s="172">
        <f t="shared" si="16"/>
        <v>0</v>
      </c>
      <c r="U303" s="173">
        <f t="shared" si="16"/>
        <v>3649.3199999999961</v>
      </c>
      <c r="V303" s="173">
        <f t="shared" si="16"/>
        <v>0</v>
      </c>
      <c r="W303" s="174">
        <f t="shared" si="14"/>
        <v>0</v>
      </c>
    </row>
    <row r="304" spans="1:23">
      <c r="A304" s="164" t="s">
        <v>624</v>
      </c>
      <c r="B304" s="165" t="s">
        <v>727</v>
      </c>
      <c r="C304" s="166" t="s">
        <v>728</v>
      </c>
      <c r="D304" s="172">
        <v>40</v>
      </c>
      <c r="E304" s="173">
        <v>48066</v>
      </c>
      <c r="F304" s="173">
        <v>0</v>
      </c>
      <c r="G304" s="174">
        <v>0</v>
      </c>
      <c r="H304" s="175">
        <v>0</v>
      </c>
      <c r="I304" s="173">
        <v>0</v>
      </c>
      <c r="J304" s="173">
        <v>0</v>
      </c>
      <c r="K304" s="176">
        <v>0</v>
      </c>
      <c r="L304" s="172">
        <v>0</v>
      </c>
      <c r="M304" s="173">
        <v>0</v>
      </c>
      <c r="N304" s="173">
        <v>0</v>
      </c>
      <c r="O304" s="174">
        <v>0</v>
      </c>
      <c r="P304" s="175">
        <f t="shared" si="15"/>
        <v>-40</v>
      </c>
      <c r="Q304" s="173">
        <f t="shared" si="15"/>
        <v>-48066</v>
      </c>
      <c r="R304" s="173">
        <f t="shared" si="15"/>
        <v>0</v>
      </c>
      <c r="S304" s="176">
        <f t="shared" si="13"/>
        <v>0</v>
      </c>
      <c r="T304" s="172">
        <f t="shared" si="16"/>
        <v>0</v>
      </c>
      <c r="U304" s="173">
        <f t="shared" si="16"/>
        <v>0</v>
      </c>
      <c r="V304" s="173">
        <f t="shared" si="16"/>
        <v>0</v>
      </c>
      <c r="W304" s="174">
        <f t="shared" si="14"/>
        <v>0</v>
      </c>
    </row>
    <row r="305" spans="1:23">
      <c r="A305" s="164" t="s">
        <v>624</v>
      </c>
      <c r="B305" s="165" t="s">
        <v>729</v>
      </c>
      <c r="C305" s="166" t="s">
        <v>730</v>
      </c>
      <c r="D305" s="172">
        <v>0</v>
      </c>
      <c r="E305" s="173">
        <v>0</v>
      </c>
      <c r="F305" s="173">
        <v>0</v>
      </c>
      <c r="G305" s="174">
        <v>0</v>
      </c>
      <c r="H305" s="175">
        <v>0</v>
      </c>
      <c r="I305" s="173">
        <v>0</v>
      </c>
      <c r="J305" s="173">
        <v>0</v>
      </c>
      <c r="K305" s="176">
        <v>0</v>
      </c>
      <c r="L305" s="172">
        <v>0</v>
      </c>
      <c r="M305" s="173">
        <v>41589.480000000003</v>
      </c>
      <c r="N305" s="173">
        <v>0</v>
      </c>
      <c r="O305" s="174">
        <v>0</v>
      </c>
      <c r="P305" s="175">
        <f t="shared" si="15"/>
        <v>0</v>
      </c>
      <c r="Q305" s="173">
        <f t="shared" si="15"/>
        <v>41589.480000000003</v>
      </c>
      <c r="R305" s="173">
        <f t="shared" si="15"/>
        <v>0</v>
      </c>
      <c r="S305" s="176">
        <f t="shared" si="13"/>
        <v>0</v>
      </c>
      <c r="T305" s="172">
        <f t="shared" si="16"/>
        <v>0</v>
      </c>
      <c r="U305" s="173">
        <f t="shared" si="16"/>
        <v>41589.480000000003</v>
      </c>
      <c r="V305" s="173">
        <f t="shared" si="16"/>
        <v>0</v>
      </c>
      <c r="W305" s="174">
        <f t="shared" si="14"/>
        <v>0</v>
      </c>
    </row>
    <row r="306" spans="1:23">
      <c r="A306" s="164" t="s">
        <v>624</v>
      </c>
      <c r="B306" s="165" t="s">
        <v>731</v>
      </c>
      <c r="C306" s="166" t="s">
        <v>732</v>
      </c>
      <c r="D306" s="172">
        <v>3092</v>
      </c>
      <c r="E306" s="173">
        <v>7417518</v>
      </c>
      <c r="F306" s="173">
        <v>55194</v>
      </c>
      <c r="G306" s="174">
        <v>13471197.100000003</v>
      </c>
      <c r="H306" s="175">
        <v>3086</v>
      </c>
      <c r="I306" s="173">
        <v>7417518</v>
      </c>
      <c r="J306" s="173">
        <v>25303</v>
      </c>
      <c r="K306" s="176">
        <v>16507331</v>
      </c>
      <c r="L306" s="172">
        <v>3066</v>
      </c>
      <c r="M306" s="173">
        <v>8744155.1799999997</v>
      </c>
      <c r="N306" s="173">
        <v>53478</v>
      </c>
      <c r="O306" s="174">
        <v>17256161.520000003</v>
      </c>
      <c r="P306" s="175">
        <f t="shared" si="15"/>
        <v>-26</v>
      </c>
      <c r="Q306" s="173">
        <f t="shared" si="15"/>
        <v>1326637.1799999997</v>
      </c>
      <c r="R306" s="173">
        <f t="shared" si="15"/>
        <v>-1716</v>
      </c>
      <c r="S306" s="176">
        <f t="shared" si="13"/>
        <v>3784964.42</v>
      </c>
      <c r="T306" s="172">
        <f t="shared" si="16"/>
        <v>-20</v>
      </c>
      <c r="U306" s="173">
        <f t="shared" si="16"/>
        <v>1326637.1799999997</v>
      </c>
      <c r="V306" s="173">
        <f t="shared" si="16"/>
        <v>28175</v>
      </c>
      <c r="W306" s="174">
        <f t="shared" si="14"/>
        <v>748830.52000000328</v>
      </c>
    </row>
    <row r="307" spans="1:23">
      <c r="A307" s="164" t="s">
        <v>624</v>
      </c>
      <c r="B307" s="165" t="s">
        <v>733</v>
      </c>
      <c r="C307" s="166" t="s">
        <v>734</v>
      </c>
      <c r="D307" s="172">
        <v>78</v>
      </c>
      <c r="E307" s="173">
        <v>40747.14</v>
      </c>
      <c r="F307" s="173">
        <v>0</v>
      </c>
      <c r="G307" s="174">
        <v>0</v>
      </c>
      <c r="H307" s="175">
        <v>70</v>
      </c>
      <c r="I307" s="173">
        <v>37367.14</v>
      </c>
      <c r="J307" s="173">
        <v>0</v>
      </c>
      <c r="K307" s="176">
        <v>0</v>
      </c>
      <c r="L307" s="172">
        <v>81</v>
      </c>
      <c r="M307" s="173">
        <v>43926</v>
      </c>
      <c r="N307" s="173">
        <v>0</v>
      </c>
      <c r="O307" s="174">
        <v>0</v>
      </c>
      <c r="P307" s="175">
        <f t="shared" si="15"/>
        <v>3</v>
      </c>
      <c r="Q307" s="173">
        <f t="shared" si="15"/>
        <v>3178.8600000000006</v>
      </c>
      <c r="R307" s="173">
        <f t="shared" si="15"/>
        <v>0</v>
      </c>
      <c r="S307" s="176">
        <f t="shared" si="13"/>
        <v>0</v>
      </c>
      <c r="T307" s="172">
        <f t="shared" si="16"/>
        <v>11</v>
      </c>
      <c r="U307" s="173">
        <f t="shared" si="16"/>
        <v>6558.8600000000006</v>
      </c>
      <c r="V307" s="173">
        <f t="shared" si="16"/>
        <v>0</v>
      </c>
      <c r="W307" s="174">
        <f t="shared" si="14"/>
        <v>0</v>
      </c>
    </row>
    <row r="308" spans="1:23">
      <c r="A308" s="164" t="s">
        <v>624</v>
      </c>
      <c r="B308" s="165" t="s">
        <v>735</v>
      </c>
      <c r="C308" s="166" t="s">
        <v>736</v>
      </c>
      <c r="D308" s="172">
        <v>35</v>
      </c>
      <c r="E308" s="173">
        <v>17973</v>
      </c>
      <c r="F308" s="173">
        <v>0</v>
      </c>
      <c r="G308" s="174">
        <v>0</v>
      </c>
      <c r="H308" s="175">
        <v>15</v>
      </c>
      <c r="I308" s="173">
        <v>7551.03</v>
      </c>
      <c r="J308" s="173">
        <v>0</v>
      </c>
      <c r="K308" s="176">
        <v>0</v>
      </c>
      <c r="L308" s="172">
        <v>12</v>
      </c>
      <c r="M308" s="173">
        <v>6848.64</v>
      </c>
      <c r="N308" s="173">
        <v>0</v>
      </c>
      <c r="O308" s="174">
        <v>0</v>
      </c>
      <c r="P308" s="175">
        <f t="shared" si="15"/>
        <v>-23</v>
      </c>
      <c r="Q308" s="173">
        <f t="shared" si="15"/>
        <v>-11124.36</v>
      </c>
      <c r="R308" s="173">
        <f t="shared" si="15"/>
        <v>0</v>
      </c>
      <c r="S308" s="176">
        <f t="shared" si="13"/>
        <v>0</v>
      </c>
      <c r="T308" s="172">
        <f t="shared" si="16"/>
        <v>-3</v>
      </c>
      <c r="U308" s="173">
        <f t="shared" si="16"/>
        <v>-702.38999999999942</v>
      </c>
      <c r="V308" s="173">
        <f t="shared" si="16"/>
        <v>0</v>
      </c>
      <c r="W308" s="174">
        <f t="shared" si="14"/>
        <v>0</v>
      </c>
    </row>
    <row r="309" spans="1:23">
      <c r="A309" s="164" t="s">
        <v>624</v>
      </c>
      <c r="B309" s="165" t="s">
        <v>737</v>
      </c>
      <c r="C309" s="166" t="s">
        <v>738</v>
      </c>
      <c r="D309" s="172">
        <v>84</v>
      </c>
      <c r="E309" s="173">
        <v>52351.679999999993</v>
      </c>
      <c r="F309" s="173">
        <v>0</v>
      </c>
      <c r="G309" s="174">
        <v>0</v>
      </c>
      <c r="H309" s="175">
        <v>43</v>
      </c>
      <c r="I309" s="173">
        <v>26023.51</v>
      </c>
      <c r="J309" s="173">
        <v>0</v>
      </c>
      <c r="K309" s="176">
        <v>0</v>
      </c>
      <c r="L309" s="172">
        <v>90</v>
      </c>
      <c r="M309" s="173">
        <v>45942</v>
      </c>
      <c r="N309" s="173">
        <v>0</v>
      </c>
      <c r="O309" s="174">
        <v>0</v>
      </c>
      <c r="P309" s="175">
        <f t="shared" si="15"/>
        <v>6</v>
      </c>
      <c r="Q309" s="173">
        <f t="shared" si="15"/>
        <v>-6409.679999999993</v>
      </c>
      <c r="R309" s="173">
        <f t="shared" si="15"/>
        <v>0</v>
      </c>
      <c r="S309" s="176">
        <f t="shared" si="13"/>
        <v>0</v>
      </c>
      <c r="T309" s="172">
        <f t="shared" si="16"/>
        <v>47</v>
      </c>
      <c r="U309" s="173">
        <f t="shared" si="16"/>
        <v>19918.490000000002</v>
      </c>
      <c r="V309" s="173">
        <f t="shared" si="16"/>
        <v>0</v>
      </c>
      <c r="W309" s="174">
        <f t="shared" si="14"/>
        <v>0</v>
      </c>
    </row>
    <row r="310" spans="1:23">
      <c r="A310" s="164" t="s">
        <v>624</v>
      </c>
      <c r="B310" s="165" t="s">
        <v>739</v>
      </c>
      <c r="C310" s="166" t="s">
        <v>740</v>
      </c>
      <c r="D310" s="172">
        <v>4071</v>
      </c>
      <c r="E310" s="173">
        <v>369885</v>
      </c>
      <c r="F310" s="173">
        <v>0</v>
      </c>
      <c r="G310" s="174">
        <v>0</v>
      </c>
      <c r="H310" s="175">
        <v>4040</v>
      </c>
      <c r="I310" s="173">
        <v>367737.15</v>
      </c>
      <c r="J310" s="173">
        <v>0</v>
      </c>
      <c r="K310" s="176">
        <v>0</v>
      </c>
      <c r="L310" s="172">
        <v>4134</v>
      </c>
      <c r="M310" s="173">
        <v>408192</v>
      </c>
      <c r="N310" s="173">
        <v>0</v>
      </c>
      <c r="O310" s="174">
        <v>0</v>
      </c>
      <c r="P310" s="175">
        <f t="shared" si="15"/>
        <v>63</v>
      </c>
      <c r="Q310" s="173">
        <f t="shared" si="15"/>
        <v>38307</v>
      </c>
      <c r="R310" s="173">
        <f t="shared" si="15"/>
        <v>0</v>
      </c>
      <c r="S310" s="176">
        <f t="shared" si="13"/>
        <v>0</v>
      </c>
      <c r="T310" s="172">
        <f t="shared" si="16"/>
        <v>94</v>
      </c>
      <c r="U310" s="173">
        <f t="shared" si="16"/>
        <v>40454.849999999977</v>
      </c>
      <c r="V310" s="173">
        <f t="shared" si="16"/>
        <v>0</v>
      </c>
      <c r="W310" s="174">
        <f t="shared" si="14"/>
        <v>0</v>
      </c>
    </row>
    <row r="311" spans="1:23">
      <c r="A311" s="164" t="s">
        <v>624</v>
      </c>
      <c r="B311" s="165" t="s">
        <v>741</v>
      </c>
      <c r="C311" s="166" t="s">
        <v>742</v>
      </c>
      <c r="D311" s="172">
        <v>3926</v>
      </c>
      <c r="E311" s="173">
        <v>1209948</v>
      </c>
      <c r="F311" s="173">
        <v>0</v>
      </c>
      <c r="G311" s="174">
        <v>0</v>
      </c>
      <c r="H311" s="175">
        <v>2730</v>
      </c>
      <c r="I311" s="173">
        <v>982617.07</v>
      </c>
      <c r="J311" s="173">
        <v>0</v>
      </c>
      <c r="K311" s="176">
        <v>0</v>
      </c>
      <c r="L311" s="172">
        <v>3598</v>
      </c>
      <c r="M311" s="173">
        <v>1307521.5</v>
      </c>
      <c r="N311" s="173">
        <v>0</v>
      </c>
      <c r="O311" s="174">
        <v>0</v>
      </c>
      <c r="P311" s="175">
        <f t="shared" si="15"/>
        <v>-328</v>
      </c>
      <c r="Q311" s="173">
        <f t="shared" si="15"/>
        <v>97573.5</v>
      </c>
      <c r="R311" s="173">
        <f t="shared" si="15"/>
        <v>0</v>
      </c>
      <c r="S311" s="176">
        <f t="shared" si="13"/>
        <v>0</v>
      </c>
      <c r="T311" s="172">
        <f t="shared" si="16"/>
        <v>868</v>
      </c>
      <c r="U311" s="173">
        <f t="shared" si="16"/>
        <v>324904.43000000005</v>
      </c>
      <c r="V311" s="173">
        <f t="shared" si="16"/>
        <v>0</v>
      </c>
      <c r="W311" s="174">
        <f t="shared" si="14"/>
        <v>0</v>
      </c>
    </row>
    <row r="312" spans="1:23">
      <c r="A312" s="164" t="s">
        <v>624</v>
      </c>
      <c r="B312" s="165" t="s">
        <v>743</v>
      </c>
      <c r="C312" s="166" t="s">
        <v>744</v>
      </c>
      <c r="D312" s="172">
        <v>515</v>
      </c>
      <c r="E312" s="173">
        <v>221883</v>
      </c>
      <c r="F312" s="173">
        <v>0</v>
      </c>
      <c r="G312" s="174">
        <v>0</v>
      </c>
      <c r="H312" s="175">
        <v>448</v>
      </c>
      <c r="I312" s="173">
        <v>221883</v>
      </c>
      <c r="J312" s="173">
        <v>0</v>
      </c>
      <c r="K312" s="176">
        <v>0</v>
      </c>
      <c r="L312" s="172">
        <v>813</v>
      </c>
      <c r="M312" s="173">
        <v>307420.34999999998</v>
      </c>
      <c r="N312" s="173">
        <v>0</v>
      </c>
      <c r="O312" s="174">
        <v>0</v>
      </c>
      <c r="P312" s="175">
        <f t="shared" si="15"/>
        <v>298</v>
      </c>
      <c r="Q312" s="173">
        <f t="shared" si="15"/>
        <v>85537.349999999977</v>
      </c>
      <c r="R312" s="173">
        <f t="shared" si="15"/>
        <v>0</v>
      </c>
      <c r="S312" s="176">
        <f t="shared" si="13"/>
        <v>0</v>
      </c>
      <c r="T312" s="172">
        <f t="shared" si="16"/>
        <v>365</v>
      </c>
      <c r="U312" s="173">
        <f t="shared" si="16"/>
        <v>85537.349999999977</v>
      </c>
      <c r="V312" s="173">
        <f t="shared" si="16"/>
        <v>0</v>
      </c>
      <c r="W312" s="174">
        <f t="shared" si="14"/>
        <v>0</v>
      </c>
    </row>
    <row r="313" spans="1:23">
      <c r="A313" s="164" t="s">
        <v>624</v>
      </c>
      <c r="B313" s="165" t="s">
        <v>745</v>
      </c>
      <c r="C313" s="166" t="s">
        <v>746</v>
      </c>
      <c r="D313" s="172">
        <v>1678</v>
      </c>
      <c r="E313" s="173">
        <v>736287</v>
      </c>
      <c r="F313" s="173">
        <v>0</v>
      </c>
      <c r="G313" s="174">
        <v>0</v>
      </c>
      <c r="H313" s="175">
        <v>1411</v>
      </c>
      <c r="I313" s="173">
        <v>717408.15</v>
      </c>
      <c r="J313" s="173">
        <v>0</v>
      </c>
      <c r="K313" s="176">
        <v>0</v>
      </c>
      <c r="L313" s="172">
        <v>1760</v>
      </c>
      <c r="M313" s="173">
        <v>804150</v>
      </c>
      <c r="N313" s="173">
        <v>0</v>
      </c>
      <c r="O313" s="174">
        <v>0</v>
      </c>
      <c r="P313" s="175">
        <f t="shared" si="15"/>
        <v>82</v>
      </c>
      <c r="Q313" s="173">
        <f t="shared" si="15"/>
        <v>67863</v>
      </c>
      <c r="R313" s="173">
        <f t="shared" si="15"/>
        <v>0</v>
      </c>
      <c r="S313" s="176">
        <f t="shared" si="13"/>
        <v>0</v>
      </c>
      <c r="T313" s="172">
        <f t="shared" si="16"/>
        <v>349</v>
      </c>
      <c r="U313" s="173">
        <f t="shared" si="16"/>
        <v>86741.849999999977</v>
      </c>
      <c r="V313" s="173">
        <f t="shared" si="16"/>
        <v>0</v>
      </c>
      <c r="W313" s="174">
        <f t="shared" si="14"/>
        <v>0</v>
      </c>
    </row>
    <row r="314" spans="1:23">
      <c r="A314" s="164" t="s">
        <v>624</v>
      </c>
      <c r="B314" s="165" t="s">
        <v>747</v>
      </c>
      <c r="C314" s="166" t="s">
        <v>748</v>
      </c>
      <c r="D314" s="172">
        <v>536</v>
      </c>
      <c r="E314" s="173">
        <v>162909</v>
      </c>
      <c r="F314" s="173">
        <v>0</v>
      </c>
      <c r="G314" s="174">
        <v>0</v>
      </c>
      <c r="H314" s="175">
        <v>244</v>
      </c>
      <c r="I314" s="173">
        <v>119951.67999999999</v>
      </c>
      <c r="J314" s="173">
        <v>0</v>
      </c>
      <c r="K314" s="176">
        <v>0</v>
      </c>
      <c r="L314" s="172">
        <v>521</v>
      </c>
      <c r="M314" s="173">
        <v>252512.15999999997</v>
      </c>
      <c r="N314" s="173">
        <v>0</v>
      </c>
      <c r="O314" s="174">
        <v>0</v>
      </c>
      <c r="P314" s="175">
        <f t="shared" si="15"/>
        <v>-15</v>
      </c>
      <c r="Q314" s="173">
        <f t="shared" si="15"/>
        <v>89603.159999999974</v>
      </c>
      <c r="R314" s="173">
        <f t="shared" si="15"/>
        <v>0</v>
      </c>
      <c r="S314" s="176">
        <f t="shared" si="13"/>
        <v>0</v>
      </c>
      <c r="T314" s="172">
        <f t="shared" si="16"/>
        <v>277</v>
      </c>
      <c r="U314" s="173">
        <f t="shared" si="16"/>
        <v>132560.47999999998</v>
      </c>
      <c r="V314" s="173">
        <f t="shared" si="16"/>
        <v>0</v>
      </c>
      <c r="W314" s="174">
        <f t="shared" si="14"/>
        <v>0</v>
      </c>
    </row>
    <row r="315" spans="1:23">
      <c r="A315" s="164" t="s">
        <v>624</v>
      </c>
      <c r="B315" s="165" t="s">
        <v>749</v>
      </c>
      <c r="C315" s="166" t="s">
        <v>750</v>
      </c>
      <c r="D315" s="172">
        <v>785</v>
      </c>
      <c r="E315" s="173">
        <v>398151.17</v>
      </c>
      <c r="F315" s="173">
        <v>0</v>
      </c>
      <c r="G315" s="174">
        <v>0</v>
      </c>
      <c r="H315" s="175">
        <v>757</v>
      </c>
      <c r="I315" s="173">
        <v>378833.68999999994</v>
      </c>
      <c r="J315" s="173">
        <v>0</v>
      </c>
      <c r="K315" s="176">
        <v>0</v>
      </c>
      <c r="L315" s="172">
        <v>930</v>
      </c>
      <c r="M315" s="173">
        <v>484030.4</v>
      </c>
      <c r="N315" s="173">
        <v>0</v>
      </c>
      <c r="O315" s="174">
        <v>0</v>
      </c>
      <c r="P315" s="175">
        <f t="shared" si="15"/>
        <v>145</v>
      </c>
      <c r="Q315" s="173">
        <f t="shared" si="15"/>
        <v>85879.23000000004</v>
      </c>
      <c r="R315" s="173">
        <f t="shared" si="15"/>
        <v>0</v>
      </c>
      <c r="S315" s="176">
        <f t="shared" si="13"/>
        <v>0</v>
      </c>
      <c r="T315" s="172">
        <f t="shared" si="16"/>
        <v>173</v>
      </c>
      <c r="U315" s="173">
        <f t="shared" si="16"/>
        <v>105196.71000000008</v>
      </c>
      <c r="V315" s="173">
        <f t="shared" si="16"/>
        <v>0</v>
      </c>
      <c r="W315" s="174">
        <f t="shared" si="14"/>
        <v>0</v>
      </c>
    </row>
    <row r="316" spans="1:23">
      <c r="A316" s="164" t="s">
        <v>624</v>
      </c>
      <c r="B316" s="165" t="s">
        <v>751</v>
      </c>
      <c r="C316" s="166" t="s">
        <v>752</v>
      </c>
      <c r="D316" s="172">
        <v>882</v>
      </c>
      <c r="E316" s="173">
        <v>157147.22</v>
      </c>
      <c r="F316" s="173">
        <v>0</v>
      </c>
      <c r="G316" s="174">
        <v>0</v>
      </c>
      <c r="H316" s="175">
        <v>842</v>
      </c>
      <c r="I316" s="173">
        <v>165122.85</v>
      </c>
      <c r="J316" s="173">
        <v>0</v>
      </c>
      <c r="K316" s="176">
        <v>0</v>
      </c>
      <c r="L316" s="172">
        <v>820</v>
      </c>
      <c r="M316" s="173">
        <v>182923.68</v>
      </c>
      <c r="N316" s="173">
        <v>0</v>
      </c>
      <c r="O316" s="174">
        <v>0</v>
      </c>
      <c r="P316" s="175">
        <f t="shared" si="15"/>
        <v>-62</v>
      </c>
      <c r="Q316" s="173">
        <f t="shared" si="15"/>
        <v>25776.459999999992</v>
      </c>
      <c r="R316" s="173">
        <f t="shared" si="15"/>
        <v>0</v>
      </c>
      <c r="S316" s="176">
        <f t="shared" si="13"/>
        <v>0</v>
      </c>
      <c r="T316" s="172">
        <f t="shared" si="16"/>
        <v>-22</v>
      </c>
      <c r="U316" s="173">
        <f t="shared" si="16"/>
        <v>17800.829999999987</v>
      </c>
      <c r="V316" s="173">
        <f t="shared" si="16"/>
        <v>0</v>
      </c>
      <c r="W316" s="174">
        <f t="shared" si="14"/>
        <v>0</v>
      </c>
    </row>
    <row r="317" spans="1:23">
      <c r="A317" s="164">
        <v>22</v>
      </c>
      <c r="B317" s="165" t="s">
        <v>753</v>
      </c>
      <c r="C317" s="166" t="s">
        <v>754</v>
      </c>
      <c r="D317" s="172">
        <v>48</v>
      </c>
      <c r="E317" s="173">
        <v>8930.77</v>
      </c>
      <c r="F317" s="173">
        <v>0</v>
      </c>
      <c r="G317" s="174">
        <v>0</v>
      </c>
      <c r="H317" s="175">
        <v>308</v>
      </c>
      <c r="I317" s="173">
        <v>41112.32</v>
      </c>
      <c r="J317" s="173">
        <v>0</v>
      </c>
      <c r="K317" s="176">
        <v>0</v>
      </c>
      <c r="L317" s="172">
        <v>446</v>
      </c>
      <c r="M317" s="173">
        <v>21045</v>
      </c>
      <c r="N317" s="173">
        <v>0</v>
      </c>
      <c r="O317" s="174">
        <v>0</v>
      </c>
      <c r="P317" s="175">
        <f t="shared" si="15"/>
        <v>398</v>
      </c>
      <c r="Q317" s="173">
        <f t="shared" si="15"/>
        <v>12114.23</v>
      </c>
      <c r="R317" s="173">
        <f t="shared" si="15"/>
        <v>0</v>
      </c>
      <c r="S317" s="176">
        <f t="shared" si="13"/>
        <v>0</v>
      </c>
      <c r="T317" s="172">
        <f t="shared" si="16"/>
        <v>138</v>
      </c>
      <c r="U317" s="173">
        <f t="shared" si="16"/>
        <v>-20067.32</v>
      </c>
      <c r="V317" s="173">
        <f t="shared" si="16"/>
        <v>0</v>
      </c>
      <c r="W317" s="174">
        <f t="shared" si="14"/>
        <v>0</v>
      </c>
    </row>
    <row r="318" spans="1:23">
      <c r="A318" s="164" t="s">
        <v>624</v>
      </c>
      <c r="B318" s="165" t="s">
        <v>755</v>
      </c>
      <c r="C318" s="166" t="s">
        <v>756</v>
      </c>
      <c r="D318" s="172">
        <v>480</v>
      </c>
      <c r="E318" s="173">
        <v>140943</v>
      </c>
      <c r="F318" s="173">
        <v>0</v>
      </c>
      <c r="G318" s="174">
        <v>0</v>
      </c>
      <c r="H318" s="175">
        <v>303</v>
      </c>
      <c r="I318" s="173">
        <v>140943</v>
      </c>
      <c r="J318" s="173">
        <v>0</v>
      </c>
      <c r="K318" s="176">
        <v>0</v>
      </c>
      <c r="L318" s="172">
        <v>541</v>
      </c>
      <c r="M318" s="173">
        <v>263485.82999999996</v>
      </c>
      <c r="N318" s="173">
        <v>0</v>
      </c>
      <c r="O318" s="174">
        <v>0</v>
      </c>
      <c r="P318" s="175">
        <f t="shared" si="15"/>
        <v>61</v>
      </c>
      <c r="Q318" s="173">
        <f t="shared" si="15"/>
        <v>122542.82999999996</v>
      </c>
      <c r="R318" s="173">
        <f t="shared" si="15"/>
        <v>0</v>
      </c>
      <c r="S318" s="176">
        <f t="shared" si="13"/>
        <v>0</v>
      </c>
      <c r="T318" s="172">
        <f t="shared" si="16"/>
        <v>238</v>
      </c>
      <c r="U318" s="173">
        <f t="shared" si="16"/>
        <v>122542.82999999996</v>
      </c>
      <c r="V318" s="173">
        <f t="shared" si="16"/>
        <v>0</v>
      </c>
      <c r="W318" s="174">
        <f t="shared" si="14"/>
        <v>0</v>
      </c>
    </row>
    <row r="319" spans="1:23">
      <c r="A319" s="164" t="s">
        <v>624</v>
      </c>
      <c r="B319" s="165" t="s">
        <v>757</v>
      </c>
      <c r="C319" s="166" t="s">
        <v>758</v>
      </c>
      <c r="D319" s="172">
        <v>0</v>
      </c>
      <c r="E319" s="173">
        <v>108</v>
      </c>
      <c r="F319" s="173">
        <v>0</v>
      </c>
      <c r="G319" s="174">
        <v>0</v>
      </c>
      <c r="H319" s="175">
        <v>0</v>
      </c>
      <c r="I319" s="173">
        <v>216</v>
      </c>
      <c r="J319" s="173">
        <v>0</v>
      </c>
      <c r="K319" s="176">
        <v>0</v>
      </c>
      <c r="L319" s="172">
        <v>0</v>
      </c>
      <c r="M319" s="173">
        <v>288</v>
      </c>
      <c r="N319" s="173">
        <v>0</v>
      </c>
      <c r="O319" s="174">
        <v>0</v>
      </c>
      <c r="P319" s="175">
        <f t="shared" si="15"/>
        <v>0</v>
      </c>
      <c r="Q319" s="173">
        <f t="shared" si="15"/>
        <v>180</v>
      </c>
      <c r="R319" s="173">
        <f t="shared" si="15"/>
        <v>0</v>
      </c>
      <c r="S319" s="176">
        <f t="shared" si="13"/>
        <v>0</v>
      </c>
      <c r="T319" s="172">
        <f t="shared" si="16"/>
        <v>0</v>
      </c>
      <c r="U319" s="173">
        <f t="shared" si="16"/>
        <v>72</v>
      </c>
      <c r="V319" s="173">
        <f t="shared" si="16"/>
        <v>0</v>
      </c>
      <c r="W319" s="174">
        <f t="shared" si="14"/>
        <v>0</v>
      </c>
    </row>
    <row r="320" spans="1:23">
      <c r="A320" s="164" t="s">
        <v>624</v>
      </c>
      <c r="B320" s="165" t="s">
        <v>759</v>
      </c>
      <c r="C320" s="166" t="s">
        <v>760</v>
      </c>
      <c r="D320" s="172">
        <v>0</v>
      </c>
      <c r="E320" s="173">
        <v>866268.00000000093</v>
      </c>
      <c r="F320" s="173">
        <v>0</v>
      </c>
      <c r="G320" s="174">
        <v>0</v>
      </c>
      <c r="H320" s="175">
        <v>0</v>
      </c>
      <c r="I320" s="173">
        <v>846914.39999999979</v>
      </c>
      <c r="J320" s="173">
        <v>0</v>
      </c>
      <c r="K320" s="176">
        <v>0</v>
      </c>
      <c r="L320" s="172">
        <v>0</v>
      </c>
      <c r="M320" s="173">
        <v>868372</v>
      </c>
      <c r="N320" s="173">
        <v>0</v>
      </c>
      <c r="O320" s="174">
        <v>0</v>
      </c>
      <c r="P320" s="175">
        <f t="shared" si="15"/>
        <v>0</v>
      </c>
      <c r="Q320" s="173">
        <f t="shared" si="15"/>
        <v>2103.9999999990687</v>
      </c>
      <c r="R320" s="173">
        <f t="shared" si="15"/>
        <v>0</v>
      </c>
      <c r="S320" s="176">
        <f t="shared" si="13"/>
        <v>0</v>
      </c>
      <c r="T320" s="172">
        <f t="shared" si="16"/>
        <v>0</v>
      </c>
      <c r="U320" s="173">
        <f t="shared" si="16"/>
        <v>21457.60000000021</v>
      </c>
      <c r="V320" s="173">
        <f t="shared" si="16"/>
        <v>0</v>
      </c>
      <c r="W320" s="174">
        <f t="shared" si="14"/>
        <v>0</v>
      </c>
    </row>
    <row r="321" spans="1:23">
      <c r="A321" s="164" t="s">
        <v>624</v>
      </c>
      <c r="B321" s="165" t="s">
        <v>761</v>
      </c>
      <c r="C321" s="166" t="s">
        <v>762</v>
      </c>
      <c r="D321" s="172">
        <v>0</v>
      </c>
      <c r="E321" s="173">
        <v>1026431.9999999969</v>
      </c>
      <c r="F321" s="173">
        <v>0</v>
      </c>
      <c r="G321" s="174">
        <v>0</v>
      </c>
      <c r="H321" s="175">
        <v>0</v>
      </c>
      <c r="I321" s="173">
        <v>1006711.2</v>
      </c>
      <c r="J321" s="173">
        <v>0</v>
      </c>
      <c r="K321" s="176">
        <v>0</v>
      </c>
      <c r="L321" s="172">
        <v>0</v>
      </c>
      <c r="M321" s="173">
        <v>1060250</v>
      </c>
      <c r="N321" s="173">
        <v>0</v>
      </c>
      <c r="O321" s="174">
        <v>0</v>
      </c>
      <c r="P321" s="175">
        <f t="shared" si="15"/>
        <v>0</v>
      </c>
      <c r="Q321" s="173">
        <f t="shared" si="15"/>
        <v>33818.000000003143</v>
      </c>
      <c r="R321" s="173">
        <f t="shared" si="15"/>
        <v>0</v>
      </c>
      <c r="S321" s="176">
        <f t="shared" si="13"/>
        <v>0</v>
      </c>
      <c r="T321" s="172">
        <f t="shared" si="16"/>
        <v>0</v>
      </c>
      <c r="U321" s="173">
        <f t="shared" si="16"/>
        <v>53538.800000000047</v>
      </c>
      <c r="V321" s="173">
        <f t="shared" si="16"/>
        <v>0</v>
      </c>
      <c r="W321" s="174">
        <f t="shared" si="14"/>
        <v>0</v>
      </c>
    </row>
    <row r="322" spans="1:23">
      <c r="A322" s="164" t="s">
        <v>624</v>
      </c>
      <c r="B322" s="165" t="s">
        <v>763</v>
      </c>
      <c r="C322" s="166" t="s">
        <v>764</v>
      </c>
      <c r="D322" s="172">
        <v>0</v>
      </c>
      <c r="E322" s="173">
        <v>589010.39999999898</v>
      </c>
      <c r="F322" s="173">
        <v>0</v>
      </c>
      <c r="G322" s="174">
        <v>0</v>
      </c>
      <c r="H322" s="175">
        <v>0</v>
      </c>
      <c r="I322" s="173">
        <v>775288.8</v>
      </c>
      <c r="J322" s="173">
        <v>0</v>
      </c>
      <c r="K322" s="176">
        <v>0</v>
      </c>
      <c r="L322" s="172">
        <v>0</v>
      </c>
      <c r="M322" s="173">
        <v>839500</v>
      </c>
      <c r="N322" s="173">
        <v>0</v>
      </c>
      <c r="O322" s="174">
        <v>0</v>
      </c>
      <c r="P322" s="175">
        <f t="shared" si="15"/>
        <v>0</v>
      </c>
      <c r="Q322" s="173">
        <f t="shared" si="15"/>
        <v>250489.60000000102</v>
      </c>
      <c r="R322" s="173">
        <f t="shared" si="15"/>
        <v>0</v>
      </c>
      <c r="S322" s="176">
        <f t="shared" si="13"/>
        <v>0</v>
      </c>
      <c r="T322" s="172">
        <f t="shared" si="16"/>
        <v>0</v>
      </c>
      <c r="U322" s="173">
        <f t="shared" si="16"/>
        <v>64211.199999999953</v>
      </c>
      <c r="V322" s="173">
        <f t="shared" si="16"/>
        <v>0</v>
      </c>
      <c r="W322" s="174">
        <f t="shared" si="14"/>
        <v>0</v>
      </c>
    </row>
    <row r="323" spans="1:23">
      <c r="A323" s="164" t="s">
        <v>624</v>
      </c>
      <c r="B323" s="165" t="s">
        <v>765</v>
      </c>
      <c r="C323" s="166" t="s">
        <v>766</v>
      </c>
      <c r="D323" s="172">
        <v>2928</v>
      </c>
      <c r="E323" s="173">
        <v>4128836.9999999991</v>
      </c>
      <c r="F323" s="173">
        <v>21770</v>
      </c>
      <c r="G323" s="174">
        <v>0</v>
      </c>
      <c r="H323" s="175">
        <v>3377</v>
      </c>
      <c r="I323" s="173">
        <v>4128837</v>
      </c>
      <c r="J323" s="173">
        <v>19425</v>
      </c>
      <c r="K323" s="176">
        <v>0</v>
      </c>
      <c r="L323" s="172">
        <v>3610</v>
      </c>
      <c r="M323" s="173">
        <v>6446795.1399999997</v>
      </c>
      <c r="N323" s="173">
        <v>43523</v>
      </c>
      <c r="O323" s="174">
        <v>0</v>
      </c>
      <c r="P323" s="175">
        <f t="shared" si="15"/>
        <v>682</v>
      </c>
      <c r="Q323" s="173">
        <f t="shared" si="15"/>
        <v>2317958.1400000006</v>
      </c>
      <c r="R323" s="173">
        <f t="shared" si="15"/>
        <v>21753</v>
      </c>
      <c r="S323" s="176">
        <f t="shared" si="13"/>
        <v>0</v>
      </c>
      <c r="T323" s="172">
        <f t="shared" si="16"/>
        <v>233</v>
      </c>
      <c r="U323" s="173">
        <f t="shared" si="16"/>
        <v>2317958.1399999997</v>
      </c>
      <c r="V323" s="173">
        <f t="shared" si="16"/>
        <v>24098</v>
      </c>
      <c r="W323" s="174">
        <f t="shared" si="14"/>
        <v>0</v>
      </c>
    </row>
    <row r="324" spans="1:23">
      <c r="A324" s="164" t="s">
        <v>624</v>
      </c>
      <c r="B324" s="165" t="s">
        <v>767</v>
      </c>
      <c r="C324" s="166" t="s">
        <v>768</v>
      </c>
      <c r="D324" s="172">
        <v>11303</v>
      </c>
      <c r="E324" s="173">
        <v>18492822.600000001</v>
      </c>
      <c r="F324" s="173">
        <v>1033650.85</v>
      </c>
      <c r="G324" s="174">
        <v>4903316.41</v>
      </c>
      <c r="H324" s="175">
        <v>11413</v>
      </c>
      <c r="I324" s="173">
        <v>18541206.600000001</v>
      </c>
      <c r="J324" s="173">
        <v>779841.14999999979</v>
      </c>
      <c r="K324" s="176">
        <v>6965508.9499999983</v>
      </c>
      <c r="L324" s="172">
        <v>12333</v>
      </c>
      <c r="M324" s="173">
        <v>23051171.050000001</v>
      </c>
      <c r="N324" s="173">
        <v>1417537</v>
      </c>
      <c r="O324" s="174">
        <v>6588286.0299999975</v>
      </c>
      <c r="P324" s="175">
        <f t="shared" si="15"/>
        <v>1030</v>
      </c>
      <c r="Q324" s="173">
        <f t="shared" si="15"/>
        <v>4558348.4499999993</v>
      </c>
      <c r="R324" s="173">
        <f t="shared" si="15"/>
        <v>383886.15</v>
      </c>
      <c r="S324" s="176">
        <f t="shared" si="13"/>
        <v>1684969.6199999973</v>
      </c>
      <c r="T324" s="172">
        <f t="shared" si="16"/>
        <v>920</v>
      </c>
      <c r="U324" s="173">
        <f t="shared" si="16"/>
        <v>4509964.4499999993</v>
      </c>
      <c r="V324" s="173">
        <f t="shared" si="16"/>
        <v>637695.85000000021</v>
      </c>
      <c r="W324" s="174">
        <f t="shared" si="14"/>
        <v>-377222.92000000086</v>
      </c>
    </row>
    <row r="325" spans="1:23">
      <c r="A325" s="164" t="s">
        <v>624</v>
      </c>
      <c r="B325" s="165" t="s">
        <v>769</v>
      </c>
      <c r="C325" s="166" t="s">
        <v>770</v>
      </c>
      <c r="D325" s="172">
        <v>924</v>
      </c>
      <c r="E325" s="173">
        <v>921388.83</v>
      </c>
      <c r="F325" s="173">
        <v>0</v>
      </c>
      <c r="G325" s="174">
        <v>0</v>
      </c>
      <c r="H325" s="175">
        <v>908</v>
      </c>
      <c r="I325" s="173">
        <v>920999.68000000017</v>
      </c>
      <c r="J325" s="173">
        <v>0</v>
      </c>
      <c r="K325" s="176">
        <v>0</v>
      </c>
      <c r="L325" s="172">
        <v>971</v>
      </c>
      <c r="M325" s="173">
        <v>1099702.6200000001</v>
      </c>
      <c r="N325" s="173">
        <v>0</v>
      </c>
      <c r="O325" s="174">
        <v>0</v>
      </c>
      <c r="P325" s="175">
        <f t="shared" si="15"/>
        <v>47</v>
      </c>
      <c r="Q325" s="173">
        <f t="shared" si="15"/>
        <v>178313.79000000015</v>
      </c>
      <c r="R325" s="173">
        <f t="shared" si="15"/>
        <v>0</v>
      </c>
      <c r="S325" s="176">
        <f t="shared" si="13"/>
        <v>0</v>
      </c>
      <c r="T325" s="172">
        <f t="shared" si="16"/>
        <v>63</v>
      </c>
      <c r="U325" s="173">
        <f t="shared" si="16"/>
        <v>178702.93999999994</v>
      </c>
      <c r="V325" s="173">
        <f t="shared" si="16"/>
        <v>0</v>
      </c>
      <c r="W325" s="174">
        <f t="shared" si="14"/>
        <v>0</v>
      </c>
    </row>
    <row r="326" spans="1:23">
      <c r="A326" s="164" t="s">
        <v>624</v>
      </c>
      <c r="B326" s="165" t="s">
        <v>771</v>
      </c>
      <c r="C326" s="166" t="s">
        <v>772</v>
      </c>
      <c r="D326" s="172">
        <v>0</v>
      </c>
      <c r="E326" s="173">
        <v>6240.0000000000036</v>
      </c>
      <c r="F326" s="173">
        <v>0</v>
      </c>
      <c r="G326" s="174">
        <v>0</v>
      </c>
      <c r="H326" s="175">
        <v>0</v>
      </c>
      <c r="I326" s="173">
        <v>6240</v>
      </c>
      <c r="J326" s="173">
        <v>0</v>
      </c>
      <c r="K326" s="176">
        <v>0</v>
      </c>
      <c r="L326" s="172">
        <v>0</v>
      </c>
      <c r="M326" s="173">
        <v>8195</v>
      </c>
      <c r="N326" s="173">
        <v>0</v>
      </c>
      <c r="O326" s="174">
        <v>0</v>
      </c>
      <c r="P326" s="175">
        <f t="shared" si="15"/>
        <v>0</v>
      </c>
      <c r="Q326" s="173">
        <f t="shared" si="15"/>
        <v>1954.9999999999964</v>
      </c>
      <c r="R326" s="173">
        <f t="shared" si="15"/>
        <v>0</v>
      </c>
      <c r="S326" s="176">
        <f t="shared" si="15"/>
        <v>0</v>
      </c>
      <c r="T326" s="172">
        <f t="shared" si="16"/>
        <v>0</v>
      </c>
      <c r="U326" s="173">
        <f t="shared" si="16"/>
        <v>1955</v>
      </c>
      <c r="V326" s="173">
        <f t="shared" si="16"/>
        <v>0</v>
      </c>
      <c r="W326" s="174">
        <f t="shared" si="16"/>
        <v>0</v>
      </c>
    </row>
    <row r="327" spans="1:23">
      <c r="A327" s="164" t="s">
        <v>624</v>
      </c>
      <c r="B327" s="165" t="s">
        <v>773</v>
      </c>
      <c r="C327" s="166" t="s">
        <v>774</v>
      </c>
      <c r="D327" s="172">
        <v>0</v>
      </c>
      <c r="E327" s="173">
        <v>183945</v>
      </c>
      <c r="F327" s="173">
        <v>0</v>
      </c>
      <c r="G327" s="174">
        <v>0</v>
      </c>
      <c r="H327" s="175">
        <v>0</v>
      </c>
      <c r="I327" s="173">
        <v>183945</v>
      </c>
      <c r="J327" s="173">
        <v>0</v>
      </c>
      <c r="K327" s="176">
        <v>0</v>
      </c>
      <c r="L327" s="172">
        <v>0</v>
      </c>
      <c r="M327" s="173">
        <v>240105</v>
      </c>
      <c r="N327" s="173">
        <v>0</v>
      </c>
      <c r="O327" s="174">
        <v>0</v>
      </c>
      <c r="P327" s="175">
        <f t="shared" ref="P327:S385" si="17">L327-D327</f>
        <v>0</v>
      </c>
      <c r="Q327" s="173">
        <f t="shared" si="17"/>
        <v>56160</v>
      </c>
      <c r="R327" s="173">
        <f t="shared" si="17"/>
        <v>0</v>
      </c>
      <c r="S327" s="176">
        <f t="shared" si="17"/>
        <v>0</v>
      </c>
      <c r="T327" s="172">
        <f t="shared" ref="T327:W385" si="18">L327-H327</f>
        <v>0</v>
      </c>
      <c r="U327" s="173">
        <f t="shared" si="18"/>
        <v>56160</v>
      </c>
      <c r="V327" s="173">
        <f t="shared" si="18"/>
        <v>0</v>
      </c>
      <c r="W327" s="174">
        <f t="shared" si="18"/>
        <v>0</v>
      </c>
    </row>
    <row r="328" spans="1:23">
      <c r="A328" s="164" t="s">
        <v>624</v>
      </c>
      <c r="B328" s="165" t="s">
        <v>775</v>
      </c>
      <c r="C328" s="166" t="s">
        <v>776</v>
      </c>
      <c r="D328" s="172">
        <v>0</v>
      </c>
      <c r="E328" s="173">
        <v>59975.999999999949</v>
      </c>
      <c r="F328" s="173">
        <v>0</v>
      </c>
      <c r="G328" s="174">
        <v>0</v>
      </c>
      <c r="H328" s="175">
        <v>0</v>
      </c>
      <c r="I328" s="173">
        <v>0</v>
      </c>
      <c r="J328" s="173">
        <v>0</v>
      </c>
      <c r="K328" s="176">
        <v>0</v>
      </c>
      <c r="L328" s="172">
        <v>0</v>
      </c>
      <c r="M328" s="173">
        <v>48420</v>
      </c>
      <c r="N328" s="173">
        <v>0</v>
      </c>
      <c r="O328" s="174">
        <v>0</v>
      </c>
      <c r="P328" s="175">
        <f t="shared" si="17"/>
        <v>0</v>
      </c>
      <c r="Q328" s="173">
        <f t="shared" si="17"/>
        <v>-11555.999999999949</v>
      </c>
      <c r="R328" s="173">
        <f t="shared" si="17"/>
        <v>0</v>
      </c>
      <c r="S328" s="176">
        <f t="shared" si="17"/>
        <v>0</v>
      </c>
      <c r="T328" s="172">
        <f t="shared" si="18"/>
        <v>0</v>
      </c>
      <c r="U328" s="173">
        <f t="shared" si="18"/>
        <v>48420</v>
      </c>
      <c r="V328" s="173">
        <f t="shared" si="18"/>
        <v>0</v>
      </c>
      <c r="W328" s="174">
        <f t="shared" si="18"/>
        <v>0</v>
      </c>
    </row>
    <row r="329" spans="1:23">
      <c r="A329" s="164" t="s">
        <v>624</v>
      </c>
      <c r="B329" s="165" t="s">
        <v>777</v>
      </c>
      <c r="C329" s="166" t="s">
        <v>778</v>
      </c>
      <c r="D329" s="172">
        <v>0</v>
      </c>
      <c r="E329" s="173">
        <v>63392.999999999985</v>
      </c>
      <c r="F329" s="173">
        <v>0</v>
      </c>
      <c r="G329" s="174">
        <v>0</v>
      </c>
      <c r="H329" s="175">
        <v>0</v>
      </c>
      <c r="I329" s="173">
        <v>61689.600000000006</v>
      </c>
      <c r="J329" s="173">
        <v>0</v>
      </c>
      <c r="K329" s="176">
        <v>0</v>
      </c>
      <c r="L329" s="172">
        <v>0</v>
      </c>
      <c r="M329" s="173">
        <v>67500</v>
      </c>
      <c r="N329" s="173">
        <v>0</v>
      </c>
      <c r="O329" s="174">
        <v>0</v>
      </c>
      <c r="P329" s="175">
        <f t="shared" si="17"/>
        <v>0</v>
      </c>
      <c r="Q329" s="173">
        <f t="shared" si="17"/>
        <v>4107.0000000000146</v>
      </c>
      <c r="R329" s="173">
        <f t="shared" si="17"/>
        <v>0</v>
      </c>
      <c r="S329" s="176">
        <f t="shared" si="17"/>
        <v>0</v>
      </c>
      <c r="T329" s="172">
        <f t="shared" si="18"/>
        <v>0</v>
      </c>
      <c r="U329" s="173">
        <f t="shared" si="18"/>
        <v>5810.3999999999942</v>
      </c>
      <c r="V329" s="173">
        <f t="shared" si="18"/>
        <v>0</v>
      </c>
      <c r="W329" s="174">
        <f t="shared" si="18"/>
        <v>0</v>
      </c>
    </row>
    <row r="330" spans="1:23">
      <c r="A330" s="164" t="s">
        <v>624</v>
      </c>
      <c r="B330" s="165" t="s">
        <v>779</v>
      </c>
      <c r="C330" s="166" t="s">
        <v>780</v>
      </c>
      <c r="D330" s="172">
        <v>0</v>
      </c>
      <c r="E330" s="173">
        <v>38415.600000000013</v>
      </c>
      <c r="F330" s="173">
        <v>0</v>
      </c>
      <c r="G330" s="174">
        <v>0</v>
      </c>
      <c r="H330" s="175">
        <v>0</v>
      </c>
      <c r="I330" s="173">
        <v>39354.000000000007</v>
      </c>
      <c r="J330" s="173">
        <v>0</v>
      </c>
      <c r="K330" s="176">
        <v>0</v>
      </c>
      <c r="L330" s="172">
        <v>0</v>
      </c>
      <c r="M330" s="173">
        <v>44944.6</v>
      </c>
      <c r="N330" s="173">
        <v>0</v>
      </c>
      <c r="O330" s="174">
        <v>0</v>
      </c>
      <c r="P330" s="175">
        <f t="shared" si="17"/>
        <v>0</v>
      </c>
      <c r="Q330" s="173">
        <f t="shared" si="17"/>
        <v>6528.9999999999854</v>
      </c>
      <c r="R330" s="173">
        <f t="shared" si="17"/>
        <v>0</v>
      </c>
      <c r="S330" s="176">
        <f t="shared" si="17"/>
        <v>0</v>
      </c>
      <c r="T330" s="172">
        <f t="shared" si="18"/>
        <v>0</v>
      </c>
      <c r="U330" s="173">
        <f t="shared" si="18"/>
        <v>5590.5999999999913</v>
      </c>
      <c r="V330" s="173">
        <f t="shared" si="18"/>
        <v>0</v>
      </c>
      <c r="W330" s="174">
        <f t="shared" si="18"/>
        <v>0</v>
      </c>
    </row>
    <row r="331" spans="1:23">
      <c r="A331" s="164" t="s">
        <v>624</v>
      </c>
      <c r="B331" s="165" t="s">
        <v>781</v>
      </c>
      <c r="C331" s="166" t="s">
        <v>782</v>
      </c>
      <c r="D331" s="172">
        <v>0</v>
      </c>
      <c r="E331" s="173">
        <v>136400.99999999985</v>
      </c>
      <c r="F331" s="173">
        <v>0</v>
      </c>
      <c r="G331" s="174">
        <v>0</v>
      </c>
      <c r="H331" s="175">
        <v>0</v>
      </c>
      <c r="I331" s="173">
        <v>136401</v>
      </c>
      <c r="J331" s="173">
        <v>0</v>
      </c>
      <c r="K331" s="176">
        <v>0</v>
      </c>
      <c r="L331" s="172">
        <v>0</v>
      </c>
      <c r="M331" s="173">
        <v>220137.60000000001</v>
      </c>
      <c r="N331" s="173">
        <v>0</v>
      </c>
      <c r="O331" s="174">
        <v>0</v>
      </c>
      <c r="P331" s="175">
        <f t="shared" si="17"/>
        <v>0</v>
      </c>
      <c r="Q331" s="173">
        <f t="shared" si="17"/>
        <v>83736.600000000151</v>
      </c>
      <c r="R331" s="173">
        <f t="shared" si="17"/>
        <v>0</v>
      </c>
      <c r="S331" s="176">
        <f t="shared" si="17"/>
        <v>0</v>
      </c>
      <c r="T331" s="172">
        <f t="shared" si="18"/>
        <v>0</v>
      </c>
      <c r="U331" s="173">
        <f t="shared" si="18"/>
        <v>83736.600000000006</v>
      </c>
      <c r="V331" s="173">
        <f t="shared" si="18"/>
        <v>0</v>
      </c>
      <c r="W331" s="174">
        <f t="shared" si="18"/>
        <v>0</v>
      </c>
    </row>
    <row r="332" spans="1:23">
      <c r="A332" s="164" t="s">
        <v>624</v>
      </c>
      <c r="B332" s="165" t="s">
        <v>783</v>
      </c>
      <c r="C332" s="166" t="s">
        <v>784</v>
      </c>
      <c r="D332" s="172">
        <v>0</v>
      </c>
      <c r="E332" s="173">
        <v>1296</v>
      </c>
      <c r="F332" s="173">
        <v>0</v>
      </c>
      <c r="G332" s="174">
        <v>0</v>
      </c>
      <c r="H332" s="175">
        <v>0</v>
      </c>
      <c r="I332" s="173">
        <v>2646</v>
      </c>
      <c r="J332" s="173">
        <v>0</v>
      </c>
      <c r="K332" s="176">
        <v>0</v>
      </c>
      <c r="L332" s="172">
        <v>0</v>
      </c>
      <c r="M332" s="173">
        <v>2340</v>
      </c>
      <c r="N332" s="173">
        <v>0</v>
      </c>
      <c r="O332" s="174">
        <v>0</v>
      </c>
      <c r="P332" s="175">
        <f t="shared" si="17"/>
        <v>0</v>
      </c>
      <c r="Q332" s="173">
        <f t="shared" si="17"/>
        <v>1044</v>
      </c>
      <c r="R332" s="173">
        <f t="shared" si="17"/>
        <v>0</v>
      </c>
      <c r="S332" s="176">
        <f t="shared" si="17"/>
        <v>0</v>
      </c>
      <c r="T332" s="172">
        <f t="shared" si="18"/>
        <v>0</v>
      </c>
      <c r="U332" s="173">
        <f t="shared" si="18"/>
        <v>-306</v>
      </c>
      <c r="V332" s="173">
        <f t="shared" si="18"/>
        <v>0</v>
      </c>
      <c r="W332" s="174">
        <f t="shared" si="18"/>
        <v>0</v>
      </c>
    </row>
    <row r="333" spans="1:23">
      <c r="A333" s="164" t="s">
        <v>624</v>
      </c>
      <c r="B333" s="165" t="s">
        <v>785</v>
      </c>
      <c r="C333" s="166" t="s">
        <v>786</v>
      </c>
      <c r="D333" s="172">
        <v>0</v>
      </c>
      <c r="E333" s="173">
        <v>85374.000000000073</v>
      </c>
      <c r="F333" s="173">
        <v>0</v>
      </c>
      <c r="G333" s="174">
        <v>0</v>
      </c>
      <c r="H333" s="175">
        <v>0</v>
      </c>
      <c r="I333" s="173">
        <v>0</v>
      </c>
      <c r="J333" s="173">
        <v>0</v>
      </c>
      <c r="K333" s="176">
        <v>0</v>
      </c>
      <c r="L333" s="172">
        <v>0</v>
      </c>
      <c r="M333" s="173">
        <v>0</v>
      </c>
      <c r="N333" s="173">
        <v>0</v>
      </c>
      <c r="O333" s="174">
        <v>0</v>
      </c>
      <c r="P333" s="175">
        <f t="shared" si="17"/>
        <v>0</v>
      </c>
      <c r="Q333" s="173">
        <f t="shared" si="17"/>
        <v>-85374.000000000073</v>
      </c>
      <c r="R333" s="173">
        <f t="shared" si="17"/>
        <v>0</v>
      </c>
      <c r="S333" s="176">
        <f t="shared" si="17"/>
        <v>0</v>
      </c>
      <c r="T333" s="172">
        <f t="shared" si="18"/>
        <v>0</v>
      </c>
      <c r="U333" s="173">
        <f t="shared" si="18"/>
        <v>0</v>
      </c>
      <c r="V333" s="173">
        <f t="shared" si="18"/>
        <v>0</v>
      </c>
      <c r="W333" s="174">
        <f t="shared" si="18"/>
        <v>0</v>
      </c>
    </row>
    <row r="334" spans="1:23">
      <c r="A334" s="164" t="s">
        <v>624</v>
      </c>
      <c r="B334" s="165" t="s">
        <v>787</v>
      </c>
      <c r="C334" s="166" t="s">
        <v>788</v>
      </c>
      <c r="D334" s="172">
        <v>0</v>
      </c>
      <c r="E334" s="173">
        <v>0</v>
      </c>
      <c r="F334" s="173">
        <v>0</v>
      </c>
      <c r="G334" s="174">
        <v>0</v>
      </c>
      <c r="H334" s="175">
        <v>0</v>
      </c>
      <c r="I334" s="173">
        <v>4050</v>
      </c>
      <c r="J334" s="173">
        <v>0</v>
      </c>
      <c r="K334" s="176">
        <v>0</v>
      </c>
      <c r="L334" s="172">
        <v>0</v>
      </c>
      <c r="M334" s="173">
        <v>17888</v>
      </c>
      <c r="N334" s="173">
        <v>0</v>
      </c>
      <c r="O334" s="174">
        <v>0</v>
      </c>
      <c r="P334" s="175">
        <f t="shared" si="17"/>
        <v>0</v>
      </c>
      <c r="Q334" s="173">
        <f t="shared" si="17"/>
        <v>17888</v>
      </c>
      <c r="R334" s="173">
        <f t="shared" si="17"/>
        <v>0</v>
      </c>
      <c r="S334" s="176">
        <f t="shared" si="17"/>
        <v>0</v>
      </c>
      <c r="T334" s="172">
        <f t="shared" si="18"/>
        <v>0</v>
      </c>
      <c r="U334" s="173">
        <f t="shared" si="18"/>
        <v>13838</v>
      </c>
      <c r="V334" s="173">
        <f t="shared" si="18"/>
        <v>0</v>
      </c>
      <c r="W334" s="174">
        <f t="shared" si="18"/>
        <v>0</v>
      </c>
    </row>
    <row r="335" spans="1:23">
      <c r="A335" s="164" t="s">
        <v>624</v>
      </c>
      <c r="B335" s="165" t="s">
        <v>789</v>
      </c>
      <c r="C335" s="166" t="s">
        <v>790</v>
      </c>
      <c r="D335" s="172">
        <v>0</v>
      </c>
      <c r="E335" s="173">
        <v>0</v>
      </c>
      <c r="F335" s="173">
        <v>0</v>
      </c>
      <c r="G335" s="174">
        <v>0</v>
      </c>
      <c r="H335" s="175">
        <v>0</v>
      </c>
      <c r="I335" s="173">
        <v>0</v>
      </c>
      <c r="J335" s="173">
        <v>0</v>
      </c>
      <c r="K335" s="176">
        <v>0</v>
      </c>
      <c r="L335" s="172">
        <v>0</v>
      </c>
      <c r="M335" s="173">
        <v>4500</v>
      </c>
      <c r="N335" s="173">
        <v>0</v>
      </c>
      <c r="O335" s="174">
        <v>0</v>
      </c>
      <c r="P335" s="175">
        <f t="shared" si="17"/>
        <v>0</v>
      </c>
      <c r="Q335" s="173">
        <f t="shared" si="17"/>
        <v>4500</v>
      </c>
      <c r="R335" s="173">
        <f t="shared" si="17"/>
        <v>0</v>
      </c>
      <c r="S335" s="176">
        <f t="shared" si="17"/>
        <v>0</v>
      </c>
      <c r="T335" s="172">
        <f t="shared" si="18"/>
        <v>0</v>
      </c>
      <c r="U335" s="173">
        <f t="shared" si="18"/>
        <v>4500</v>
      </c>
      <c r="V335" s="173">
        <f t="shared" si="18"/>
        <v>0</v>
      </c>
      <c r="W335" s="174">
        <f t="shared" si="18"/>
        <v>0</v>
      </c>
    </row>
    <row r="336" spans="1:23">
      <c r="A336" s="164" t="s">
        <v>624</v>
      </c>
      <c r="B336" s="165" t="s">
        <v>791</v>
      </c>
      <c r="C336" s="166" t="s">
        <v>792</v>
      </c>
      <c r="D336" s="172">
        <v>0</v>
      </c>
      <c r="E336" s="173">
        <v>0</v>
      </c>
      <c r="F336" s="173">
        <v>0</v>
      </c>
      <c r="G336" s="174">
        <v>0</v>
      </c>
      <c r="H336" s="175">
        <v>0</v>
      </c>
      <c r="I336" s="173">
        <v>0</v>
      </c>
      <c r="J336" s="173">
        <v>0</v>
      </c>
      <c r="K336" s="176">
        <v>0</v>
      </c>
      <c r="L336" s="172">
        <v>0</v>
      </c>
      <c r="M336" s="173">
        <v>0</v>
      </c>
      <c r="N336" s="173">
        <v>0</v>
      </c>
      <c r="O336" s="174">
        <v>0</v>
      </c>
      <c r="P336" s="175">
        <f t="shared" si="17"/>
        <v>0</v>
      </c>
      <c r="Q336" s="173">
        <f t="shared" si="17"/>
        <v>0</v>
      </c>
      <c r="R336" s="173">
        <f t="shared" si="17"/>
        <v>0</v>
      </c>
      <c r="S336" s="176">
        <f t="shared" si="17"/>
        <v>0</v>
      </c>
      <c r="T336" s="172">
        <f t="shared" si="18"/>
        <v>0</v>
      </c>
      <c r="U336" s="173">
        <f t="shared" si="18"/>
        <v>0</v>
      </c>
      <c r="V336" s="173">
        <f t="shared" si="18"/>
        <v>0</v>
      </c>
      <c r="W336" s="174">
        <f t="shared" si="18"/>
        <v>0</v>
      </c>
    </row>
    <row r="337" spans="1:23">
      <c r="A337" s="164" t="s">
        <v>624</v>
      </c>
      <c r="B337" s="165" t="s">
        <v>793</v>
      </c>
      <c r="C337" s="166" t="s">
        <v>794</v>
      </c>
      <c r="D337" s="172">
        <v>0</v>
      </c>
      <c r="E337" s="173">
        <v>1134</v>
      </c>
      <c r="F337" s="173">
        <v>0</v>
      </c>
      <c r="G337" s="174">
        <v>0</v>
      </c>
      <c r="H337" s="175">
        <v>0</v>
      </c>
      <c r="I337" s="173">
        <v>1458</v>
      </c>
      <c r="J337" s="173">
        <v>0</v>
      </c>
      <c r="K337" s="176">
        <v>0</v>
      </c>
      <c r="L337" s="172">
        <v>0</v>
      </c>
      <c r="M337" s="173">
        <v>2673</v>
      </c>
      <c r="N337" s="173">
        <v>0</v>
      </c>
      <c r="O337" s="174">
        <v>0</v>
      </c>
      <c r="P337" s="175">
        <f t="shared" si="17"/>
        <v>0</v>
      </c>
      <c r="Q337" s="173">
        <f t="shared" si="17"/>
        <v>1539</v>
      </c>
      <c r="R337" s="173">
        <f t="shared" si="17"/>
        <v>0</v>
      </c>
      <c r="S337" s="176">
        <f t="shared" si="17"/>
        <v>0</v>
      </c>
      <c r="T337" s="172">
        <f t="shared" si="18"/>
        <v>0</v>
      </c>
      <c r="U337" s="173">
        <f t="shared" si="18"/>
        <v>1215</v>
      </c>
      <c r="V337" s="173">
        <f t="shared" si="18"/>
        <v>0</v>
      </c>
      <c r="W337" s="174">
        <f t="shared" si="18"/>
        <v>0</v>
      </c>
    </row>
    <row r="338" spans="1:23">
      <c r="A338" s="164" t="s">
        <v>624</v>
      </c>
      <c r="B338" s="165" t="s">
        <v>795</v>
      </c>
      <c r="C338" s="166" t="s">
        <v>796</v>
      </c>
      <c r="D338" s="172">
        <v>31</v>
      </c>
      <c r="E338" s="173">
        <v>28307.16</v>
      </c>
      <c r="F338" s="173">
        <v>0</v>
      </c>
      <c r="G338" s="174">
        <v>0</v>
      </c>
      <c r="H338" s="175">
        <v>193</v>
      </c>
      <c r="I338" s="173">
        <v>226743.49</v>
      </c>
      <c r="J338" s="173">
        <v>359</v>
      </c>
      <c r="K338" s="176">
        <v>0</v>
      </c>
      <c r="L338" s="172">
        <v>211</v>
      </c>
      <c r="M338" s="173">
        <v>224946</v>
      </c>
      <c r="N338" s="173">
        <v>0</v>
      </c>
      <c r="O338" s="174">
        <v>0</v>
      </c>
      <c r="P338" s="175">
        <f t="shared" si="17"/>
        <v>180</v>
      </c>
      <c r="Q338" s="173">
        <f t="shared" si="17"/>
        <v>196638.84</v>
      </c>
      <c r="R338" s="173">
        <f t="shared" si="17"/>
        <v>0</v>
      </c>
      <c r="S338" s="176">
        <f t="shared" si="17"/>
        <v>0</v>
      </c>
      <c r="T338" s="172">
        <f t="shared" si="18"/>
        <v>18</v>
      </c>
      <c r="U338" s="173">
        <f t="shared" si="18"/>
        <v>-1797.4899999999907</v>
      </c>
      <c r="V338" s="173">
        <f t="shared" si="18"/>
        <v>-359</v>
      </c>
      <c r="W338" s="174">
        <f t="shared" si="18"/>
        <v>0</v>
      </c>
    </row>
    <row r="339" spans="1:23">
      <c r="A339" s="164" t="s">
        <v>797</v>
      </c>
      <c r="B339" s="165" t="s">
        <v>798</v>
      </c>
      <c r="C339" s="166" t="s">
        <v>799</v>
      </c>
      <c r="D339" s="172">
        <v>718</v>
      </c>
      <c r="E339" s="173">
        <v>776181.1</v>
      </c>
      <c r="F339" s="173">
        <v>0</v>
      </c>
      <c r="G339" s="174">
        <v>1781345.7200000002</v>
      </c>
      <c r="H339" s="175">
        <v>708</v>
      </c>
      <c r="I339" s="173">
        <v>710180.3600000001</v>
      </c>
      <c r="J339" s="173">
        <v>0</v>
      </c>
      <c r="K339" s="176">
        <v>2124837.84</v>
      </c>
      <c r="L339" s="172">
        <v>675</v>
      </c>
      <c r="M339" s="173">
        <v>751031.78</v>
      </c>
      <c r="N339" s="173">
        <v>0</v>
      </c>
      <c r="O339" s="174">
        <v>2435524.23</v>
      </c>
      <c r="P339" s="175">
        <f t="shared" si="17"/>
        <v>-43</v>
      </c>
      <c r="Q339" s="173">
        <f t="shared" si="17"/>
        <v>-25149.319999999949</v>
      </c>
      <c r="R339" s="173">
        <f t="shared" si="17"/>
        <v>0</v>
      </c>
      <c r="S339" s="176">
        <f t="shared" si="17"/>
        <v>654178.50999999978</v>
      </c>
      <c r="T339" s="172">
        <f t="shared" si="18"/>
        <v>-33</v>
      </c>
      <c r="U339" s="173">
        <f t="shared" si="18"/>
        <v>40851.419999999925</v>
      </c>
      <c r="V339" s="173">
        <f t="shared" si="18"/>
        <v>0</v>
      </c>
      <c r="W339" s="174">
        <f t="shared" si="18"/>
        <v>310686.39000000013</v>
      </c>
    </row>
    <row r="340" spans="1:23">
      <c r="A340" s="164" t="s">
        <v>797</v>
      </c>
      <c r="B340" s="165" t="s">
        <v>800</v>
      </c>
      <c r="C340" s="166" t="s">
        <v>801</v>
      </c>
      <c r="D340" s="172">
        <v>230</v>
      </c>
      <c r="E340" s="173">
        <v>298375.03000000003</v>
      </c>
      <c r="F340" s="173">
        <v>0</v>
      </c>
      <c r="G340" s="174">
        <v>0</v>
      </c>
      <c r="H340" s="175">
        <v>235</v>
      </c>
      <c r="I340" s="173">
        <v>309703.40000000002</v>
      </c>
      <c r="J340" s="173">
        <v>0</v>
      </c>
      <c r="K340" s="176">
        <v>0</v>
      </c>
      <c r="L340" s="172">
        <v>238</v>
      </c>
      <c r="M340" s="173">
        <v>315390</v>
      </c>
      <c r="N340" s="173">
        <v>0</v>
      </c>
      <c r="O340" s="174">
        <v>0</v>
      </c>
      <c r="P340" s="175">
        <f t="shared" si="17"/>
        <v>8</v>
      </c>
      <c r="Q340" s="173">
        <f t="shared" si="17"/>
        <v>17014.969999999972</v>
      </c>
      <c r="R340" s="173">
        <f t="shared" si="17"/>
        <v>0</v>
      </c>
      <c r="S340" s="176">
        <f t="shared" si="17"/>
        <v>0</v>
      </c>
      <c r="T340" s="172">
        <f t="shared" si="18"/>
        <v>3</v>
      </c>
      <c r="U340" s="173">
        <f t="shared" si="18"/>
        <v>5686.5999999999767</v>
      </c>
      <c r="V340" s="173">
        <f t="shared" si="18"/>
        <v>0</v>
      </c>
      <c r="W340" s="174">
        <f t="shared" si="18"/>
        <v>0</v>
      </c>
    </row>
    <row r="341" spans="1:23">
      <c r="A341" s="164" t="s">
        <v>797</v>
      </c>
      <c r="B341" s="165" t="s">
        <v>802</v>
      </c>
      <c r="C341" s="166" t="s">
        <v>803</v>
      </c>
      <c r="D341" s="172">
        <v>1231</v>
      </c>
      <c r="E341" s="173">
        <v>1458598.9700000002</v>
      </c>
      <c r="F341" s="173">
        <v>0</v>
      </c>
      <c r="G341" s="174">
        <v>0</v>
      </c>
      <c r="H341" s="175">
        <v>1217</v>
      </c>
      <c r="I341" s="173">
        <v>1691117.4700000002</v>
      </c>
      <c r="J341" s="173">
        <v>0</v>
      </c>
      <c r="K341" s="176">
        <v>0</v>
      </c>
      <c r="L341" s="172">
        <v>1221</v>
      </c>
      <c r="M341" s="173">
        <v>1754074.52</v>
      </c>
      <c r="N341" s="173">
        <v>0</v>
      </c>
      <c r="O341" s="174">
        <v>0</v>
      </c>
      <c r="P341" s="175">
        <f t="shared" si="17"/>
        <v>-10</v>
      </c>
      <c r="Q341" s="173">
        <f t="shared" si="17"/>
        <v>295475.54999999981</v>
      </c>
      <c r="R341" s="173">
        <f t="shared" si="17"/>
        <v>0</v>
      </c>
      <c r="S341" s="176">
        <f t="shared" si="17"/>
        <v>0</v>
      </c>
      <c r="T341" s="172">
        <f t="shared" si="18"/>
        <v>4</v>
      </c>
      <c r="U341" s="173">
        <f t="shared" si="18"/>
        <v>62957.049999999814</v>
      </c>
      <c r="V341" s="173">
        <f t="shared" si="18"/>
        <v>0</v>
      </c>
      <c r="W341" s="174">
        <f t="shared" si="18"/>
        <v>0</v>
      </c>
    </row>
    <row r="342" spans="1:23">
      <c r="A342" s="164" t="s">
        <v>797</v>
      </c>
      <c r="B342" s="165" t="s">
        <v>804</v>
      </c>
      <c r="C342" s="166" t="s">
        <v>805</v>
      </c>
      <c r="D342" s="172">
        <v>471</v>
      </c>
      <c r="E342" s="173">
        <v>500629.88000000006</v>
      </c>
      <c r="F342" s="173">
        <v>0</v>
      </c>
      <c r="G342" s="174">
        <v>0</v>
      </c>
      <c r="H342" s="175">
        <v>587</v>
      </c>
      <c r="I342" s="173">
        <v>690642</v>
      </c>
      <c r="J342" s="173">
        <v>0</v>
      </c>
      <c r="K342" s="176">
        <v>0</v>
      </c>
      <c r="L342" s="172">
        <v>532</v>
      </c>
      <c r="M342" s="173">
        <v>683016.07000000007</v>
      </c>
      <c r="N342" s="173">
        <v>0</v>
      </c>
      <c r="O342" s="174">
        <v>0</v>
      </c>
      <c r="P342" s="175">
        <f t="shared" si="17"/>
        <v>61</v>
      </c>
      <c r="Q342" s="173">
        <f t="shared" si="17"/>
        <v>182386.19</v>
      </c>
      <c r="R342" s="173">
        <f t="shared" si="17"/>
        <v>0</v>
      </c>
      <c r="S342" s="176">
        <f t="shared" si="17"/>
        <v>0</v>
      </c>
      <c r="T342" s="172">
        <f t="shared" si="18"/>
        <v>-55</v>
      </c>
      <c r="U342" s="173">
        <f t="shared" si="18"/>
        <v>-7625.9299999999348</v>
      </c>
      <c r="V342" s="173">
        <f t="shared" si="18"/>
        <v>0</v>
      </c>
      <c r="W342" s="174">
        <f t="shared" si="18"/>
        <v>0</v>
      </c>
    </row>
    <row r="343" spans="1:23">
      <c r="A343" s="164" t="s">
        <v>797</v>
      </c>
      <c r="B343" s="165" t="s">
        <v>806</v>
      </c>
      <c r="C343" s="166" t="s">
        <v>807</v>
      </c>
      <c r="D343" s="172">
        <v>733</v>
      </c>
      <c r="E343" s="173">
        <v>1714226.21</v>
      </c>
      <c r="F343" s="173">
        <v>18955</v>
      </c>
      <c r="G343" s="174">
        <v>0</v>
      </c>
      <c r="H343" s="175">
        <v>775</v>
      </c>
      <c r="I343" s="173">
        <v>1714746</v>
      </c>
      <c r="J343" s="173">
        <v>45780</v>
      </c>
      <c r="K343" s="176">
        <v>0</v>
      </c>
      <c r="L343" s="172">
        <v>842</v>
      </c>
      <c r="M343" s="173">
        <v>1991663.7</v>
      </c>
      <c r="N343" s="173">
        <v>81390</v>
      </c>
      <c r="O343" s="174">
        <v>0</v>
      </c>
      <c r="P343" s="175">
        <f t="shared" si="17"/>
        <v>109</v>
      </c>
      <c r="Q343" s="173">
        <f t="shared" si="17"/>
        <v>277437.49</v>
      </c>
      <c r="R343" s="173">
        <f t="shared" si="17"/>
        <v>62435</v>
      </c>
      <c r="S343" s="176">
        <f t="shared" si="17"/>
        <v>0</v>
      </c>
      <c r="T343" s="172">
        <f t="shared" si="18"/>
        <v>67</v>
      </c>
      <c r="U343" s="173">
        <f t="shared" si="18"/>
        <v>276917.69999999995</v>
      </c>
      <c r="V343" s="173">
        <f t="shared" si="18"/>
        <v>35610</v>
      </c>
      <c r="W343" s="174">
        <f t="shared" si="18"/>
        <v>0</v>
      </c>
    </row>
    <row r="344" spans="1:23">
      <c r="A344" s="164" t="s">
        <v>797</v>
      </c>
      <c r="B344" s="165" t="s">
        <v>808</v>
      </c>
      <c r="C344" s="166" t="s">
        <v>809</v>
      </c>
      <c r="D344" s="172">
        <v>712</v>
      </c>
      <c r="E344" s="173">
        <v>590349.29999999993</v>
      </c>
      <c r="F344" s="173">
        <v>0</v>
      </c>
      <c r="G344" s="174">
        <v>0</v>
      </c>
      <c r="H344" s="175">
        <v>618</v>
      </c>
      <c r="I344" s="173">
        <v>660815.64000000013</v>
      </c>
      <c r="J344" s="173">
        <v>0</v>
      </c>
      <c r="K344" s="176">
        <v>0</v>
      </c>
      <c r="L344" s="172">
        <v>673</v>
      </c>
      <c r="M344" s="173">
        <v>718384.73</v>
      </c>
      <c r="N344" s="173">
        <v>0</v>
      </c>
      <c r="O344" s="174">
        <v>0</v>
      </c>
      <c r="P344" s="175">
        <f t="shared" si="17"/>
        <v>-39</v>
      </c>
      <c r="Q344" s="173">
        <f t="shared" si="17"/>
        <v>128035.43000000005</v>
      </c>
      <c r="R344" s="173">
        <f t="shared" si="17"/>
        <v>0</v>
      </c>
      <c r="S344" s="176">
        <f t="shared" si="17"/>
        <v>0</v>
      </c>
      <c r="T344" s="172">
        <f t="shared" si="18"/>
        <v>55</v>
      </c>
      <c r="U344" s="173">
        <f t="shared" si="18"/>
        <v>57569.089999999851</v>
      </c>
      <c r="V344" s="173">
        <f t="shared" si="18"/>
        <v>0</v>
      </c>
      <c r="W344" s="174">
        <f t="shared" si="18"/>
        <v>0</v>
      </c>
    </row>
    <row r="345" spans="1:23">
      <c r="A345" s="164" t="s">
        <v>797</v>
      </c>
      <c r="B345" s="165" t="s">
        <v>810</v>
      </c>
      <c r="C345" s="166" t="s">
        <v>811</v>
      </c>
      <c r="D345" s="172">
        <v>762</v>
      </c>
      <c r="E345" s="173">
        <v>767475</v>
      </c>
      <c r="F345" s="173">
        <v>0</v>
      </c>
      <c r="G345" s="174">
        <v>0</v>
      </c>
      <c r="H345" s="175">
        <v>720</v>
      </c>
      <c r="I345" s="173">
        <v>890625.6</v>
      </c>
      <c r="J345" s="173">
        <v>0</v>
      </c>
      <c r="K345" s="176">
        <v>0</v>
      </c>
      <c r="L345" s="172">
        <v>697</v>
      </c>
      <c r="M345" s="173">
        <v>995539.66</v>
      </c>
      <c r="N345" s="173">
        <v>0</v>
      </c>
      <c r="O345" s="174">
        <v>0</v>
      </c>
      <c r="P345" s="175">
        <f t="shared" si="17"/>
        <v>-65</v>
      </c>
      <c r="Q345" s="173">
        <f t="shared" si="17"/>
        <v>228064.66000000003</v>
      </c>
      <c r="R345" s="173">
        <f t="shared" si="17"/>
        <v>0</v>
      </c>
      <c r="S345" s="176">
        <f t="shared" si="17"/>
        <v>0</v>
      </c>
      <c r="T345" s="172">
        <f t="shared" si="18"/>
        <v>-23</v>
      </c>
      <c r="U345" s="173">
        <f t="shared" si="18"/>
        <v>104914.06000000006</v>
      </c>
      <c r="V345" s="173">
        <f t="shared" si="18"/>
        <v>0</v>
      </c>
      <c r="W345" s="174">
        <f t="shared" si="18"/>
        <v>0</v>
      </c>
    </row>
    <row r="346" spans="1:23">
      <c r="A346" s="164" t="s">
        <v>797</v>
      </c>
      <c r="B346" s="165" t="s">
        <v>812</v>
      </c>
      <c r="C346" s="166" t="s">
        <v>813</v>
      </c>
      <c r="D346" s="172">
        <v>77</v>
      </c>
      <c r="E346" s="173">
        <v>37961.449999999997</v>
      </c>
      <c r="F346" s="173">
        <v>0</v>
      </c>
      <c r="G346" s="174">
        <v>0</v>
      </c>
      <c r="H346" s="175">
        <v>82</v>
      </c>
      <c r="I346" s="173">
        <v>38757</v>
      </c>
      <c r="J346" s="173">
        <v>0</v>
      </c>
      <c r="K346" s="176">
        <v>0</v>
      </c>
      <c r="L346" s="172">
        <v>86</v>
      </c>
      <c r="M346" s="173">
        <v>43634.22</v>
      </c>
      <c r="N346" s="173">
        <v>0</v>
      </c>
      <c r="O346" s="174">
        <v>0</v>
      </c>
      <c r="P346" s="175">
        <f t="shared" si="17"/>
        <v>9</v>
      </c>
      <c r="Q346" s="173">
        <f t="shared" si="17"/>
        <v>5672.7700000000041</v>
      </c>
      <c r="R346" s="173">
        <f t="shared" si="17"/>
        <v>0</v>
      </c>
      <c r="S346" s="176">
        <f t="shared" si="17"/>
        <v>0</v>
      </c>
      <c r="T346" s="172">
        <f t="shared" si="18"/>
        <v>4</v>
      </c>
      <c r="U346" s="173">
        <f t="shared" si="18"/>
        <v>4877.2200000000012</v>
      </c>
      <c r="V346" s="173">
        <f t="shared" si="18"/>
        <v>0</v>
      </c>
      <c r="W346" s="174">
        <f t="shared" si="18"/>
        <v>0</v>
      </c>
    </row>
    <row r="347" spans="1:23">
      <c r="A347" s="164" t="s">
        <v>797</v>
      </c>
      <c r="B347" s="165" t="s">
        <v>814</v>
      </c>
      <c r="C347" s="166" t="s">
        <v>815</v>
      </c>
      <c r="D347" s="172">
        <v>1377</v>
      </c>
      <c r="E347" s="173">
        <v>309957</v>
      </c>
      <c r="F347" s="173">
        <v>0</v>
      </c>
      <c r="G347" s="174">
        <v>0</v>
      </c>
      <c r="H347" s="175">
        <v>488</v>
      </c>
      <c r="I347" s="173">
        <v>159168.25999999998</v>
      </c>
      <c r="J347" s="173">
        <v>0</v>
      </c>
      <c r="K347" s="176">
        <v>0</v>
      </c>
      <c r="L347" s="172">
        <v>1038</v>
      </c>
      <c r="M347" s="173">
        <v>334970.67000000004</v>
      </c>
      <c r="N347" s="173">
        <v>0</v>
      </c>
      <c r="O347" s="174">
        <v>0</v>
      </c>
      <c r="P347" s="175">
        <f t="shared" si="17"/>
        <v>-339</v>
      </c>
      <c r="Q347" s="173">
        <f t="shared" si="17"/>
        <v>25013.670000000042</v>
      </c>
      <c r="R347" s="173">
        <f t="shared" si="17"/>
        <v>0</v>
      </c>
      <c r="S347" s="176">
        <f t="shared" si="17"/>
        <v>0</v>
      </c>
      <c r="T347" s="172">
        <f t="shared" si="18"/>
        <v>550</v>
      </c>
      <c r="U347" s="173">
        <f t="shared" si="18"/>
        <v>175802.41000000006</v>
      </c>
      <c r="V347" s="173">
        <f t="shared" si="18"/>
        <v>0</v>
      </c>
      <c r="W347" s="174">
        <f t="shared" si="18"/>
        <v>0</v>
      </c>
    </row>
    <row r="348" spans="1:23">
      <c r="A348" s="164" t="s">
        <v>797</v>
      </c>
      <c r="B348" s="165" t="s">
        <v>816</v>
      </c>
      <c r="C348" s="166" t="s">
        <v>817</v>
      </c>
      <c r="D348" s="172">
        <v>2117</v>
      </c>
      <c r="E348" s="173">
        <v>1932074.3999999997</v>
      </c>
      <c r="F348" s="173">
        <v>0</v>
      </c>
      <c r="G348" s="174">
        <v>0</v>
      </c>
      <c r="H348" s="175">
        <v>2204</v>
      </c>
      <c r="I348" s="173">
        <v>2305754.7999999998</v>
      </c>
      <c r="J348" s="173">
        <v>0</v>
      </c>
      <c r="K348" s="176">
        <v>0</v>
      </c>
      <c r="L348" s="172">
        <v>2367</v>
      </c>
      <c r="M348" s="173">
        <v>2834889.86</v>
      </c>
      <c r="N348" s="173">
        <v>0</v>
      </c>
      <c r="O348" s="174">
        <v>0</v>
      </c>
      <c r="P348" s="175">
        <f t="shared" si="17"/>
        <v>250</v>
      </c>
      <c r="Q348" s="173">
        <f t="shared" si="17"/>
        <v>902815.4600000002</v>
      </c>
      <c r="R348" s="173">
        <f t="shared" si="17"/>
        <v>0</v>
      </c>
      <c r="S348" s="176">
        <f t="shared" si="17"/>
        <v>0</v>
      </c>
      <c r="T348" s="172">
        <f t="shared" si="18"/>
        <v>163</v>
      </c>
      <c r="U348" s="173">
        <f t="shared" si="18"/>
        <v>529135.06000000006</v>
      </c>
      <c r="V348" s="173">
        <f t="shared" si="18"/>
        <v>0</v>
      </c>
      <c r="W348" s="174">
        <f t="shared" si="18"/>
        <v>0</v>
      </c>
    </row>
    <row r="349" spans="1:23">
      <c r="A349" s="164" t="s">
        <v>797</v>
      </c>
      <c r="B349" s="165" t="s">
        <v>818</v>
      </c>
      <c r="C349" s="166" t="s">
        <v>819</v>
      </c>
      <c r="D349" s="172">
        <v>647</v>
      </c>
      <c r="E349" s="173">
        <v>717166.72</v>
      </c>
      <c r="F349" s="173">
        <v>0</v>
      </c>
      <c r="G349" s="174">
        <v>0</v>
      </c>
      <c r="H349" s="175">
        <v>649</v>
      </c>
      <c r="I349" s="173">
        <v>818411.5199999999</v>
      </c>
      <c r="J349" s="173">
        <v>0</v>
      </c>
      <c r="K349" s="176">
        <v>0</v>
      </c>
      <c r="L349" s="172">
        <v>613</v>
      </c>
      <c r="M349" s="173">
        <v>820871.81</v>
      </c>
      <c r="N349" s="173">
        <v>0</v>
      </c>
      <c r="O349" s="174">
        <v>0</v>
      </c>
      <c r="P349" s="175">
        <f t="shared" si="17"/>
        <v>-34</v>
      </c>
      <c r="Q349" s="173">
        <f t="shared" si="17"/>
        <v>103705.09000000008</v>
      </c>
      <c r="R349" s="173">
        <f t="shared" si="17"/>
        <v>0</v>
      </c>
      <c r="S349" s="176">
        <f t="shared" si="17"/>
        <v>0</v>
      </c>
      <c r="T349" s="172">
        <f t="shared" si="18"/>
        <v>-36</v>
      </c>
      <c r="U349" s="173">
        <f t="shared" si="18"/>
        <v>2460.2900000001537</v>
      </c>
      <c r="V349" s="173">
        <f t="shared" si="18"/>
        <v>0</v>
      </c>
      <c r="W349" s="174">
        <f t="shared" si="18"/>
        <v>0</v>
      </c>
    </row>
    <row r="350" spans="1:23">
      <c r="A350" s="164" t="s">
        <v>797</v>
      </c>
      <c r="B350" s="165" t="s">
        <v>820</v>
      </c>
      <c r="C350" s="166" t="s">
        <v>821</v>
      </c>
      <c r="D350" s="172">
        <v>352</v>
      </c>
      <c r="E350" s="173">
        <v>498826.42</v>
      </c>
      <c r="F350" s="173">
        <v>0</v>
      </c>
      <c r="G350" s="174">
        <v>0</v>
      </c>
      <c r="H350" s="175">
        <v>354</v>
      </c>
      <c r="I350" s="173">
        <v>498271.02</v>
      </c>
      <c r="J350" s="173">
        <v>0</v>
      </c>
      <c r="K350" s="176">
        <v>0</v>
      </c>
      <c r="L350" s="172">
        <v>367</v>
      </c>
      <c r="M350" s="173">
        <v>550617</v>
      </c>
      <c r="N350" s="173">
        <v>0</v>
      </c>
      <c r="O350" s="174">
        <v>0</v>
      </c>
      <c r="P350" s="175">
        <f t="shared" si="17"/>
        <v>15</v>
      </c>
      <c r="Q350" s="173">
        <f t="shared" si="17"/>
        <v>51790.580000000016</v>
      </c>
      <c r="R350" s="173">
        <f t="shared" si="17"/>
        <v>0</v>
      </c>
      <c r="S350" s="176">
        <f t="shared" si="17"/>
        <v>0</v>
      </c>
      <c r="T350" s="172">
        <f t="shared" si="18"/>
        <v>13</v>
      </c>
      <c r="U350" s="173">
        <f t="shared" si="18"/>
        <v>52345.979999999981</v>
      </c>
      <c r="V350" s="173">
        <f t="shared" si="18"/>
        <v>0</v>
      </c>
      <c r="W350" s="174">
        <f t="shared" si="18"/>
        <v>0</v>
      </c>
    </row>
    <row r="351" spans="1:23">
      <c r="A351" s="164" t="s">
        <v>797</v>
      </c>
      <c r="B351" s="165" t="s">
        <v>822</v>
      </c>
      <c r="C351" s="166" t="s">
        <v>823</v>
      </c>
      <c r="D351" s="172">
        <v>543</v>
      </c>
      <c r="E351" s="173">
        <v>543720</v>
      </c>
      <c r="F351" s="173">
        <v>0</v>
      </c>
      <c r="G351" s="174">
        <v>0</v>
      </c>
      <c r="H351" s="175">
        <v>560</v>
      </c>
      <c r="I351" s="173">
        <v>666971</v>
      </c>
      <c r="J351" s="173">
        <v>0</v>
      </c>
      <c r="K351" s="176">
        <v>0</v>
      </c>
      <c r="L351" s="172">
        <v>608</v>
      </c>
      <c r="M351" s="173">
        <v>783589.89</v>
      </c>
      <c r="N351" s="173">
        <v>0</v>
      </c>
      <c r="O351" s="174">
        <v>0</v>
      </c>
      <c r="P351" s="175">
        <f t="shared" si="17"/>
        <v>65</v>
      </c>
      <c r="Q351" s="173">
        <f t="shared" si="17"/>
        <v>239869.89</v>
      </c>
      <c r="R351" s="173">
        <f t="shared" si="17"/>
        <v>0</v>
      </c>
      <c r="S351" s="176">
        <f t="shared" si="17"/>
        <v>0</v>
      </c>
      <c r="T351" s="172">
        <f t="shared" si="18"/>
        <v>48</v>
      </c>
      <c r="U351" s="173">
        <f t="shared" si="18"/>
        <v>116618.89000000001</v>
      </c>
      <c r="V351" s="173">
        <f t="shared" si="18"/>
        <v>0</v>
      </c>
      <c r="W351" s="174">
        <f t="shared" si="18"/>
        <v>0</v>
      </c>
    </row>
    <row r="352" spans="1:23">
      <c r="A352" s="164" t="s">
        <v>824</v>
      </c>
      <c r="B352" s="165" t="s">
        <v>825</v>
      </c>
      <c r="C352" s="166" t="s">
        <v>826</v>
      </c>
      <c r="D352" s="172">
        <v>628</v>
      </c>
      <c r="E352" s="173">
        <v>647052.42999999993</v>
      </c>
      <c r="F352" s="173">
        <v>0</v>
      </c>
      <c r="G352" s="174">
        <v>0</v>
      </c>
      <c r="H352" s="175">
        <v>616</v>
      </c>
      <c r="I352" s="173">
        <v>719942.27</v>
      </c>
      <c r="J352" s="173">
        <v>0</v>
      </c>
      <c r="K352" s="176">
        <v>0</v>
      </c>
      <c r="L352" s="172">
        <v>728</v>
      </c>
      <c r="M352" s="173">
        <v>728420</v>
      </c>
      <c r="N352" s="173">
        <v>0</v>
      </c>
      <c r="O352" s="174">
        <v>0</v>
      </c>
      <c r="P352" s="175">
        <f t="shared" si="17"/>
        <v>100</v>
      </c>
      <c r="Q352" s="173">
        <f t="shared" si="17"/>
        <v>81367.570000000065</v>
      </c>
      <c r="R352" s="173">
        <f t="shared" si="17"/>
        <v>0</v>
      </c>
      <c r="S352" s="176">
        <f t="shared" si="17"/>
        <v>0</v>
      </c>
      <c r="T352" s="172">
        <f t="shared" si="18"/>
        <v>112</v>
      </c>
      <c r="U352" s="173">
        <f t="shared" si="18"/>
        <v>8477.7299999999814</v>
      </c>
      <c r="V352" s="173">
        <f t="shared" si="18"/>
        <v>0</v>
      </c>
      <c r="W352" s="174">
        <f t="shared" si="18"/>
        <v>0</v>
      </c>
    </row>
    <row r="353" spans="1:23">
      <c r="A353" s="164" t="s">
        <v>824</v>
      </c>
      <c r="B353" s="165" t="s">
        <v>827</v>
      </c>
      <c r="C353" s="166" t="s">
        <v>828</v>
      </c>
      <c r="D353" s="172">
        <v>1977</v>
      </c>
      <c r="E353" s="173">
        <v>2370931.2000000007</v>
      </c>
      <c r="F353" s="173">
        <v>5250</v>
      </c>
      <c r="G353" s="174">
        <v>0</v>
      </c>
      <c r="H353" s="175">
        <v>1847</v>
      </c>
      <c r="I353" s="173">
        <v>2454914.7000000002</v>
      </c>
      <c r="J353" s="173">
        <v>4050</v>
      </c>
      <c r="K353" s="176">
        <v>0</v>
      </c>
      <c r="L353" s="172">
        <v>2010</v>
      </c>
      <c r="M353" s="173">
        <v>2664809.08</v>
      </c>
      <c r="N353" s="173">
        <v>1330</v>
      </c>
      <c r="O353" s="174">
        <v>0</v>
      </c>
      <c r="P353" s="175">
        <f t="shared" si="17"/>
        <v>33</v>
      </c>
      <c r="Q353" s="173">
        <f t="shared" si="17"/>
        <v>293877.87999999942</v>
      </c>
      <c r="R353" s="173">
        <f t="shared" si="17"/>
        <v>-3920</v>
      </c>
      <c r="S353" s="176">
        <f t="shared" si="17"/>
        <v>0</v>
      </c>
      <c r="T353" s="172">
        <f t="shared" si="18"/>
        <v>163</v>
      </c>
      <c r="U353" s="173">
        <f t="shared" si="18"/>
        <v>209894.37999999989</v>
      </c>
      <c r="V353" s="173">
        <f t="shared" si="18"/>
        <v>-2720</v>
      </c>
      <c r="W353" s="174">
        <f t="shared" si="18"/>
        <v>0</v>
      </c>
    </row>
    <row r="354" spans="1:23">
      <c r="A354" s="164" t="s">
        <v>824</v>
      </c>
      <c r="B354" s="165" t="s">
        <v>829</v>
      </c>
      <c r="C354" s="166" t="s">
        <v>830</v>
      </c>
      <c r="D354" s="172">
        <v>285</v>
      </c>
      <c r="E354" s="173">
        <v>254625</v>
      </c>
      <c r="F354" s="173">
        <v>0</v>
      </c>
      <c r="G354" s="174">
        <v>0</v>
      </c>
      <c r="H354" s="175">
        <v>283</v>
      </c>
      <c r="I354" s="173">
        <v>254625</v>
      </c>
      <c r="J354" s="173">
        <v>0</v>
      </c>
      <c r="K354" s="176">
        <v>0</v>
      </c>
      <c r="L354" s="172">
        <v>304</v>
      </c>
      <c r="M354" s="173">
        <v>315575.15000000002</v>
      </c>
      <c r="N354" s="173">
        <v>0</v>
      </c>
      <c r="O354" s="174">
        <v>0</v>
      </c>
      <c r="P354" s="175">
        <f t="shared" si="17"/>
        <v>19</v>
      </c>
      <c r="Q354" s="173">
        <f t="shared" si="17"/>
        <v>60950.150000000023</v>
      </c>
      <c r="R354" s="173">
        <f t="shared" si="17"/>
        <v>0</v>
      </c>
      <c r="S354" s="176">
        <f t="shared" si="17"/>
        <v>0</v>
      </c>
      <c r="T354" s="172">
        <f t="shared" si="18"/>
        <v>21</v>
      </c>
      <c r="U354" s="173">
        <f t="shared" si="18"/>
        <v>60950.150000000023</v>
      </c>
      <c r="V354" s="173">
        <f t="shared" si="18"/>
        <v>0</v>
      </c>
      <c r="W354" s="174">
        <f t="shared" si="18"/>
        <v>0</v>
      </c>
    </row>
    <row r="355" spans="1:23">
      <c r="A355" s="164" t="s">
        <v>824</v>
      </c>
      <c r="B355" s="165" t="s">
        <v>831</v>
      </c>
      <c r="C355" s="166" t="s">
        <v>832</v>
      </c>
      <c r="D355" s="172">
        <v>1768</v>
      </c>
      <c r="E355" s="173">
        <v>671919</v>
      </c>
      <c r="F355" s="173">
        <v>0</v>
      </c>
      <c r="G355" s="174">
        <v>0</v>
      </c>
      <c r="H355" s="175">
        <v>1121</v>
      </c>
      <c r="I355" s="173">
        <v>545349.18999999994</v>
      </c>
      <c r="J355" s="173">
        <v>0</v>
      </c>
      <c r="K355" s="176">
        <v>0</v>
      </c>
      <c r="L355" s="172">
        <v>1908</v>
      </c>
      <c r="M355" s="173">
        <v>816756</v>
      </c>
      <c r="N355" s="173">
        <v>0</v>
      </c>
      <c r="O355" s="174">
        <v>0</v>
      </c>
      <c r="P355" s="175">
        <f t="shared" si="17"/>
        <v>140</v>
      </c>
      <c r="Q355" s="173">
        <f t="shared" si="17"/>
        <v>144837</v>
      </c>
      <c r="R355" s="173">
        <f t="shared" si="17"/>
        <v>0</v>
      </c>
      <c r="S355" s="176">
        <f t="shared" si="17"/>
        <v>0</v>
      </c>
      <c r="T355" s="172">
        <f t="shared" si="18"/>
        <v>787</v>
      </c>
      <c r="U355" s="173">
        <f t="shared" si="18"/>
        <v>271406.81000000006</v>
      </c>
      <c r="V355" s="173">
        <f t="shared" si="18"/>
        <v>0</v>
      </c>
      <c r="W355" s="174">
        <f t="shared" si="18"/>
        <v>0</v>
      </c>
    </row>
    <row r="356" spans="1:23">
      <c r="A356" s="164" t="s">
        <v>824</v>
      </c>
      <c r="B356" s="165" t="s">
        <v>833</v>
      </c>
      <c r="C356" s="166" t="s">
        <v>834</v>
      </c>
      <c r="D356" s="172">
        <v>0</v>
      </c>
      <c r="E356" s="173">
        <v>140262.00000000015</v>
      </c>
      <c r="F356" s="173">
        <v>0</v>
      </c>
      <c r="G356" s="174">
        <v>0</v>
      </c>
      <c r="H356" s="175">
        <v>0</v>
      </c>
      <c r="I356" s="173">
        <v>140262.00000000003</v>
      </c>
      <c r="J356" s="173">
        <v>0</v>
      </c>
      <c r="K356" s="176">
        <v>0</v>
      </c>
      <c r="L356" s="172">
        <v>0</v>
      </c>
      <c r="M356" s="173">
        <v>264922.80000000028</v>
      </c>
      <c r="N356" s="173">
        <v>0</v>
      </c>
      <c r="O356" s="174">
        <v>0</v>
      </c>
      <c r="P356" s="175">
        <f t="shared" si="17"/>
        <v>0</v>
      </c>
      <c r="Q356" s="173">
        <f t="shared" si="17"/>
        <v>124660.80000000013</v>
      </c>
      <c r="R356" s="173">
        <f t="shared" si="17"/>
        <v>0</v>
      </c>
      <c r="S356" s="176">
        <f t="shared" si="17"/>
        <v>0</v>
      </c>
      <c r="T356" s="172">
        <f t="shared" si="18"/>
        <v>0</v>
      </c>
      <c r="U356" s="173">
        <f t="shared" si="18"/>
        <v>124660.80000000025</v>
      </c>
      <c r="V356" s="173">
        <f t="shared" si="18"/>
        <v>0</v>
      </c>
      <c r="W356" s="174">
        <f t="shared" si="18"/>
        <v>0</v>
      </c>
    </row>
    <row r="357" spans="1:23">
      <c r="A357" s="164" t="s">
        <v>824</v>
      </c>
      <c r="B357" s="165" t="s">
        <v>835</v>
      </c>
      <c r="C357" s="166" t="s">
        <v>836</v>
      </c>
      <c r="D357" s="172">
        <v>0</v>
      </c>
      <c r="E357" s="173">
        <v>0</v>
      </c>
      <c r="F357" s="173">
        <v>0</v>
      </c>
      <c r="G357" s="174">
        <v>0</v>
      </c>
      <c r="H357" s="175">
        <v>0</v>
      </c>
      <c r="I357" s="173">
        <v>0</v>
      </c>
      <c r="J357" s="173">
        <v>0</v>
      </c>
      <c r="K357" s="176">
        <v>0</v>
      </c>
      <c r="L357" s="172">
        <v>0</v>
      </c>
      <c r="M357" s="173">
        <v>5456</v>
      </c>
      <c r="N357" s="173">
        <v>0</v>
      </c>
      <c r="O357" s="174">
        <v>0</v>
      </c>
      <c r="P357" s="175">
        <f t="shared" si="17"/>
        <v>0</v>
      </c>
      <c r="Q357" s="173">
        <f t="shared" si="17"/>
        <v>5456</v>
      </c>
      <c r="R357" s="173">
        <f t="shared" si="17"/>
        <v>0</v>
      </c>
      <c r="S357" s="176">
        <f t="shared" si="17"/>
        <v>0</v>
      </c>
      <c r="T357" s="172">
        <f t="shared" si="18"/>
        <v>0</v>
      </c>
      <c r="U357" s="173">
        <f t="shared" si="18"/>
        <v>5456</v>
      </c>
      <c r="V357" s="173">
        <f t="shared" si="18"/>
        <v>0</v>
      </c>
      <c r="W357" s="174">
        <f t="shared" si="18"/>
        <v>0</v>
      </c>
    </row>
    <row r="358" spans="1:23">
      <c r="A358" s="164" t="s">
        <v>824</v>
      </c>
      <c r="B358" s="165" t="s">
        <v>837</v>
      </c>
      <c r="C358" s="166" t="s">
        <v>838</v>
      </c>
      <c r="D358" s="172">
        <v>0</v>
      </c>
      <c r="E358" s="173">
        <v>296412.0000000018</v>
      </c>
      <c r="F358" s="173">
        <v>0</v>
      </c>
      <c r="G358" s="174">
        <v>0</v>
      </c>
      <c r="H358" s="175">
        <v>0</v>
      </c>
      <c r="I358" s="173">
        <v>296412.00000000128</v>
      </c>
      <c r="J358" s="173">
        <v>0</v>
      </c>
      <c r="K358" s="176">
        <v>0</v>
      </c>
      <c r="L358" s="172">
        <v>0</v>
      </c>
      <c r="M358" s="173">
        <v>436317.74999999971</v>
      </c>
      <c r="N358" s="173">
        <v>0</v>
      </c>
      <c r="O358" s="174">
        <v>0</v>
      </c>
      <c r="P358" s="175">
        <f t="shared" si="17"/>
        <v>0</v>
      </c>
      <c r="Q358" s="173">
        <f t="shared" si="17"/>
        <v>139905.7499999979</v>
      </c>
      <c r="R358" s="173">
        <f t="shared" si="17"/>
        <v>0</v>
      </c>
      <c r="S358" s="176">
        <f t="shared" si="17"/>
        <v>0</v>
      </c>
      <c r="T358" s="172">
        <f t="shared" si="18"/>
        <v>0</v>
      </c>
      <c r="U358" s="173">
        <f t="shared" si="18"/>
        <v>139905.74999999843</v>
      </c>
      <c r="V358" s="173">
        <f t="shared" si="18"/>
        <v>0</v>
      </c>
      <c r="W358" s="174">
        <f t="shared" si="18"/>
        <v>0</v>
      </c>
    </row>
    <row r="359" spans="1:23">
      <c r="A359" s="164" t="s">
        <v>824</v>
      </c>
      <c r="B359" s="165" t="s">
        <v>839</v>
      </c>
      <c r="C359" s="166" t="s">
        <v>840</v>
      </c>
      <c r="D359" s="172">
        <v>6905</v>
      </c>
      <c r="E359" s="173">
        <v>9776420.9900000002</v>
      </c>
      <c r="F359" s="173">
        <v>55575</v>
      </c>
      <c r="G359" s="174">
        <v>43102.720000000001</v>
      </c>
      <c r="H359" s="175">
        <v>7352</v>
      </c>
      <c r="I359" s="173">
        <v>10465384.289999999</v>
      </c>
      <c r="J359" s="173">
        <v>56461</v>
      </c>
      <c r="K359" s="176">
        <v>153035.90000000002</v>
      </c>
      <c r="L359" s="172">
        <v>8032</v>
      </c>
      <c r="M359" s="173">
        <v>11858686.77</v>
      </c>
      <c r="N359" s="173">
        <v>74220</v>
      </c>
      <c r="O359" s="174">
        <v>205939.48</v>
      </c>
      <c r="P359" s="175">
        <f t="shared" si="17"/>
        <v>1127</v>
      </c>
      <c r="Q359" s="173">
        <f t="shared" si="17"/>
        <v>2082265.7799999993</v>
      </c>
      <c r="R359" s="173">
        <f t="shared" si="17"/>
        <v>18645</v>
      </c>
      <c r="S359" s="176">
        <f t="shared" si="17"/>
        <v>162836.76</v>
      </c>
      <c r="T359" s="172">
        <f t="shared" si="18"/>
        <v>680</v>
      </c>
      <c r="U359" s="173">
        <f t="shared" si="18"/>
        <v>1393302.4800000004</v>
      </c>
      <c r="V359" s="173">
        <f t="shared" si="18"/>
        <v>17759</v>
      </c>
      <c r="W359" s="174">
        <f t="shared" si="18"/>
        <v>52903.579999999987</v>
      </c>
    </row>
    <row r="360" spans="1:23">
      <c r="A360" s="164" t="s">
        <v>824</v>
      </c>
      <c r="B360" s="165" t="s">
        <v>841</v>
      </c>
      <c r="C360" s="166" t="s">
        <v>842</v>
      </c>
      <c r="D360" s="172">
        <v>541</v>
      </c>
      <c r="E360" s="173">
        <v>564840.29</v>
      </c>
      <c r="F360" s="173">
        <v>1083.3399999999999</v>
      </c>
      <c r="G360" s="174">
        <v>0</v>
      </c>
      <c r="H360" s="175">
        <v>582</v>
      </c>
      <c r="I360" s="173">
        <v>595905</v>
      </c>
      <c r="J360" s="173">
        <v>0</v>
      </c>
      <c r="K360" s="176">
        <v>0</v>
      </c>
      <c r="L360" s="172">
        <v>478</v>
      </c>
      <c r="M360" s="173">
        <v>594044.81000000006</v>
      </c>
      <c r="N360" s="173">
        <v>0</v>
      </c>
      <c r="O360" s="174">
        <v>0</v>
      </c>
      <c r="P360" s="175">
        <f t="shared" si="17"/>
        <v>-63</v>
      </c>
      <c r="Q360" s="173">
        <f t="shared" si="17"/>
        <v>29204.520000000019</v>
      </c>
      <c r="R360" s="173">
        <f t="shared" si="17"/>
        <v>-1083.3399999999999</v>
      </c>
      <c r="S360" s="176">
        <f t="shared" si="17"/>
        <v>0</v>
      </c>
      <c r="T360" s="172">
        <f t="shared" si="18"/>
        <v>-104</v>
      </c>
      <c r="U360" s="173">
        <f t="shared" si="18"/>
        <v>-1860.1899999999441</v>
      </c>
      <c r="V360" s="173">
        <f t="shared" si="18"/>
        <v>0</v>
      </c>
      <c r="W360" s="174">
        <f t="shared" si="18"/>
        <v>0</v>
      </c>
    </row>
    <row r="361" spans="1:23">
      <c r="A361" s="164" t="s">
        <v>824</v>
      </c>
      <c r="B361" s="165" t="s">
        <v>843</v>
      </c>
      <c r="C361" s="166" t="s">
        <v>844</v>
      </c>
      <c r="D361" s="172">
        <v>3478</v>
      </c>
      <c r="E361" s="173">
        <v>5406627.0000000009</v>
      </c>
      <c r="F361" s="173">
        <v>322421</v>
      </c>
      <c r="G361" s="174">
        <v>0</v>
      </c>
      <c r="H361" s="175">
        <v>3488</v>
      </c>
      <c r="I361" s="173">
        <v>5437029</v>
      </c>
      <c r="J361" s="173">
        <v>187822.01</v>
      </c>
      <c r="K361" s="176">
        <v>0</v>
      </c>
      <c r="L361" s="172">
        <v>3721</v>
      </c>
      <c r="M361" s="173">
        <v>6267792.9999999981</v>
      </c>
      <c r="N361" s="173">
        <v>293277</v>
      </c>
      <c r="O361" s="174">
        <v>0</v>
      </c>
      <c r="P361" s="175">
        <f t="shared" si="17"/>
        <v>243</v>
      </c>
      <c r="Q361" s="173">
        <f t="shared" si="17"/>
        <v>861165.99999999721</v>
      </c>
      <c r="R361" s="173">
        <f t="shared" si="17"/>
        <v>-29144</v>
      </c>
      <c r="S361" s="176">
        <f t="shared" si="17"/>
        <v>0</v>
      </c>
      <c r="T361" s="172">
        <f t="shared" si="18"/>
        <v>233</v>
      </c>
      <c r="U361" s="173">
        <f t="shared" si="18"/>
        <v>830763.99999999814</v>
      </c>
      <c r="V361" s="173">
        <f t="shared" si="18"/>
        <v>105454.98999999999</v>
      </c>
      <c r="W361" s="174">
        <f t="shared" si="18"/>
        <v>0</v>
      </c>
    </row>
    <row r="362" spans="1:23">
      <c r="A362" s="164" t="s">
        <v>824</v>
      </c>
      <c r="B362" s="165" t="s">
        <v>845</v>
      </c>
      <c r="C362" s="166" t="s">
        <v>846</v>
      </c>
      <c r="D362" s="172">
        <v>1843</v>
      </c>
      <c r="E362" s="173">
        <v>2393843.0000000005</v>
      </c>
      <c r="F362" s="173">
        <v>81868</v>
      </c>
      <c r="G362" s="174">
        <v>463998.17</v>
      </c>
      <c r="H362" s="175">
        <v>1899</v>
      </c>
      <c r="I362" s="173">
        <v>2262732</v>
      </c>
      <c r="J362" s="173">
        <v>52655.48</v>
      </c>
      <c r="K362" s="176">
        <v>711244.52000000014</v>
      </c>
      <c r="L362" s="172">
        <v>1996</v>
      </c>
      <c r="M362" s="173">
        <v>3394295.7300000004</v>
      </c>
      <c r="N362" s="173">
        <v>55808.32</v>
      </c>
      <c r="O362" s="174">
        <v>841871.08999999985</v>
      </c>
      <c r="P362" s="175">
        <f t="shared" si="17"/>
        <v>153</v>
      </c>
      <c r="Q362" s="173">
        <f t="shared" si="17"/>
        <v>1000452.73</v>
      </c>
      <c r="R362" s="173">
        <f t="shared" si="17"/>
        <v>-26059.68</v>
      </c>
      <c r="S362" s="176">
        <f t="shared" si="17"/>
        <v>377872.91999999987</v>
      </c>
      <c r="T362" s="172">
        <f t="shared" si="18"/>
        <v>97</v>
      </c>
      <c r="U362" s="173">
        <f t="shared" si="18"/>
        <v>1131563.7300000004</v>
      </c>
      <c r="V362" s="173">
        <f t="shared" si="18"/>
        <v>3152.8399999999965</v>
      </c>
      <c r="W362" s="174">
        <f t="shared" si="18"/>
        <v>130626.56999999972</v>
      </c>
    </row>
    <row r="363" spans="1:23">
      <c r="A363" s="164" t="s">
        <v>824</v>
      </c>
      <c r="B363" s="165" t="s">
        <v>847</v>
      </c>
      <c r="C363" s="166" t="s">
        <v>848</v>
      </c>
      <c r="D363" s="172">
        <v>336</v>
      </c>
      <c r="E363" s="173">
        <v>337683</v>
      </c>
      <c r="F363" s="173">
        <v>0</v>
      </c>
      <c r="G363" s="174">
        <v>0</v>
      </c>
      <c r="H363" s="175">
        <v>348</v>
      </c>
      <c r="I363" s="173">
        <v>337683</v>
      </c>
      <c r="J363" s="173">
        <v>0</v>
      </c>
      <c r="K363" s="176">
        <v>0</v>
      </c>
      <c r="L363" s="172">
        <v>336</v>
      </c>
      <c r="M363" s="173">
        <v>480915.88</v>
      </c>
      <c r="N363" s="173">
        <v>0</v>
      </c>
      <c r="O363" s="174">
        <v>0</v>
      </c>
      <c r="P363" s="175">
        <f t="shared" si="17"/>
        <v>0</v>
      </c>
      <c r="Q363" s="173">
        <f t="shared" si="17"/>
        <v>143232.88</v>
      </c>
      <c r="R363" s="173">
        <f t="shared" si="17"/>
        <v>0</v>
      </c>
      <c r="S363" s="176">
        <f t="shared" si="17"/>
        <v>0</v>
      </c>
      <c r="T363" s="172">
        <f t="shared" si="18"/>
        <v>-12</v>
      </c>
      <c r="U363" s="173">
        <f t="shared" si="18"/>
        <v>143232.88</v>
      </c>
      <c r="V363" s="173">
        <f t="shared" si="18"/>
        <v>0</v>
      </c>
      <c r="W363" s="174">
        <f t="shared" si="18"/>
        <v>0</v>
      </c>
    </row>
    <row r="364" spans="1:23">
      <c r="A364" s="164" t="s">
        <v>824</v>
      </c>
      <c r="B364" s="165" t="s">
        <v>849</v>
      </c>
      <c r="C364" s="166" t="s">
        <v>850</v>
      </c>
      <c r="D364" s="172">
        <v>1404</v>
      </c>
      <c r="E364" s="173">
        <v>2606422.6500000032</v>
      </c>
      <c r="F364" s="173">
        <v>0</v>
      </c>
      <c r="G364" s="174">
        <v>9313139.5600000024</v>
      </c>
      <c r="H364" s="175">
        <v>1388</v>
      </c>
      <c r="I364" s="173">
        <v>2498120.1700000037</v>
      </c>
      <c r="J364" s="173">
        <v>0</v>
      </c>
      <c r="K364" s="176">
        <v>10948363.65</v>
      </c>
      <c r="L364" s="172">
        <v>1400</v>
      </c>
      <c r="M364" s="173">
        <v>2605156.540000001</v>
      </c>
      <c r="N364" s="173">
        <v>0</v>
      </c>
      <c r="O364" s="174">
        <v>11361318.93</v>
      </c>
      <c r="P364" s="175">
        <f t="shared" si="17"/>
        <v>-4</v>
      </c>
      <c r="Q364" s="173">
        <f t="shared" si="17"/>
        <v>-1266.1100000021979</v>
      </c>
      <c r="R364" s="173">
        <f t="shared" si="17"/>
        <v>0</v>
      </c>
      <c r="S364" s="176">
        <f t="shared" si="17"/>
        <v>2048179.3699999973</v>
      </c>
      <c r="T364" s="172">
        <f t="shared" si="18"/>
        <v>12</v>
      </c>
      <c r="U364" s="173">
        <f t="shared" si="18"/>
        <v>107036.36999999732</v>
      </c>
      <c r="V364" s="173">
        <f t="shared" si="18"/>
        <v>0</v>
      </c>
      <c r="W364" s="174">
        <f t="shared" si="18"/>
        <v>412955.27999999933</v>
      </c>
    </row>
    <row r="365" spans="1:23">
      <c r="A365" s="164" t="s">
        <v>824</v>
      </c>
      <c r="B365" s="165" t="s">
        <v>851</v>
      </c>
      <c r="C365" s="166" t="s">
        <v>852</v>
      </c>
      <c r="D365" s="172">
        <v>0</v>
      </c>
      <c r="E365" s="173">
        <v>457552.80000000098</v>
      </c>
      <c r="F365" s="173">
        <v>0</v>
      </c>
      <c r="G365" s="174">
        <v>0</v>
      </c>
      <c r="H365" s="175">
        <v>0</v>
      </c>
      <c r="I365" s="173">
        <v>473072.40000000066</v>
      </c>
      <c r="J365" s="173">
        <v>0</v>
      </c>
      <c r="K365" s="176">
        <v>0</v>
      </c>
      <c r="L365" s="172">
        <v>0</v>
      </c>
      <c r="M365" s="173">
        <v>499982</v>
      </c>
      <c r="N365" s="173">
        <v>0</v>
      </c>
      <c r="O365" s="174">
        <v>0</v>
      </c>
      <c r="P365" s="175">
        <f t="shared" si="17"/>
        <v>0</v>
      </c>
      <c r="Q365" s="173">
        <f t="shared" si="17"/>
        <v>42429.199999999022</v>
      </c>
      <c r="R365" s="173">
        <f t="shared" si="17"/>
        <v>0</v>
      </c>
      <c r="S365" s="176">
        <f t="shared" si="17"/>
        <v>0</v>
      </c>
      <c r="T365" s="172">
        <f t="shared" si="18"/>
        <v>0</v>
      </c>
      <c r="U365" s="173">
        <f t="shared" si="18"/>
        <v>26909.599999999336</v>
      </c>
      <c r="V365" s="173">
        <f t="shared" si="18"/>
        <v>0</v>
      </c>
      <c r="W365" s="174">
        <f t="shared" si="18"/>
        <v>0</v>
      </c>
    </row>
    <row r="366" spans="1:23">
      <c r="A366" s="164" t="s">
        <v>824</v>
      </c>
      <c r="B366" s="165" t="s">
        <v>853</v>
      </c>
      <c r="C366" s="166" t="s">
        <v>854</v>
      </c>
      <c r="D366" s="172">
        <v>835</v>
      </c>
      <c r="E366" s="173">
        <v>1004726.69</v>
      </c>
      <c r="F366" s="173">
        <v>0</v>
      </c>
      <c r="G366" s="174">
        <v>0</v>
      </c>
      <c r="H366" s="175">
        <v>904</v>
      </c>
      <c r="I366" s="173">
        <v>1130625.6599999999</v>
      </c>
      <c r="J366" s="173">
        <v>0</v>
      </c>
      <c r="K366" s="176">
        <v>0</v>
      </c>
      <c r="L366" s="172">
        <v>939</v>
      </c>
      <c r="M366" s="173">
        <v>1096447.8799999999</v>
      </c>
      <c r="N366" s="173">
        <v>0</v>
      </c>
      <c r="O366" s="174">
        <v>0</v>
      </c>
      <c r="P366" s="175">
        <f t="shared" si="17"/>
        <v>104</v>
      </c>
      <c r="Q366" s="173">
        <f t="shared" si="17"/>
        <v>91721.189999999944</v>
      </c>
      <c r="R366" s="173">
        <f t="shared" si="17"/>
        <v>0</v>
      </c>
      <c r="S366" s="176">
        <f t="shared" si="17"/>
        <v>0</v>
      </c>
      <c r="T366" s="172">
        <f t="shared" si="18"/>
        <v>35</v>
      </c>
      <c r="U366" s="173">
        <f t="shared" si="18"/>
        <v>-34177.780000000028</v>
      </c>
      <c r="V366" s="173">
        <f t="shared" si="18"/>
        <v>0</v>
      </c>
      <c r="W366" s="174">
        <f t="shared" si="18"/>
        <v>0</v>
      </c>
    </row>
    <row r="367" spans="1:23">
      <c r="A367" s="164" t="s">
        <v>855</v>
      </c>
      <c r="B367" s="165" t="s">
        <v>856</v>
      </c>
      <c r="C367" s="166" t="s">
        <v>857</v>
      </c>
      <c r="D367" s="172">
        <v>1137</v>
      </c>
      <c r="E367" s="173">
        <v>1086768</v>
      </c>
      <c r="F367" s="173">
        <v>0</v>
      </c>
      <c r="G367" s="174">
        <v>0</v>
      </c>
      <c r="H367" s="175">
        <v>1181</v>
      </c>
      <c r="I367" s="173">
        <v>1262490</v>
      </c>
      <c r="J367" s="173">
        <v>0</v>
      </c>
      <c r="K367" s="176">
        <v>0</v>
      </c>
      <c r="L367" s="172">
        <v>1299</v>
      </c>
      <c r="M367" s="173">
        <v>1448171.14</v>
      </c>
      <c r="N367" s="173">
        <v>0</v>
      </c>
      <c r="O367" s="174">
        <v>0</v>
      </c>
      <c r="P367" s="175">
        <f t="shared" si="17"/>
        <v>162</v>
      </c>
      <c r="Q367" s="173">
        <f t="shared" si="17"/>
        <v>361403.1399999999</v>
      </c>
      <c r="R367" s="173">
        <f t="shared" si="17"/>
        <v>0</v>
      </c>
      <c r="S367" s="176">
        <f t="shared" si="17"/>
        <v>0</v>
      </c>
      <c r="T367" s="172">
        <f t="shared" si="18"/>
        <v>118</v>
      </c>
      <c r="U367" s="173">
        <f t="shared" si="18"/>
        <v>185681.1399999999</v>
      </c>
      <c r="V367" s="173">
        <f t="shared" si="18"/>
        <v>0</v>
      </c>
      <c r="W367" s="174">
        <f t="shared" si="18"/>
        <v>0</v>
      </c>
    </row>
    <row r="368" spans="1:23">
      <c r="A368" s="164" t="s">
        <v>855</v>
      </c>
      <c r="B368" s="165" t="s">
        <v>858</v>
      </c>
      <c r="C368" s="166" t="s">
        <v>859</v>
      </c>
      <c r="D368" s="172">
        <v>720</v>
      </c>
      <c r="E368" s="173">
        <v>943519.05</v>
      </c>
      <c r="F368" s="173">
        <v>8918</v>
      </c>
      <c r="G368" s="174">
        <v>0</v>
      </c>
      <c r="H368" s="175">
        <v>774</v>
      </c>
      <c r="I368" s="173">
        <v>1027255</v>
      </c>
      <c r="J368" s="173">
        <v>1080</v>
      </c>
      <c r="K368" s="176">
        <v>0</v>
      </c>
      <c r="L368" s="172">
        <v>768</v>
      </c>
      <c r="M368" s="173">
        <v>1208603.18</v>
      </c>
      <c r="N368" s="173">
        <v>21508</v>
      </c>
      <c r="O368" s="174">
        <v>0</v>
      </c>
      <c r="P368" s="175">
        <f t="shared" si="17"/>
        <v>48</v>
      </c>
      <c r="Q368" s="173">
        <f t="shared" si="17"/>
        <v>265084.12999999989</v>
      </c>
      <c r="R368" s="173">
        <f t="shared" si="17"/>
        <v>12590</v>
      </c>
      <c r="S368" s="176">
        <f t="shared" si="17"/>
        <v>0</v>
      </c>
      <c r="T368" s="172">
        <f t="shared" si="18"/>
        <v>-6</v>
      </c>
      <c r="U368" s="173">
        <f t="shared" si="18"/>
        <v>181348.17999999993</v>
      </c>
      <c r="V368" s="173">
        <f t="shared" si="18"/>
        <v>20428</v>
      </c>
      <c r="W368" s="174">
        <f t="shared" si="18"/>
        <v>0</v>
      </c>
    </row>
    <row r="369" spans="1:23">
      <c r="A369" s="164" t="s">
        <v>855</v>
      </c>
      <c r="B369" s="165" t="s">
        <v>860</v>
      </c>
      <c r="C369" s="166" t="s">
        <v>861</v>
      </c>
      <c r="D369" s="172">
        <v>3186</v>
      </c>
      <c r="E369" s="173">
        <v>4335008.2799999956</v>
      </c>
      <c r="F369" s="173">
        <v>56477</v>
      </c>
      <c r="G369" s="174">
        <v>0</v>
      </c>
      <c r="H369" s="175">
        <v>3252</v>
      </c>
      <c r="I369" s="173">
        <v>4565336.1999999965</v>
      </c>
      <c r="J369" s="173">
        <v>27048</v>
      </c>
      <c r="K369" s="176">
        <v>0</v>
      </c>
      <c r="L369" s="172">
        <v>3489</v>
      </c>
      <c r="M369" s="173">
        <v>5235022.7700000005</v>
      </c>
      <c r="N369" s="173">
        <v>60888</v>
      </c>
      <c r="O369" s="174">
        <v>0</v>
      </c>
      <c r="P369" s="175">
        <f t="shared" si="17"/>
        <v>303</v>
      </c>
      <c r="Q369" s="173">
        <f t="shared" si="17"/>
        <v>900014.49000000488</v>
      </c>
      <c r="R369" s="173">
        <f t="shared" si="17"/>
        <v>4411</v>
      </c>
      <c r="S369" s="176">
        <f t="shared" si="17"/>
        <v>0</v>
      </c>
      <c r="T369" s="172">
        <f t="shared" si="18"/>
        <v>237</v>
      </c>
      <c r="U369" s="173">
        <f t="shared" si="18"/>
        <v>669686.57000000402</v>
      </c>
      <c r="V369" s="173">
        <f t="shared" si="18"/>
        <v>33840</v>
      </c>
      <c r="W369" s="174">
        <f t="shared" si="18"/>
        <v>0</v>
      </c>
    </row>
    <row r="370" spans="1:23">
      <c r="A370" s="164" t="s">
        <v>855</v>
      </c>
      <c r="B370" s="165" t="s">
        <v>862</v>
      </c>
      <c r="C370" s="166" t="s">
        <v>863</v>
      </c>
      <c r="D370" s="172">
        <v>152</v>
      </c>
      <c r="E370" s="173">
        <v>382617.0000000018</v>
      </c>
      <c r="F370" s="173">
        <v>0</v>
      </c>
      <c r="G370" s="174">
        <v>0</v>
      </c>
      <c r="H370" s="175">
        <v>103</v>
      </c>
      <c r="I370" s="173">
        <v>418128.0000000018</v>
      </c>
      <c r="J370" s="173">
        <v>0</v>
      </c>
      <c r="K370" s="176">
        <v>0</v>
      </c>
      <c r="L370" s="172">
        <v>180</v>
      </c>
      <c r="M370" s="173">
        <v>534235.14999999874</v>
      </c>
      <c r="N370" s="173">
        <v>0</v>
      </c>
      <c r="O370" s="174">
        <v>0</v>
      </c>
      <c r="P370" s="175">
        <f t="shared" si="17"/>
        <v>28</v>
      </c>
      <c r="Q370" s="173">
        <f t="shared" si="17"/>
        <v>151618.14999999694</v>
      </c>
      <c r="R370" s="173">
        <f t="shared" si="17"/>
        <v>0</v>
      </c>
      <c r="S370" s="176">
        <f t="shared" si="17"/>
        <v>0</v>
      </c>
      <c r="T370" s="172">
        <f t="shared" si="18"/>
        <v>77</v>
      </c>
      <c r="U370" s="173">
        <f t="shared" si="18"/>
        <v>116107.14999999694</v>
      </c>
      <c r="V370" s="173">
        <f t="shared" si="18"/>
        <v>0</v>
      </c>
      <c r="W370" s="174">
        <f t="shared" si="18"/>
        <v>0</v>
      </c>
    </row>
    <row r="371" spans="1:23">
      <c r="A371" s="164" t="s">
        <v>864</v>
      </c>
      <c r="B371" s="165" t="s">
        <v>865</v>
      </c>
      <c r="C371" s="166" t="s">
        <v>866</v>
      </c>
      <c r="D371" s="172">
        <v>908</v>
      </c>
      <c r="E371" s="173">
        <v>868623.2200000002</v>
      </c>
      <c r="F371" s="173">
        <v>0</v>
      </c>
      <c r="G371" s="174">
        <v>0</v>
      </c>
      <c r="H371" s="175">
        <v>868</v>
      </c>
      <c r="I371" s="173">
        <v>918528.76</v>
      </c>
      <c r="J371" s="173">
        <v>0</v>
      </c>
      <c r="K371" s="176">
        <v>0</v>
      </c>
      <c r="L371" s="172">
        <v>775</v>
      </c>
      <c r="M371" s="173">
        <v>1077416.1100000001</v>
      </c>
      <c r="N371" s="173">
        <v>0</v>
      </c>
      <c r="O371" s="174">
        <v>0</v>
      </c>
      <c r="P371" s="175">
        <f t="shared" si="17"/>
        <v>-133</v>
      </c>
      <c r="Q371" s="173">
        <f t="shared" si="17"/>
        <v>208792.8899999999</v>
      </c>
      <c r="R371" s="173">
        <f t="shared" si="17"/>
        <v>0</v>
      </c>
      <c r="S371" s="176">
        <f t="shared" si="17"/>
        <v>0</v>
      </c>
      <c r="T371" s="172">
        <f t="shared" si="18"/>
        <v>-93</v>
      </c>
      <c r="U371" s="173">
        <f t="shared" si="18"/>
        <v>158887.35000000009</v>
      </c>
      <c r="V371" s="173">
        <f t="shared" si="18"/>
        <v>0</v>
      </c>
      <c r="W371" s="174">
        <f t="shared" si="18"/>
        <v>0</v>
      </c>
    </row>
    <row r="372" spans="1:23">
      <c r="A372" s="164" t="s">
        <v>864</v>
      </c>
      <c r="B372" s="165" t="s">
        <v>867</v>
      </c>
      <c r="C372" s="166" t="s">
        <v>868</v>
      </c>
      <c r="D372" s="172">
        <v>490</v>
      </c>
      <c r="E372" s="173">
        <v>157149</v>
      </c>
      <c r="F372" s="173">
        <v>0</v>
      </c>
      <c r="G372" s="174">
        <v>0</v>
      </c>
      <c r="H372" s="175">
        <v>508</v>
      </c>
      <c r="I372" s="173">
        <v>171339.68</v>
      </c>
      <c r="J372" s="173">
        <v>0</v>
      </c>
      <c r="K372" s="176">
        <v>0</v>
      </c>
      <c r="L372" s="172">
        <v>630</v>
      </c>
      <c r="M372" s="173">
        <v>210382</v>
      </c>
      <c r="N372" s="173">
        <v>0</v>
      </c>
      <c r="O372" s="174">
        <v>0</v>
      </c>
      <c r="P372" s="175">
        <f t="shared" si="17"/>
        <v>140</v>
      </c>
      <c r="Q372" s="173">
        <f t="shared" si="17"/>
        <v>53233</v>
      </c>
      <c r="R372" s="173">
        <f t="shared" si="17"/>
        <v>0</v>
      </c>
      <c r="S372" s="176">
        <f t="shared" si="17"/>
        <v>0</v>
      </c>
      <c r="T372" s="172">
        <f t="shared" si="18"/>
        <v>122</v>
      </c>
      <c r="U372" s="173">
        <f t="shared" si="18"/>
        <v>39042.320000000007</v>
      </c>
      <c r="V372" s="173">
        <f t="shared" si="18"/>
        <v>0</v>
      </c>
      <c r="W372" s="174">
        <f t="shared" si="18"/>
        <v>0</v>
      </c>
    </row>
    <row r="373" spans="1:23">
      <c r="A373" s="164" t="s">
        <v>864</v>
      </c>
      <c r="B373" s="165" t="s">
        <v>869</v>
      </c>
      <c r="C373" s="166" t="s">
        <v>870</v>
      </c>
      <c r="D373" s="172">
        <v>451</v>
      </c>
      <c r="E373" s="173">
        <v>182388</v>
      </c>
      <c r="F373" s="173">
        <v>0</v>
      </c>
      <c r="G373" s="174">
        <v>0</v>
      </c>
      <c r="H373" s="175">
        <v>335</v>
      </c>
      <c r="I373" s="173">
        <v>162933.95000000001</v>
      </c>
      <c r="J373" s="173">
        <v>0</v>
      </c>
      <c r="K373" s="176">
        <v>0</v>
      </c>
      <c r="L373" s="172">
        <v>375</v>
      </c>
      <c r="M373" s="173">
        <v>187860</v>
      </c>
      <c r="N373" s="173">
        <v>0</v>
      </c>
      <c r="O373" s="174">
        <v>0</v>
      </c>
      <c r="P373" s="175">
        <f t="shared" si="17"/>
        <v>-76</v>
      </c>
      <c r="Q373" s="173">
        <f t="shared" si="17"/>
        <v>5472</v>
      </c>
      <c r="R373" s="173">
        <f t="shared" si="17"/>
        <v>0</v>
      </c>
      <c r="S373" s="176">
        <f t="shared" si="17"/>
        <v>0</v>
      </c>
      <c r="T373" s="172">
        <f t="shared" si="18"/>
        <v>40</v>
      </c>
      <c r="U373" s="173">
        <f t="shared" si="18"/>
        <v>24926.049999999988</v>
      </c>
      <c r="V373" s="173">
        <f t="shared" si="18"/>
        <v>0</v>
      </c>
      <c r="W373" s="174">
        <f t="shared" si="18"/>
        <v>0</v>
      </c>
    </row>
    <row r="374" spans="1:23">
      <c r="A374" s="164" t="s">
        <v>864</v>
      </c>
      <c r="B374" s="165" t="s">
        <v>871</v>
      </c>
      <c r="C374" s="166" t="s">
        <v>872</v>
      </c>
      <c r="D374" s="172">
        <v>1569</v>
      </c>
      <c r="E374" s="173">
        <v>2184838.2000000002</v>
      </c>
      <c r="F374" s="173">
        <v>0</v>
      </c>
      <c r="G374" s="174">
        <v>0</v>
      </c>
      <c r="H374" s="175">
        <v>1620</v>
      </c>
      <c r="I374" s="173">
        <v>2270118.5999999996</v>
      </c>
      <c r="J374" s="173">
        <v>0</v>
      </c>
      <c r="K374" s="176">
        <v>0</v>
      </c>
      <c r="L374" s="172">
        <v>1634</v>
      </c>
      <c r="M374" s="173">
        <v>2715992.149999999</v>
      </c>
      <c r="N374" s="173">
        <v>0</v>
      </c>
      <c r="O374" s="174">
        <v>0</v>
      </c>
      <c r="P374" s="175">
        <f t="shared" si="17"/>
        <v>65</v>
      </c>
      <c r="Q374" s="173">
        <f t="shared" si="17"/>
        <v>531153.94999999879</v>
      </c>
      <c r="R374" s="173">
        <f t="shared" si="17"/>
        <v>0</v>
      </c>
      <c r="S374" s="176">
        <f t="shared" si="17"/>
        <v>0</v>
      </c>
      <c r="T374" s="172">
        <f t="shared" si="18"/>
        <v>14</v>
      </c>
      <c r="U374" s="173">
        <f t="shared" si="18"/>
        <v>445873.54999999935</v>
      </c>
      <c r="V374" s="173">
        <f t="shared" si="18"/>
        <v>0</v>
      </c>
      <c r="W374" s="174">
        <f t="shared" si="18"/>
        <v>0</v>
      </c>
    </row>
    <row r="375" spans="1:23">
      <c r="A375" s="164" t="s">
        <v>864</v>
      </c>
      <c r="B375" s="165" t="s">
        <v>873</v>
      </c>
      <c r="C375" s="166" t="s">
        <v>874</v>
      </c>
      <c r="D375" s="172">
        <v>60</v>
      </c>
      <c r="E375" s="173">
        <v>79617</v>
      </c>
      <c r="F375" s="173">
        <v>0</v>
      </c>
      <c r="G375" s="174">
        <v>0</v>
      </c>
      <c r="H375" s="175">
        <v>50</v>
      </c>
      <c r="I375" s="173">
        <v>53694</v>
      </c>
      <c r="J375" s="173">
        <v>0</v>
      </c>
      <c r="K375" s="176">
        <v>0</v>
      </c>
      <c r="L375" s="172">
        <v>30</v>
      </c>
      <c r="M375" s="173">
        <v>61995.599999999991</v>
      </c>
      <c r="N375" s="173">
        <v>0</v>
      </c>
      <c r="O375" s="174">
        <v>0</v>
      </c>
      <c r="P375" s="175">
        <f t="shared" si="17"/>
        <v>-30</v>
      </c>
      <c r="Q375" s="173">
        <f t="shared" si="17"/>
        <v>-17621.400000000009</v>
      </c>
      <c r="R375" s="173">
        <f t="shared" si="17"/>
        <v>0</v>
      </c>
      <c r="S375" s="176">
        <f t="shared" si="17"/>
        <v>0</v>
      </c>
      <c r="T375" s="172">
        <f t="shared" si="18"/>
        <v>-20</v>
      </c>
      <c r="U375" s="173">
        <f t="shared" si="18"/>
        <v>8301.5999999999913</v>
      </c>
      <c r="V375" s="173">
        <f t="shared" si="18"/>
        <v>0</v>
      </c>
      <c r="W375" s="174">
        <f t="shared" si="18"/>
        <v>0</v>
      </c>
    </row>
    <row r="376" spans="1:23">
      <c r="A376" s="164" t="s">
        <v>864</v>
      </c>
      <c r="B376" s="165" t="s">
        <v>875</v>
      </c>
      <c r="C376" s="166" t="s">
        <v>876</v>
      </c>
      <c r="D376" s="172">
        <v>819</v>
      </c>
      <c r="E376" s="173">
        <v>824972.05999999982</v>
      </c>
      <c r="F376" s="173">
        <v>0</v>
      </c>
      <c r="G376" s="174">
        <v>0</v>
      </c>
      <c r="H376" s="175">
        <v>874</v>
      </c>
      <c r="I376" s="173">
        <v>1016883.4300000002</v>
      </c>
      <c r="J376" s="173">
        <v>0</v>
      </c>
      <c r="K376" s="176">
        <v>0</v>
      </c>
      <c r="L376" s="172">
        <v>1010</v>
      </c>
      <c r="M376" s="173">
        <v>1070360.3600000001</v>
      </c>
      <c r="N376" s="173">
        <v>0</v>
      </c>
      <c r="O376" s="174">
        <v>0</v>
      </c>
      <c r="P376" s="175">
        <f t="shared" si="17"/>
        <v>191</v>
      </c>
      <c r="Q376" s="173">
        <f t="shared" si="17"/>
        <v>245388.30000000028</v>
      </c>
      <c r="R376" s="173">
        <f t="shared" si="17"/>
        <v>0</v>
      </c>
      <c r="S376" s="176">
        <f t="shared" si="17"/>
        <v>0</v>
      </c>
      <c r="T376" s="172">
        <f t="shared" si="18"/>
        <v>136</v>
      </c>
      <c r="U376" s="173">
        <f t="shared" si="18"/>
        <v>53476.929999999935</v>
      </c>
      <c r="V376" s="173">
        <f t="shared" si="18"/>
        <v>0</v>
      </c>
      <c r="W376" s="174">
        <f t="shared" si="18"/>
        <v>0</v>
      </c>
    </row>
    <row r="377" spans="1:23">
      <c r="A377" s="164" t="s">
        <v>864</v>
      </c>
      <c r="B377" s="165" t="s">
        <v>877</v>
      </c>
      <c r="C377" s="166" t="s">
        <v>878</v>
      </c>
      <c r="D377" s="172">
        <v>0</v>
      </c>
      <c r="E377" s="173">
        <v>130285.80000000024</v>
      </c>
      <c r="F377" s="173">
        <v>0</v>
      </c>
      <c r="G377" s="174">
        <v>0</v>
      </c>
      <c r="H377" s="175">
        <v>0</v>
      </c>
      <c r="I377" s="173">
        <v>111183.00000000007</v>
      </c>
      <c r="J377" s="173">
        <v>0</v>
      </c>
      <c r="K377" s="176">
        <v>0</v>
      </c>
      <c r="L377" s="172">
        <v>0</v>
      </c>
      <c r="M377" s="173">
        <v>157660.72000000003</v>
      </c>
      <c r="N377" s="173">
        <v>0</v>
      </c>
      <c r="O377" s="174">
        <v>0</v>
      </c>
      <c r="P377" s="175">
        <f t="shared" si="17"/>
        <v>0</v>
      </c>
      <c r="Q377" s="173">
        <f t="shared" si="17"/>
        <v>27374.919999999795</v>
      </c>
      <c r="R377" s="173">
        <f t="shared" si="17"/>
        <v>0</v>
      </c>
      <c r="S377" s="176">
        <f t="shared" si="17"/>
        <v>0</v>
      </c>
      <c r="T377" s="172">
        <f t="shared" si="18"/>
        <v>0</v>
      </c>
      <c r="U377" s="173">
        <f t="shared" si="18"/>
        <v>46477.719999999958</v>
      </c>
      <c r="V377" s="173">
        <f t="shared" si="18"/>
        <v>0</v>
      </c>
      <c r="W377" s="174">
        <f t="shared" si="18"/>
        <v>0</v>
      </c>
    </row>
    <row r="378" spans="1:23">
      <c r="A378" s="164" t="s">
        <v>864</v>
      </c>
      <c r="B378" s="165" t="s">
        <v>879</v>
      </c>
      <c r="C378" s="166" t="s">
        <v>880</v>
      </c>
      <c r="D378" s="172">
        <v>5218</v>
      </c>
      <c r="E378" s="173">
        <v>8431080.5999999978</v>
      </c>
      <c r="F378" s="173">
        <v>18217</v>
      </c>
      <c r="G378" s="174">
        <v>0</v>
      </c>
      <c r="H378" s="175">
        <v>5299</v>
      </c>
      <c r="I378" s="173">
        <v>8800078.1900000013</v>
      </c>
      <c r="J378" s="173">
        <v>27190</v>
      </c>
      <c r="K378" s="176">
        <v>0</v>
      </c>
      <c r="L378" s="172">
        <v>6030</v>
      </c>
      <c r="M378" s="173">
        <v>9542564.2100000009</v>
      </c>
      <c r="N378" s="173">
        <v>50250</v>
      </c>
      <c r="O378" s="174">
        <v>0</v>
      </c>
      <c r="P378" s="175">
        <f t="shared" si="17"/>
        <v>812</v>
      </c>
      <c r="Q378" s="173">
        <f t="shared" si="17"/>
        <v>1111483.6100000031</v>
      </c>
      <c r="R378" s="173">
        <f t="shared" si="17"/>
        <v>32033</v>
      </c>
      <c r="S378" s="176">
        <f t="shared" si="17"/>
        <v>0</v>
      </c>
      <c r="T378" s="172">
        <f t="shared" si="18"/>
        <v>731</v>
      </c>
      <c r="U378" s="173">
        <f t="shared" si="18"/>
        <v>742486.01999999955</v>
      </c>
      <c r="V378" s="173">
        <f t="shared" si="18"/>
        <v>23060</v>
      </c>
      <c r="W378" s="174">
        <f t="shared" si="18"/>
        <v>0</v>
      </c>
    </row>
    <row r="379" spans="1:23">
      <c r="A379" s="164" t="s">
        <v>864</v>
      </c>
      <c r="B379" s="165" t="s">
        <v>881</v>
      </c>
      <c r="C379" s="166" t="s">
        <v>882</v>
      </c>
      <c r="D379" s="172">
        <v>456</v>
      </c>
      <c r="E379" s="173">
        <v>538072.22</v>
      </c>
      <c r="F379" s="173">
        <v>0</v>
      </c>
      <c r="G379" s="174">
        <v>0</v>
      </c>
      <c r="H379" s="175">
        <v>405</v>
      </c>
      <c r="I379" s="173">
        <v>485314.27</v>
      </c>
      <c r="J379" s="173">
        <v>0</v>
      </c>
      <c r="K379" s="176">
        <v>0</v>
      </c>
      <c r="L379" s="172">
        <v>408</v>
      </c>
      <c r="M379" s="173">
        <v>544383</v>
      </c>
      <c r="N379" s="173">
        <v>0</v>
      </c>
      <c r="O379" s="174">
        <v>0</v>
      </c>
      <c r="P379" s="175">
        <f t="shared" si="17"/>
        <v>-48</v>
      </c>
      <c r="Q379" s="173">
        <f t="shared" si="17"/>
        <v>6310.7800000000279</v>
      </c>
      <c r="R379" s="173">
        <f t="shared" si="17"/>
        <v>0</v>
      </c>
      <c r="S379" s="176">
        <f t="shared" si="17"/>
        <v>0</v>
      </c>
      <c r="T379" s="172">
        <f t="shared" si="18"/>
        <v>3</v>
      </c>
      <c r="U379" s="173">
        <f t="shared" si="18"/>
        <v>59068.729999999981</v>
      </c>
      <c r="V379" s="173">
        <f t="shared" si="18"/>
        <v>0</v>
      </c>
      <c r="W379" s="174">
        <f t="shared" si="18"/>
        <v>0</v>
      </c>
    </row>
    <row r="380" spans="1:23">
      <c r="A380" s="164" t="s">
        <v>864</v>
      </c>
      <c r="B380" s="165" t="s">
        <v>883</v>
      </c>
      <c r="C380" s="166" t="s">
        <v>884</v>
      </c>
      <c r="D380" s="172">
        <v>515</v>
      </c>
      <c r="E380" s="173">
        <v>533101.41</v>
      </c>
      <c r="F380" s="173">
        <v>0</v>
      </c>
      <c r="G380" s="174">
        <v>0</v>
      </c>
      <c r="H380" s="175">
        <v>468</v>
      </c>
      <c r="I380" s="173">
        <v>493027</v>
      </c>
      <c r="J380" s="173">
        <v>0</v>
      </c>
      <c r="K380" s="176">
        <v>0</v>
      </c>
      <c r="L380" s="172">
        <v>515</v>
      </c>
      <c r="M380" s="173">
        <v>563733.76000000001</v>
      </c>
      <c r="N380" s="173">
        <v>0</v>
      </c>
      <c r="O380" s="174">
        <v>0</v>
      </c>
      <c r="P380" s="175">
        <f t="shared" si="17"/>
        <v>0</v>
      </c>
      <c r="Q380" s="173">
        <f t="shared" si="17"/>
        <v>30632.349999999977</v>
      </c>
      <c r="R380" s="173">
        <f t="shared" si="17"/>
        <v>0</v>
      </c>
      <c r="S380" s="176">
        <f t="shared" si="17"/>
        <v>0</v>
      </c>
      <c r="T380" s="172">
        <f t="shared" si="18"/>
        <v>47</v>
      </c>
      <c r="U380" s="173">
        <f t="shared" si="18"/>
        <v>70706.760000000009</v>
      </c>
      <c r="V380" s="173">
        <f t="shared" si="18"/>
        <v>0</v>
      </c>
      <c r="W380" s="174">
        <f t="shared" si="18"/>
        <v>0</v>
      </c>
    </row>
    <row r="381" spans="1:23">
      <c r="A381" s="164" t="s">
        <v>864</v>
      </c>
      <c r="B381" s="165" t="s">
        <v>885</v>
      </c>
      <c r="C381" s="166" t="s">
        <v>886</v>
      </c>
      <c r="D381" s="172">
        <v>689</v>
      </c>
      <c r="E381" s="173">
        <v>779830.4</v>
      </c>
      <c r="F381" s="173">
        <v>0</v>
      </c>
      <c r="G381" s="174">
        <v>2745918.5700000003</v>
      </c>
      <c r="H381" s="175">
        <v>546</v>
      </c>
      <c r="I381" s="173">
        <v>691721.69</v>
      </c>
      <c r="J381" s="173">
        <v>0</v>
      </c>
      <c r="K381" s="176">
        <v>3434174.1399999997</v>
      </c>
      <c r="L381" s="172">
        <v>675</v>
      </c>
      <c r="M381" s="173">
        <v>856848.9</v>
      </c>
      <c r="N381" s="173">
        <v>0</v>
      </c>
      <c r="O381" s="174">
        <v>3790369.9100000006</v>
      </c>
      <c r="P381" s="175">
        <f t="shared" si="17"/>
        <v>-14</v>
      </c>
      <c r="Q381" s="173">
        <f t="shared" si="17"/>
        <v>77018.5</v>
      </c>
      <c r="R381" s="173">
        <f t="shared" si="17"/>
        <v>0</v>
      </c>
      <c r="S381" s="176">
        <f t="shared" si="17"/>
        <v>1044451.3400000003</v>
      </c>
      <c r="T381" s="172">
        <f t="shared" si="18"/>
        <v>129</v>
      </c>
      <c r="U381" s="173">
        <f t="shared" si="18"/>
        <v>165127.21000000008</v>
      </c>
      <c r="V381" s="173">
        <f t="shared" si="18"/>
        <v>0</v>
      </c>
      <c r="W381" s="174">
        <f t="shared" si="18"/>
        <v>356195.77000000095</v>
      </c>
    </row>
    <row r="382" spans="1:23">
      <c r="A382" s="164" t="s">
        <v>887</v>
      </c>
      <c r="B382" s="165" t="s">
        <v>888</v>
      </c>
      <c r="C382" s="166" t="s">
        <v>889</v>
      </c>
      <c r="D382" s="172">
        <v>235</v>
      </c>
      <c r="E382" s="173">
        <v>186276.79</v>
      </c>
      <c r="F382" s="173">
        <v>0</v>
      </c>
      <c r="G382" s="174">
        <v>0</v>
      </c>
      <c r="H382" s="175">
        <v>175</v>
      </c>
      <c r="I382" s="173">
        <v>141007.69</v>
      </c>
      <c r="J382" s="173">
        <v>0</v>
      </c>
      <c r="K382" s="176">
        <v>0</v>
      </c>
      <c r="L382" s="172">
        <v>383</v>
      </c>
      <c r="M382" s="173">
        <v>258039.15</v>
      </c>
      <c r="N382" s="173">
        <v>0</v>
      </c>
      <c r="O382" s="174">
        <v>0</v>
      </c>
      <c r="P382" s="175">
        <f t="shared" si="17"/>
        <v>148</v>
      </c>
      <c r="Q382" s="173">
        <f t="shared" si="17"/>
        <v>71762.359999999986</v>
      </c>
      <c r="R382" s="173">
        <f t="shared" si="17"/>
        <v>0</v>
      </c>
      <c r="S382" s="176">
        <f t="shared" si="17"/>
        <v>0</v>
      </c>
      <c r="T382" s="172">
        <f t="shared" si="18"/>
        <v>208</v>
      </c>
      <c r="U382" s="173">
        <f t="shared" si="18"/>
        <v>117031.45999999999</v>
      </c>
      <c r="V382" s="173">
        <f t="shared" si="18"/>
        <v>0</v>
      </c>
      <c r="W382" s="174">
        <f t="shared" si="18"/>
        <v>0</v>
      </c>
    </row>
    <row r="383" spans="1:23">
      <c r="A383" s="164">
        <v>26</v>
      </c>
      <c r="B383" s="165" t="s">
        <v>890</v>
      </c>
      <c r="C383" s="166" t="s">
        <v>891</v>
      </c>
      <c r="D383" s="172">
        <v>0</v>
      </c>
      <c r="E383" s="173">
        <v>0</v>
      </c>
      <c r="F383" s="173">
        <v>0</v>
      </c>
      <c r="G383" s="174">
        <v>0</v>
      </c>
      <c r="H383" s="175">
        <v>0</v>
      </c>
      <c r="I383" s="173">
        <v>0</v>
      </c>
      <c r="J383" s="173">
        <v>0</v>
      </c>
      <c r="K383" s="176">
        <v>0</v>
      </c>
      <c r="L383" s="172">
        <v>0</v>
      </c>
      <c r="M383" s="173">
        <v>69039.04000000011</v>
      </c>
      <c r="N383" s="173">
        <v>0</v>
      </c>
      <c r="O383" s="174">
        <v>0</v>
      </c>
      <c r="P383" s="175">
        <f t="shared" si="17"/>
        <v>0</v>
      </c>
      <c r="Q383" s="173">
        <f t="shared" si="17"/>
        <v>69039.04000000011</v>
      </c>
      <c r="R383" s="173">
        <f t="shared" si="17"/>
        <v>0</v>
      </c>
      <c r="S383" s="176">
        <f t="shared" si="17"/>
        <v>0</v>
      </c>
      <c r="T383" s="172">
        <f t="shared" si="18"/>
        <v>0</v>
      </c>
      <c r="U383" s="173">
        <f t="shared" si="18"/>
        <v>69039.04000000011</v>
      </c>
      <c r="V383" s="173">
        <f t="shared" si="18"/>
        <v>0</v>
      </c>
      <c r="W383" s="174">
        <f t="shared" si="18"/>
        <v>0</v>
      </c>
    </row>
    <row r="384" spans="1:23">
      <c r="A384" s="164" t="s">
        <v>887</v>
      </c>
      <c r="B384" s="165" t="s">
        <v>892</v>
      </c>
      <c r="C384" s="166" t="s">
        <v>893</v>
      </c>
      <c r="D384" s="172">
        <v>4503</v>
      </c>
      <c r="E384" s="173">
        <v>6372499.0500000007</v>
      </c>
      <c r="F384" s="173">
        <v>185693</v>
      </c>
      <c r="G384" s="174">
        <v>0</v>
      </c>
      <c r="H384" s="175">
        <v>4540</v>
      </c>
      <c r="I384" s="173">
        <v>6600054.7500000019</v>
      </c>
      <c r="J384" s="173">
        <v>67758</v>
      </c>
      <c r="K384" s="176">
        <v>0</v>
      </c>
      <c r="L384" s="172">
        <v>4888</v>
      </c>
      <c r="M384" s="173">
        <v>7282002.4900000012</v>
      </c>
      <c r="N384" s="173">
        <v>107025</v>
      </c>
      <c r="O384" s="174">
        <v>0</v>
      </c>
      <c r="P384" s="175">
        <f t="shared" si="17"/>
        <v>385</v>
      </c>
      <c r="Q384" s="173">
        <f t="shared" si="17"/>
        <v>909503.44000000041</v>
      </c>
      <c r="R384" s="173">
        <f t="shared" si="17"/>
        <v>-78668</v>
      </c>
      <c r="S384" s="176">
        <f t="shared" si="17"/>
        <v>0</v>
      </c>
      <c r="T384" s="172">
        <f t="shared" si="18"/>
        <v>348</v>
      </c>
      <c r="U384" s="173">
        <f t="shared" si="18"/>
        <v>681947.73999999929</v>
      </c>
      <c r="V384" s="173">
        <f t="shared" si="18"/>
        <v>39267</v>
      </c>
      <c r="W384" s="174">
        <f t="shared" si="18"/>
        <v>0</v>
      </c>
    </row>
    <row r="385" spans="1:23">
      <c r="A385" s="164">
        <v>27</v>
      </c>
      <c r="B385" s="165" t="s">
        <v>894</v>
      </c>
      <c r="C385" s="166" t="s">
        <v>895</v>
      </c>
      <c r="D385" s="172">
        <v>754</v>
      </c>
      <c r="E385" s="173">
        <v>1523112</v>
      </c>
      <c r="F385" s="173">
        <v>480</v>
      </c>
      <c r="G385" s="174">
        <v>0</v>
      </c>
      <c r="H385" s="175">
        <v>702</v>
      </c>
      <c r="I385" s="173">
        <v>1523112</v>
      </c>
      <c r="J385" s="173">
        <v>360</v>
      </c>
      <c r="K385" s="176">
        <v>0</v>
      </c>
      <c r="L385" s="172">
        <v>728</v>
      </c>
      <c r="M385" s="173">
        <v>2430799.9099999997</v>
      </c>
      <c r="N385" s="173">
        <v>1527</v>
      </c>
      <c r="O385" s="174">
        <v>0</v>
      </c>
      <c r="P385" s="175">
        <f t="shared" si="17"/>
        <v>-26</v>
      </c>
      <c r="Q385" s="173">
        <f t="shared" si="17"/>
        <v>907687.90999999968</v>
      </c>
      <c r="R385" s="173">
        <f t="shared" si="17"/>
        <v>1047</v>
      </c>
      <c r="S385" s="176">
        <f t="shared" si="17"/>
        <v>0</v>
      </c>
      <c r="T385" s="172">
        <f t="shared" si="18"/>
        <v>26</v>
      </c>
      <c r="U385" s="173">
        <f t="shared" si="18"/>
        <v>907687.90999999968</v>
      </c>
      <c r="V385" s="173">
        <f t="shared" si="18"/>
        <v>1167</v>
      </c>
      <c r="W385" s="174">
        <f t="shared" si="18"/>
        <v>0</v>
      </c>
    </row>
    <row r="386" spans="1:23">
      <c r="A386" s="164" t="s">
        <v>887</v>
      </c>
      <c r="B386" s="165" t="s">
        <v>896</v>
      </c>
      <c r="C386" s="166" t="s">
        <v>897</v>
      </c>
      <c r="D386" s="172">
        <v>2415</v>
      </c>
      <c r="E386" s="173">
        <v>3869283</v>
      </c>
      <c r="F386" s="173">
        <v>22656</v>
      </c>
      <c r="G386" s="174">
        <v>3556766.6899999995</v>
      </c>
      <c r="H386" s="175">
        <v>2457</v>
      </c>
      <c r="I386" s="173">
        <v>3869283</v>
      </c>
      <c r="J386" s="173">
        <v>13200</v>
      </c>
      <c r="K386" s="176">
        <v>4670658.5100000007</v>
      </c>
      <c r="L386" s="172">
        <v>2573</v>
      </c>
      <c r="M386" s="173">
        <v>4860904.49</v>
      </c>
      <c r="N386" s="173">
        <v>19152</v>
      </c>
      <c r="O386" s="174">
        <v>5185163.0399999982</v>
      </c>
      <c r="P386" s="175">
        <f t="shared" ref="P386:S392" si="19">L386-D386</f>
        <v>158</v>
      </c>
      <c r="Q386" s="173">
        <f t="shared" si="19"/>
        <v>991621.49000000022</v>
      </c>
      <c r="R386" s="173">
        <f t="shared" si="19"/>
        <v>-3504</v>
      </c>
      <c r="S386" s="176">
        <f t="shared" si="19"/>
        <v>1628396.3499999987</v>
      </c>
      <c r="T386" s="172">
        <f t="shared" ref="T386:W392" si="20">L386-H386</f>
        <v>116</v>
      </c>
      <c r="U386" s="173">
        <f t="shared" si="20"/>
        <v>991621.49000000022</v>
      </c>
      <c r="V386" s="173">
        <f t="shared" si="20"/>
        <v>5952</v>
      </c>
      <c r="W386" s="174">
        <f t="shared" si="20"/>
        <v>514504.52999999747</v>
      </c>
    </row>
    <row r="387" spans="1:23">
      <c r="A387" s="164" t="s">
        <v>887</v>
      </c>
      <c r="B387" s="165" t="s">
        <v>898</v>
      </c>
      <c r="C387" s="166" t="s">
        <v>899</v>
      </c>
      <c r="D387" s="172">
        <v>0</v>
      </c>
      <c r="E387" s="173">
        <v>354974.40000000055</v>
      </c>
      <c r="F387" s="173">
        <v>0</v>
      </c>
      <c r="G387" s="174">
        <v>0</v>
      </c>
      <c r="H387" s="175">
        <v>0</v>
      </c>
      <c r="I387" s="173">
        <v>350222.40000000095</v>
      </c>
      <c r="J387" s="173">
        <v>0</v>
      </c>
      <c r="K387" s="176">
        <v>0</v>
      </c>
      <c r="L387" s="172">
        <v>0</v>
      </c>
      <c r="M387" s="173">
        <v>401750</v>
      </c>
      <c r="N387" s="173">
        <v>0</v>
      </c>
      <c r="O387" s="174">
        <v>0</v>
      </c>
      <c r="P387" s="175">
        <f t="shared" si="19"/>
        <v>0</v>
      </c>
      <c r="Q387" s="173">
        <f t="shared" si="19"/>
        <v>46775.599999999453</v>
      </c>
      <c r="R387" s="173">
        <f t="shared" si="19"/>
        <v>0</v>
      </c>
      <c r="S387" s="176">
        <f t="shared" si="19"/>
        <v>0</v>
      </c>
      <c r="T387" s="172">
        <f t="shared" si="20"/>
        <v>0</v>
      </c>
      <c r="U387" s="173">
        <f t="shared" si="20"/>
        <v>51527.599999999045</v>
      </c>
      <c r="V387" s="173">
        <f t="shared" si="20"/>
        <v>0</v>
      </c>
      <c r="W387" s="174">
        <f t="shared" si="20"/>
        <v>0</v>
      </c>
    </row>
    <row r="388" spans="1:23">
      <c r="A388" s="164" t="s">
        <v>900</v>
      </c>
      <c r="B388" s="165" t="s">
        <v>901</v>
      </c>
      <c r="C388" s="166" t="s">
        <v>356</v>
      </c>
      <c r="D388" s="172">
        <v>291</v>
      </c>
      <c r="E388" s="173">
        <v>347905.08</v>
      </c>
      <c r="F388" s="173">
        <v>0</v>
      </c>
      <c r="G388" s="174">
        <v>0</v>
      </c>
      <c r="H388" s="175">
        <v>333</v>
      </c>
      <c r="I388" s="173">
        <v>464297.60000000009</v>
      </c>
      <c r="J388" s="173">
        <v>0</v>
      </c>
      <c r="K388" s="176">
        <v>0</v>
      </c>
      <c r="L388" s="172">
        <v>330</v>
      </c>
      <c r="M388" s="173">
        <v>497127.73</v>
      </c>
      <c r="N388" s="173">
        <v>0</v>
      </c>
      <c r="O388" s="174">
        <v>0</v>
      </c>
      <c r="P388" s="175">
        <f t="shared" si="19"/>
        <v>39</v>
      </c>
      <c r="Q388" s="173">
        <f t="shared" si="19"/>
        <v>149222.64999999997</v>
      </c>
      <c r="R388" s="173">
        <f t="shared" si="19"/>
        <v>0</v>
      </c>
      <c r="S388" s="176">
        <f t="shared" si="19"/>
        <v>0</v>
      </c>
      <c r="T388" s="172">
        <f t="shared" si="20"/>
        <v>-3</v>
      </c>
      <c r="U388" s="173">
        <f t="shared" si="20"/>
        <v>32830.129999999888</v>
      </c>
      <c r="V388" s="173">
        <f t="shared" si="20"/>
        <v>0</v>
      </c>
      <c r="W388" s="174">
        <f t="shared" si="20"/>
        <v>0</v>
      </c>
    </row>
    <row r="389" spans="1:23">
      <c r="A389" s="164" t="s">
        <v>900</v>
      </c>
      <c r="B389" s="165" t="s">
        <v>902</v>
      </c>
      <c r="C389" s="166" t="s">
        <v>903</v>
      </c>
      <c r="D389" s="172">
        <v>0</v>
      </c>
      <c r="E389" s="173">
        <v>0</v>
      </c>
      <c r="F389" s="173">
        <v>0</v>
      </c>
      <c r="G389" s="174">
        <v>0</v>
      </c>
      <c r="H389" s="175">
        <v>0</v>
      </c>
      <c r="I389" s="173">
        <v>11664</v>
      </c>
      <c r="J389" s="173">
        <v>0</v>
      </c>
      <c r="K389" s="176">
        <v>0</v>
      </c>
      <c r="L389" s="172">
        <v>0</v>
      </c>
      <c r="M389" s="173">
        <v>16524</v>
      </c>
      <c r="N389" s="173">
        <v>0</v>
      </c>
      <c r="O389" s="174">
        <v>0</v>
      </c>
      <c r="P389" s="175">
        <f t="shared" si="19"/>
        <v>0</v>
      </c>
      <c r="Q389" s="173">
        <f t="shared" si="19"/>
        <v>16524</v>
      </c>
      <c r="R389" s="173">
        <f t="shared" si="19"/>
        <v>0</v>
      </c>
      <c r="S389" s="176">
        <f t="shared" si="19"/>
        <v>0</v>
      </c>
      <c r="T389" s="172">
        <f t="shared" si="20"/>
        <v>0</v>
      </c>
      <c r="U389" s="173">
        <f t="shared" si="20"/>
        <v>4860</v>
      </c>
      <c r="V389" s="173">
        <f t="shared" si="20"/>
        <v>0</v>
      </c>
      <c r="W389" s="174">
        <f t="shared" si="20"/>
        <v>0</v>
      </c>
    </row>
    <row r="390" spans="1:23">
      <c r="A390" s="164" t="s">
        <v>900</v>
      </c>
      <c r="B390" s="165" t="s">
        <v>904</v>
      </c>
      <c r="C390" s="166" t="s">
        <v>905</v>
      </c>
      <c r="D390" s="172">
        <v>1798</v>
      </c>
      <c r="E390" s="173">
        <v>3025882.8800000013</v>
      </c>
      <c r="F390" s="173">
        <v>13811</v>
      </c>
      <c r="G390" s="174">
        <v>0</v>
      </c>
      <c r="H390" s="175">
        <v>1731</v>
      </c>
      <c r="I390" s="173">
        <v>3185861.3000000007</v>
      </c>
      <c r="J390" s="173">
        <v>30267</v>
      </c>
      <c r="K390" s="176">
        <v>0</v>
      </c>
      <c r="L390" s="172">
        <v>1864</v>
      </c>
      <c r="M390" s="173">
        <v>3643632.7500000009</v>
      </c>
      <c r="N390" s="173">
        <v>24335</v>
      </c>
      <c r="O390" s="174">
        <v>0</v>
      </c>
      <c r="P390" s="175">
        <f t="shared" si="19"/>
        <v>66</v>
      </c>
      <c r="Q390" s="173">
        <f t="shared" si="19"/>
        <v>617749.86999999965</v>
      </c>
      <c r="R390" s="173">
        <f t="shared" si="19"/>
        <v>10524</v>
      </c>
      <c r="S390" s="176">
        <f t="shared" si="19"/>
        <v>0</v>
      </c>
      <c r="T390" s="172">
        <f t="shared" si="20"/>
        <v>133</v>
      </c>
      <c r="U390" s="173">
        <f t="shared" si="20"/>
        <v>457771.45000000019</v>
      </c>
      <c r="V390" s="173">
        <f t="shared" si="20"/>
        <v>-5932</v>
      </c>
      <c r="W390" s="174">
        <f t="shared" si="20"/>
        <v>0</v>
      </c>
    </row>
    <row r="391" spans="1:23">
      <c r="A391" s="164" t="s">
        <v>900</v>
      </c>
      <c r="B391" s="165" t="s">
        <v>906</v>
      </c>
      <c r="C391" s="166" t="s">
        <v>907</v>
      </c>
      <c r="D391" s="172">
        <v>685</v>
      </c>
      <c r="E391" s="173">
        <v>718166.04</v>
      </c>
      <c r="F391" s="173">
        <v>0</v>
      </c>
      <c r="G391" s="174">
        <v>0</v>
      </c>
      <c r="H391" s="175">
        <v>786</v>
      </c>
      <c r="I391" s="173">
        <v>838279.26</v>
      </c>
      <c r="J391" s="173">
        <v>0</v>
      </c>
      <c r="K391" s="176">
        <v>0</v>
      </c>
      <c r="L391" s="172">
        <v>949</v>
      </c>
      <c r="M391" s="173">
        <v>991389.71</v>
      </c>
      <c r="N391" s="173">
        <v>0</v>
      </c>
      <c r="O391" s="174">
        <v>0</v>
      </c>
      <c r="P391" s="175">
        <f t="shared" si="19"/>
        <v>264</v>
      </c>
      <c r="Q391" s="173">
        <f t="shared" si="19"/>
        <v>273223.66999999993</v>
      </c>
      <c r="R391" s="173">
        <f t="shared" si="19"/>
        <v>0</v>
      </c>
      <c r="S391" s="176">
        <f t="shared" si="19"/>
        <v>0</v>
      </c>
      <c r="T391" s="172">
        <f t="shared" si="20"/>
        <v>163</v>
      </c>
      <c r="U391" s="173">
        <f t="shared" si="20"/>
        <v>153110.44999999995</v>
      </c>
      <c r="V391" s="173">
        <f t="shared" si="20"/>
        <v>0</v>
      </c>
      <c r="W391" s="174">
        <f t="shared" si="20"/>
        <v>0</v>
      </c>
    </row>
    <row r="392" spans="1:23" ht="12" thickBot="1">
      <c r="A392" s="177" t="s">
        <v>900</v>
      </c>
      <c r="B392" s="178" t="s">
        <v>908</v>
      </c>
      <c r="C392" s="179" t="s">
        <v>909</v>
      </c>
      <c r="D392" s="180">
        <v>730</v>
      </c>
      <c r="E392" s="181">
        <v>1877587.63</v>
      </c>
      <c r="F392" s="181">
        <v>0</v>
      </c>
      <c r="G392" s="182">
        <v>0</v>
      </c>
      <c r="H392" s="183">
        <v>731</v>
      </c>
      <c r="I392" s="181">
        <v>1965183</v>
      </c>
      <c r="J392" s="181">
        <v>3847</v>
      </c>
      <c r="K392" s="184">
        <v>0</v>
      </c>
      <c r="L392" s="180">
        <v>722</v>
      </c>
      <c r="M392" s="181">
        <v>1990068.6999999995</v>
      </c>
      <c r="N392" s="181">
        <v>33917</v>
      </c>
      <c r="O392" s="182">
        <v>0</v>
      </c>
      <c r="P392" s="183">
        <f t="shared" si="19"/>
        <v>-8</v>
      </c>
      <c r="Q392" s="181">
        <f t="shared" si="19"/>
        <v>112481.0699999996</v>
      </c>
      <c r="R392" s="181">
        <f t="shared" si="19"/>
        <v>33917</v>
      </c>
      <c r="S392" s="184">
        <f t="shared" si="19"/>
        <v>0</v>
      </c>
      <c r="T392" s="180">
        <f t="shared" si="20"/>
        <v>-9</v>
      </c>
      <c r="U392" s="181">
        <f t="shared" si="20"/>
        <v>24885.699999999488</v>
      </c>
      <c r="V392" s="181">
        <f t="shared" si="20"/>
        <v>30070</v>
      </c>
      <c r="W392" s="182">
        <f t="shared" si="20"/>
        <v>0</v>
      </c>
    </row>
  </sheetData>
  <sheetProtection algorithmName="SHA-512" hashValue="htiqMi9cLV0qaMIBsL43MvZSvFo2EKR2qE5cYKXAfhe9pLBo2f03i4T8mAsCwYLXtf8cPZydB/QdI1fqEwxS5Q==" saltValue="ZbxnvlG1kKNAebznPvf7Ng==" spinCount="100000" sheet="1" objects="1" scenarios="1"/>
  <mergeCells count="5">
    <mergeCell ref="A3:A4"/>
    <mergeCell ref="B3:B4"/>
    <mergeCell ref="C3:C4"/>
    <mergeCell ref="A1:W1"/>
    <mergeCell ref="A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Q2</vt:lpstr>
      <vt:lpstr>Общински ЛЗБП Q2</vt:lpstr>
      <vt:lpstr>НЗОК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Violeta Vladimirova</cp:lastModifiedBy>
  <dcterms:created xsi:type="dcterms:W3CDTF">2024-08-07T08:23:55Z</dcterms:created>
  <dcterms:modified xsi:type="dcterms:W3CDTF">2024-08-07T10:16:53Z</dcterms:modified>
</cp:coreProperties>
</file>