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Бюджет НППХНБ 2021-2025" sheetId="1" r:id="rId1"/>
  </sheets>
  <definedNames>
    <definedName name="_xlnm._FilterDatabase" localSheetId="0" hidden="1">'Бюджет НППХНБ 2021-2025'!$C$4:$C$38</definedName>
  </definedNames>
  <calcPr fullCalcOnLoad="1"/>
</workbook>
</file>

<file path=xl/sharedStrings.xml><?xml version="1.0" encoding="utf-8"?>
<sst xmlns="http://schemas.openxmlformats.org/spreadsheetml/2006/main" count="90" uniqueCount="54">
  <si>
    <t>2.</t>
  </si>
  <si>
    <t>3.</t>
  </si>
  <si>
    <t>ІІ.</t>
  </si>
  <si>
    <t>Реализиране на дейности, насочени към намаляване на факторите на риска, водещи до ХНБ</t>
  </si>
  <si>
    <t>Повишаване на нивото на информираност, обучение и включване на населението в дейности по програмата</t>
  </si>
  <si>
    <t>1.2.</t>
  </si>
  <si>
    <t>Злоупотреба с алкохол</t>
  </si>
  <si>
    <t>1.3.</t>
  </si>
  <si>
    <t>Общо</t>
  </si>
  <si>
    <t xml:space="preserve">ОБЩО </t>
  </si>
  <si>
    <t>2.4.</t>
  </si>
  <si>
    <t>Включване на обществените структури и общности</t>
  </si>
  <si>
    <t>3.1.</t>
  </si>
  <si>
    <t>3.3.</t>
  </si>
  <si>
    <t>1.4.</t>
  </si>
  <si>
    <t>Изграждане на капацитет и умения за консултиране и подкрепа у медицинските и немедицински специалисти</t>
  </si>
  <si>
    <t>2.1.</t>
  </si>
  <si>
    <t>2.2.</t>
  </si>
  <si>
    <t>2.3.</t>
  </si>
  <si>
    <t>1.1.</t>
  </si>
  <si>
    <t>Реализиране на дейности, насочени към ранно откриване на водещите ХНБ</t>
  </si>
  <si>
    <t>Онкологични заболявания</t>
  </si>
  <si>
    <t>3.2.</t>
  </si>
  <si>
    <t>Хронични белодробни болести</t>
  </si>
  <si>
    <t>ІV.</t>
  </si>
  <si>
    <t>Мониторинг и оценка</t>
  </si>
  <si>
    <t>V.</t>
  </si>
  <si>
    <t>Поддържане на ефективно международно сътрудничество</t>
  </si>
  <si>
    <t>№</t>
  </si>
  <si>
    <t>Дейности</t>
  </si>
  <si>
    <t>І.</t>
  </si>
  <si>
    <t>Управление и координиране на дейностите по програмата</t>
  </si>
  <si>
    <t>1.</t>
  </si>
  <si>
    <t xml:space="preserve">Сърдечно-съдови заболявания </t>
  </si>
  <si>
    <t>Диабет тип 2</t>
  </si>
  <si>
    <t>Разпределение на бюджета по години в лева</t>
  </si>
  <si>
    <t>ОБЩО
2021-2025</t>
  </si>
  <si>
    <t>ОБЩО в лева:</t>
  </si>
  <si>
    <t>Бюджет МЗ</t>
  </si>
  <si>
    <t>Бюджет МОН</t>
  </si>
  <si>
    <t xml:space="preserve">БЮДЖЕТ </t>
  </si>
  <si>
    <t>Бюджет МОСВ</t>
  </si>
  <si>
    <t>III.</t>
  </si>
  <si>
    <t>Източник на финанси- ране</t>
  </si>
  <si>
    <t>НА НАЦИОНАЛНА ПРОГРАМА ЗА ПРЕВЕНЦИЯ НА ХРОНИЧНИТЕ НЕЗАРАЗНИ БОЛЕСТИ - 2021-2025 г.</t>
  </si>
  <si>
    <t>3.4.</t>
  </si>
  <si>
    <t>ФИНАНСОВ РАЗЧЕТ
НА НАЦИОНАЛНА ПРОГРАМА ЗА ПРЕВЕНЦИЯ НА ХРОНИЧНИТЕ НЕЗАРАЗНИ БОЛЕСТИ - 2021-2025 г.</t>
  </si>
  <si>
    <t>Разпределение на бюджета по години и дейности в лева</t>
  </si>
  <si>
    <t>Употреба на тютюневи и свързани с тях изделия</t>
  </si>
  <si>
    <t>Нездравословен модел на хранене</t>
  </si>
  <si>
    <t>Ниска физическа активност</t>
  </si>
  <si>
    <t>Рекапитулация на средствата за финансиране на дейностите по Националната програма за превенция на хроничните незаразни болести 2021-2025 г.
по източник на финансиране</t>
  </si>
  <si>
    <t>Бюджет  МЗ</t>
  </si>
  <si>
    <t>Приложение № 2</t>
  </si>
</sst>
</file>

<file path=xl/styles.xml><?xml version="1.0" encoding="utf-8"?>
<styleSheet xmlns="http://schemas.openxmlformats.org/spreadsheetml/2006/main">
  <numFmts count="2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5" fillId="0" borderId="0">
      <alignment/>
      <protection/>
    </xf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4" fillId="26" borderId="10" xfId="0" applyNumberFormat="1" applyFont="1" applyFill="1" applyBorder="1" applyAlignment="1">
      <alignment vertical="center" wrapText="1"/>
    </xf>
    <xf numFmtId="0" fontId="4" fillId="0" borderId="10" xfId="0" applyNumberFormat="1" applyFont="1" applyBorder="1" applyAlignment="1">
      <alignment/>
    </xf>
    <xf numFmtId="0" fontId="4" fillId="0" borderId="10" xfId="0" applyNumberFormat="1" applyFont="1" applyBorder="1" applyAlignment="1">
      <alignment vertical="center"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center" vertical="center"/>
    </xf>
    <xf numFmtId="0" fontId="4" fillId="32" borderId="10" xfId="0" applyNumberFormat="1" applyFont="1" applyFill="1" applyBorder="1" applyAlignment="1">
      <alignment horizontal="left" vertical="center" wrapText="1"/>
    </xf>
    <xf numFmtId="0" fontId="6" fillId="32" borderId="10" xfId="0" applyNumberFormat="1" applyFont="1" applyFill="1" applyBorder="1" applyAlignment="1">
      <alignment horizontal="center" vertical="center"/>
    </xf>
    <xf numFmtId="0" fontId="6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left" vertical="center" wrapText="1"/>
    </xf>
    <xf numFmtId="0" fontId="6" fillId="32" borderId="0" xfId="0" applyNumberFormat="1" applyFont="1" applyFill="1" applyAlignment="1">
      <alignment/>
    </xf>
    <xf numFmtId="0" fontId="6" fillId="31" borderId="10" xfId="0" applyNumberFormat="1" applyFont="1" applyFill="1" applyBorder="1" applyAlignment="1">
      <alignment horizontal="center" vertical="center" wrapText="1"/>
    </xf>
    <xf numFmtId="0" fontId="4" fillId="31" borderId="10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Fill="1" applyAlignment="1">
      <alignment/>
    </xf>
    <xf numFmtId="0" fontId="6" fillId="32" borderId="10" xfId="0" applyNumberFormat="1" applyFont="1" applyFill="1" applyBorder="1" applyAlignment="1">
      <alignment horizontal="right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/>
    </xf>
    <xf numFmtId="0" fontId="6" fillId="0" borderId="0" xfId="0" applyNumberFormat="1" applyFont="1" applyAlignment="1">
      <alignment/>
    </xf>
    <xf numFmtId="0" fontId="6" fillId="32" borderId="10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Alignment="1">
      <alignment horizontal="left" vertical="center" wrapText="1"/>
    </xf>
    <xf numFmtId="3" fontId="6" fillId="0" borderId="10" xfId="0" applyNumberFormat="1" applyFont="1" applyFill="1" applyBorder="1" applyAlignment="1">
      <alignment vertical="center" wrapText="1"/>
    </xf>
    <xf numFmtId="3" fontId="7" fillId="0" borderId="10" xfId="0" applyNumberFormat="1" applyFont="1" applyFill="1" applyBorder="1" applyAlignment="1">
      <alignment vertical="center"/>
    </xf>
    <xf numFmtId="4" fontId="4" fillId="0" borderId="0" xfId="0" applyNumberFormat="1" applyFont="1" applyAlignment="1">
      <alignment horizontal="center" vertical="center"/>
    </xf>
    <xf numFmtId="3" fontId="6" fillId="33" borderId="10" xfId="0" applyNumberFormat="1" applyFont="1" applyFill="1" applyBorder="1" applyAlignment="1">
      <alignment horizontal="right" vertical="center"/>
    </xf>
    <xf numFmtId="3" fontId="6" fillId="31" borderId="10" xfId="0" applyNumberFormat="1" applyFont="1" applyFill="1" applyBorder="1" applyAlignment="1">
      <alignment horizontal="right" vertical="center"/>
    </xf>
    <xf numFmtId="3" fontId="4" fillId="32" borderId="10" xfId="0" applyNumberFormat="1" applyFont="1" applyFill="1" applyBorder="1" applyAlignment="1">
      <alignment horizontal="right" vertical="center"/>
    </xf>
    <xf numFmtId="3" fontId="6" fillId="34" borderId="10" xfId="0" applyNumberFormat="1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left" vertical="center" wrapText="1"/>
    </xf>
    <xf numFmtId="0" fontId="6" fillId="0" borderId="0" xfId="0" applyNumberFormat="1" applyFont="1" applyFill="1" applyAlignment="1">
      <alignment vertical="center"/>
    </xf>
    <xf numFmtId="4" fontId="6" fillId="0" borderId="0" xfId="0" applyNumberFormat="1" applyFont="1" applyFill="1" applyBorder="1" applyAlignment="1">
      <alignment horizontal="center" vertical="center"/>
    </xf>
    <xf numFmtId="0" fontId="6" fillId="0" borderId="10" xfId="57" applyFont="1" applyFill="1" applyBorder="1" applyAlignment="1">
      <alignment horizontal="center" vertical="center" wrapText="1"/>
      <protection/>
    </xf>
    <xf numFmtId="3" fontId="6" fillId="0" borderId="10" xfId="57" applyNumberFormat="1" applyFont="1" applyFill="1" applyBorder="1" applyAlignment="1">
      <alignment horizontal="right" vertical="center" wrapText="1"/>
      <protection/>
    </xf>
    <xf numFmtId="0" fontId="6" fillId="0" borderId="10" xfId="0" applyFont="1" applyFill="1" applyBorder="1" applyAlignment="1">
      <alignment horizontal="justify" vertical="center"/>
    </xf>
    <xf numFmtId="0" fontId="8" fillId="0" borderId="11" xfId="0" applyFont="1" applyFill="1" applyBorder="1" applyAlignment="1">
      <alignment vertical="center"/>
    </xf>
    <xf numFmtId="4" fontId="4" fillId="0" borderId="0" xfId="0" applyNumberFormat="1" applyFont="1" applyFill="1" applyAlignment="1">
      <alignment horizontal="center" vertical="center"/>
    </xf>
    <xf numFmtId="3" fontId="4" fillId="0" borderId="10" xfId="0" applyNumberFormat="1" applyFont="1" applyFill="1" applyBorder="1" applyAlignment="1">
      <alignment horizontal="right" vertical="center"/>
    </xf>
    <xf numFmtId="0" fontId="6" fillId="35" borderId="10" xfId="57" applyFont="1" applyFill="1" applyBorder="1" applyAlignment="1">
      <alignment horizontal="center" vertical="center" wrapText="1"/>
      <protection/>
    </xf>
    <xf numFmtId="3" fontId="6" fillId="35" borderId="10" xfId="57" applyNumberFormat="1" applyFont="1" applyFill="1" applyBorder="1" applyAlignment="1">
      <alignment horizontal="right" vertical="center" wrapText="1"/>
      <protection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right" vertical="center" wrapText="1"/>
    </xf>
    <xf numFmtId="0" fontId="4" fillId="0" borderId="15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vertical="center" wrapText="1"/>
    </xf>
    <xf numFmtId="0" fontId="4" fillId="0" borderId="15" xfId="0" applyNumberFormat="1" applyFont="1" applyFill="1" applyBorder="1" applyAlignment="1">
      <alignment/>
    </xf>
    <xf numFmtId="3" fontId="4" fillId="34" borderId="10" xfId="0" applyNumberFormat="1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center" wrapText="1"/>
    </xf>
    <xf numFmtId="0" fontId="6" fillId="0" borderId="16" xfId="57" applyFont="1" applyFill="1" applyBorder="1" applyAlignment="1">
      <alignment horizontal="center" vertical="center" wrapText="1"/>
      <protection/>
    </xf>
    <xf numFmtId="0" fontId="6" fillId="0" borderId="17" xfId="57" applyFont="1" applyFill="1" applyBorder="1" applyAlignment="1">
      <alignment horizontal="center" vertical="center" wrapText="1"/>
      <protection/>
    </xf>
    <xf numFmtId="0" fontId="6" fillId="0" borderId="10" xfId="57" applyFont="1" applyFill="1" applyBorder="1" applyAlignment="1">
      <alignment horizontal="center" vertical="center" wrapText="1"/>
      <protection/>
    </xf>
    <xf numFmtId="0" fontId="6" fillId="0" borderId="18" xfId="0" applyNumberFormat="1" applyFont="1" applyBorder="1" applyAlignment="1">
      <alignment horizontal="left" vertical="center"/>
    </xf>
    <xf numFmtId="0" fontId="4" fillId="0" borderId="19" xfId="0" applyNumberFormat="1" applyFont="1" applyBorder="1" applyAlignment="1">
      <alignment horizontal="left" vertical="center"/>
    </xf>
    <xf numFmtId="0" fontId="4" fillId="0" borderId="20" xfId="0" applyNumberFormat="1" applyFont="1" applyBorder="1" applyAlignment="1">
      <alignment horizontal="left" vertical="center"/>
    </xf>
    <xf numFmtId="0" fontId="6" fillId="0" borderId="21" xfId="0" applyNumberFormat="1" applyFont="1" applyBorder="1" applyAlignment="1">
      <alignment horizontal="center" vertical="center" wrapText="1"/>
    </xf>
    <xf numFmtId="0" fontId="6" fillId="0" borderId="22" xfId="0" applyNumberFormat="1" applyFont="1" applyBorder="1" applyAlignment="1">
      <alignment horizontal="center" vertical="center" wrapText="1"/>
    </xf>
    <xf numFmtId="0" fontId="6" fillId="0" borderId="23" xfId="0" applyNumberFormat="1" applyFont="1" applyBorder="1" applyAlignment="1">
      <alignment horizontal="center" vertical="center" wrapText="1"/>
    </xf>
    <xf numFmtId="0" fontId="6" fillId="32" borderId="11" xfId="57" applyFont="1" applyFill="1" applyBorder="1" applyAlignment="1">
      <alignment horizontal="center" vertical="center" wrapText="1"/>
      <protection/>
    </xf>
    <xf numFmtId="0" fontId="6" fillId="32" borderId="17" xfId="0" applyNumberFormat="1" applyFont="1" applyFill="1" applyBorder="1" applyAlignment="1">
      <alignment horizontal="center" vertical="center" wrapText="1"/>
    </xf>
    <xf numFmtId="0" fontId="6" fillId="32" borderId="11" xfId="0" applyNumberFormat="1" applyFont="1" applyFill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1" xfId="57" applyFont="1" applyFill="1" applyBorder="1" applyAlignment="1">
      <alignment horizontal="center" vertical="center" wrapText="1"/>
      <protection/>
    </xf>
    <xf numFmtId="0" fontId="4" fillId="34" borderId="10" xfId="0" applyNumberFormat="1" applyFont="1" applyFill="1" applyBorder="1" applyAlignment="1">
      <alignment horizontal="left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Таблички-Proposal_RCC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T57"/>
  <sheetViews>
    <sheetView tabSelected="1" zoomScale="130" zoomScaleNormal="130" zoomScalePageLayoutView="0" workbookViewId="0" topLeftCell="A1">
      <selection activeCell="E25" sqref="E25"/>
    </sheetView>
  </sheetViews>
  <sheetFormatPr defaultColWidth="9.140625" defaultRowHeight="12.75"/>
  <cols>
    <col min="1" max="1" width="5.8515625" style="5" customWidth="1"/>
    <col min="2" max="2" width="50.28125" style="20" customWidth="1"/>
    <col min="3" max="3" width="13.57421875" style="23" customWidth="1"/>
    <col min="4" max="4" width="12.421875" style="23" customWidth="1"/>
    <col min="5" max="8" width="11.421875" style="23" customWidth="1"/>
    <col min="9" max="9" width="11.00390625" style="4" customWidth="1"/>
    <col min="10" max="16384" width="9.140625" style="4" customWidth="1"/>
  </cols>
  <sheetData>
    <row r="1" spans="1:9" ht="15.75" thickBot="1">
      <c r="A1" s="60" t="s">
        <v>53</v>
      </c>
      <c r="B1" s="61"/>
      <c r="C1" s="61"/>
      <c r="D1" s="61"/>
      <c r="E1" s="61"/>
      <c r="F1" s="61"/>
      <c r="G1" s="61"/>
      <c r="H1" s="61"/>
      <c r="I1" s="62"/>
    </row>
    <row r="2" spans="1:9" ht="39.75" customHeight="1">
      <c r="A2" s="63" t="s">
        <v>46</v>
      </c>
      <c r="B2" s="64"/>
      <c r="C2" s="64"/>
      <c r="D2" s="64"/>
      <c r="E2" s="64"/>
      <c r="F2" s="64"/>
      <c r="G2" s="64"/>
      <c r="H2" s="64"/>
      <c r="I2" s="65"/>
    </row>
    <row r="3" spans="1:9" ht="17.25" customHeight="1" thickBot="1">
      <c r="A3" s="44"/>
      <c r="B3" s="45"/>
      <c r="C3" s="45"/>
      <c r="D3" s="45"/>
      <c r="E3" s="45"/>
      <c r="F3" s="45"/>
      <c r="G3" s="45"/>
      <c r="H3" s="45"/>
      <c r="I3" s="46"/>
    </row>
    <row r="4" spans="1:9" ht="28.5" customHeight="1">
      <c r="A4" s="69" t="s">
        <v>28</v>
      </c>
      <c r="B4" s="67" t="s">
        <v>29</v>
      </c>
      <c r="C4" s="71" t="s">
        <v>43</v>
      </c>
      <c r="D4" s="66" t="s">
        <v>47</v>
      </c>
      <c r="E4" s="66"/>
      <c r="F4" s="66"/>
      <c r="G4" s="66"/>
      <c r="H4" s="66"/>
      <c r="I4" s="66"/>
    </row>
    <row r="5" spans="1:9" ht="29.25" customHeight="1">
      <c r="A5" s="70"/>
      <c r="B5" s="68"/>
      <c r="C5" s="59"/>
      <c r="D5" s="7">
        <v>2021</v>
      </c>
      <c r="E5" s="7">
        <v>2022</v>
      </c>
      <c r="F5" s="7">
        <v>2023</v>
      </c>
      <c r="G5" s="7">
        <v>2024</v>
      </c>
      <c r="H5" s="7">
        <v>2025</v>
      </c>
      <c r="I5" s="7" t="s">
        <v>8</v>
      </c>
    </row>
    <row r="6" spans="1:9" ht="30">
      <c r="A6" s="8" t="s">
        <v>30</v>
      </c>
      <c r="B6" s="9" t="s">
        <v>31</v>
      </c>
      <c r="C6" s="9"/>
      <c r="D6" s="24"/>
      <c r="E6" s="24"/>
      <c r="F6" s="24"/>
      <c r="G6" s="24"/>
      <c r="H6" s="24"/>
      <c r="I6" s="24"/>
    </row>
    <row r="7" spans="1:9" s="10" customFormat="1" ht="31.5" customHeight="1">
      <c r="A7" s="8" t="s">
        <v>2</v>
      </c>
      <c r="B7" s="9" t="s">
        <v>3</v>
      </c>
      <c r="C7" s="9"/>
      <c r="D7" s="24">
        <f aca="true" t="shared" si="0" ref="D7:I7">D8+D13+D26</f>
        <v>59000</v>
      </c>
      <c r="E7" s="24">
        <f t="shared" si="0"/>
        <v>59000</v>
      </c>
      <c r="F7" s="24">
        <f t="shared" si="0"/>
        <v>59000</v>
      </c>
      <c r="G7" s="24">
        <f t="shared" si="0"/>
        <v>95000</v>
      </c>
      <c r="H7" s="24">
        <f t="shared" si="0"/>
        <v>105000</v>
      </c>
      <c r="I7" s="24">
        <f t="shared" si="0"/>
        <v>377000</v>
      </c>
    </row>
    <row r="8" spans="1:9" s="13" customFormat="1" ht="32.25" customHeight="1">
      <c r="A8" s="11" t="s">
        <v>32</v>
      </c>
      <c r="B8" s="12" t="s">
        <v>4</v>
      </c>
      <c r="C8" s="12"/>
      <c r="D8" s="25">
        <f aca="true" t="shared" si="1" ref="D8:I8">SUM(D9:D12)</f>
        <v>43000</v>
      </c>
      <c r="E8" s="25">
        <f t="shared" si="1"/>
        <v>43000</v>
      </c>
      <c r="F8" s="25">
        <f t="shared" si="1"/>
        <v>43000</v>
      </c>
      <c r="G8" s="25">
        <f>SUM(G9:G12)</f>
        <v>58000</v>
      </c>
      <c r="H8" s="25">
        <f t="shared" si="1"/>
        <v>64000</v>
      </c>
      <c r="I8" s="25">
        <f t="shared" si="1"/>
        <v>251000</v>
      </c>
    </row>
    <row r="9" spans="1:9" ht="15">
      <c r="A9" s="14" t="s">
        <v>19</v>
      </c>
      <c r="B9" s="6" t="s">
        <v>48</v>
      </c>
      <c r="C9" s="6" t="s">
        <v>38</v>
      </c>
      <c r="D9" s="41">
        <v>10750</v>
      </c>
      <c r="E9" s="41">
        <v>10750</v>
      </c>
      <c r="F9" s="41">
        <v>10750</v>
      </c>
      <c r="G9" s="26">
        <v>14500</v>
      </c>
      <c r="H9" s="26">
        <v>16000</v>
      </c>
      <c r="I9" s="26">
        <f>SUM(D9:H9)</f>
        <v>62750</v>
      </c>
    </row>
    <row r="10" spans="1:9" ht="15">
      <c r="A10" s="14" t="s">
        <v>5</v>
      </c>
      <c r="B10" s="6" t="s">
        <v>6</v>
      </c>
      <c r="C10" s="6" t="s">
        <v>38</v>
      </c>
      <c r="D10" s="41">
        <v>10750</v>
      </c>
      <c r="E10" s="41">
        <v>10750</v>
      </c>
      <c r="F10" s="41">
        <v>10750</v>
      </c>
      <c r="G10" s="26">
        <v>14500</v>
      </c>
      <c r="H10" s="26">
        <v>16000</v>
      </c>
      <c r="I10" s="26">
        <f>SUM(D10:H10)</f>
        <v>62750</v>
      </c>
    </row>
    <row r="11" spans="1:9" ht="15">
      <c r="A11" s="14" t="s">
        <v>7</v>
      </c>
      <c r="B11" s="6" t="s">
        <v>49</v>
      </c>
      <c r="C11" s="6" t="s">
        <v>38</v>
      </c>
      <c r="D11" s="41">
        <v>10750</v>
      </c>
      <c r="E11" s="41">
        <v>10750</v>
      </c>
      <c r="F11" s="41">
        <v>10750</v>
      </c>
      <c r="G11" s="26">
        <v>14500</v>
      </c>
      <c r="H11" s="26">
        <v>16000</v>
      </c>
      <c r="I11" s="26">
        <f>SUM(D11:H11)</f>
        <v>62750</v>
      </c>
    </row>
    <row r="12" spans="1:9" ht="15">
      <c r="A12" s="14" t="s">
        <v>14</v>
      </c>
      <c r="B12" s="6" t="s">
        <v>50</v>
      </c>
      <c r="C12" s="6" t="s">
        <v>38</v>
      </c>
      <c r="D12" s="41">
        <v>10750</v>
      </c>
      <c r="E12" s="41">
        <v>10750</v>
      </c>
      <c r="F12" s="41">
        <v>10750</v>
      </c>
      <c r="G12" s="26">
        <v>14500</v>
      </c>
      <c r="H12" s="26">
        <v>16000</v>
      </c>
      <c r="I12" s="26">
        <f>SUM(D12:H12)</f>
        <v>62750</v>
      </c>
    </row>
    <row r="13" spans="1:9" s="13" customFormat="1" ht="30.75" customHeight="1">
      <c r="A13" s="11" t="s">
        <v>0</v>
      </c>
      <c r="B13" s="12" t="s">
        <v>15</v>
      </c>
      <c r="C13" s="12"/>
      <c r="D13" s="25">
        <f aca="true" t="shared" si="2" ref="D13:I13">SUM(D14:D25)</f>
        <v>12500</v>
      </c>
      <c r="E13" s="25">
        <f t="shared" si="2"/>
        <v>12500</v>
      </c>
      <c r="F13" s="25">
        <f t="shared" si="2"/>
        <v>12500</v>
      </c>
      <c r="G13" s="25">
        <f t="shared" si="2"/>
        <v>27000</v>
      </c>
      <c r="H13" s="25">
        <f t="shared" si="2"/>
        <v>29000</v>
      </c>
      <c r="I13" s="25">
        <f t="shared" si="2"/>
        <v>93500</v>
      </c>
    </row>
    <row r="14" spans="1:11" ht="15">
      <c r="A14" s="14" t="s">
        <v>16</v>
      </c>
      <c r="B14" s="6" t="s">
        <v>48</v>
      </c>
      <c r="C14" s="6" t="s">
        <v>38</v>
      </c>
      <c r="D14" s="41">
        <v>3000</v>
      </c>
      <c r="E14" s="41">
        <v>3000</v>
      </c>
      <c r="F14" s="41">
        <v>3000</v>
      </c>
      <c r="G14" s="26">
        <v>6500</v>
      </c>
      <c r="H14" s="26">
        <v>7000</v>
      </c>
      <c r="I14" s="26">
        <f aca="true" t="shared" si="3" ref="I14:I35">SUM(D14:H14)</f>
        <v>22500</v>
      </c>
      <c r="J14" s="31"/>
      <c r="K14" s="31"/>
    </row>
    <row r="15" spans="1:20" ht="30">
      <c r="A15" s="14"/>
      <c r="B15" s="6"/>
      <c r="C15" s="72" t="s">
        <v>39</v>
      </c>
      <c r="D15" s="52">
        <v>500</v>
      </c>
      <c r="E15" s="52">
        <v>500</v>
      </c>
      <c r="F15" s="52">
        <v>500</v>
      </c>
      <c r="G15" s="52">
        <v>500</v>
      </c>
      <c r="H15" s="52">
        <v>500</v>
      </c>
      <c r="I15" s="52">
        <f t="shared" si="3"/>
        <v>2500</v>
      </c>
      <c r="J15" s="47"/>
      <c r="K15" s="15"/>
      <c r="L15" s="15"/>
      <c r="M15" s="16"/>
      <c r="N15" s="16"/>
      <c r="O15" s="16"/>
      <c r="P15" s="16"/>
      <c r="Q15" s="16"/>
      <c r="R15" s="16"/>
      <c r="S15" s="17"/>
      <c r="T15" s="17"/>
    </row>
    <row r="16" spans="1:20" ht="30">
      <c r="A16" s="14"/>
      <c r="B16" s="6"/>
      <c r="C16" s="72" t="s">
        <v>41</v>
      </c>
      <c r="D16" s="52">
        <v>500</v>
      </c>
      <c r="E16" s="52">
        <v>500</v>
      </c>
      <c r="F16" s="52">
        <v>500</v>
      </c>
      <c r="G16" s="52">
        <v>500</v>
      </c>
      <c r="H16" s="52">
        <v>1000</v>
      </c>
      <c r="I16" s="52">
        <f t="shared" si="3"/>
        <v>3000</v>
      </c>
      <c r="J16" s="47"/>
      <c r="K16" s="15"/>
      <c r="L16" s="15"/>
      <c r="M16" s="16"/>
      <c r="N16" s="16"/>
      <c r="O16" s="16"/>
      <c r="P16" s="16"/>
      <c r="Q16" s="16"/>
      <c r="R16" s="16"/>
      <c r="S16" s="17"/>
      <c r="T16" s="17"/>
    </row>
    <row r="17" spans="1:11" ht="15">
      <c r="A17" s="14" t="s">
        <v>17</v>
      </c>
      <c r="B17" s="6" t="s">
        <v>6</v>
      </c>
      <c r="C17" s="6" t="s">
        <v>38</v>
      </c>
      <c r="D17" s="41">
        <v>900</v>
      </c>
      <c r="E17" s="41">
        <v>900</v>
      </c>
      <c r="F17" s="41">
        <v>900</v>
      </c>
      <c r="G17" s="26">
        <v>4500</v>
      </c>
      <c r="H17" s="26">
        <v>5000</v>
      </c>
      <c r="I17" s="26">
        <f t="shared" si="3"/>
        <v>12200</v>
      </c>
      <c r="J17" s="31"/>
      <c r="K17" s="31"/>
    </row>
    <row r="18" spans="1:11" ht="30">
      <c r="A18" s="14"/>
      <c r="B18" s="6"/>
      <c r="C18" s="72" t="s">
        <v>39</v>
      </c>
      <c r="D18" s="52">
        <v>500</v>
      </c>
      <c r="E18" s="52">
        <v>500</v>
      </c>
      <c r="F18" s="52">
        <v>500</v>
      </c>
      <c r="G18" s="52">
        <v>500</v>
      </c>
      <c r="H18" s="52">
        <v>500</v>
      </c>
      <c r="I18" s="52">
        <f>SUM(D18:H18)</f>
        <v>2500</v>
      </c>
      <c r="J18" s="31"/>
      <c r="K18" s="31"/>
    </row>
    <row r="19" spans="1:11" ht="30">
      <c r="A19" s="14"/>
      <c r="B19" s="6"/>
      <c r="C19" s="72" t="s">
        <v>41</v>
      </c>
      <c r="D19" s="52">
        <v>500</v>
      </c>
      <c r="E19" s="52">
        <v>500</v>
      </c>
      <c r="F19" s="52">
        <v>500</v>
      </c>
      <c r="G19" s="52">
        <v>500</v>
      </c>
      <c r="H19" s="52">
        <v>1000</v>
      </c>
      <c r="I19" s="52">
        <f>SUM(D19:H19)</f>
        <v>3000</v>
      </c>
      <c r="J19" s="31"/>
      <c r="K19" s="31"/>
    </row>
    <row r="20" spans="1:9" ht="15">
      <c r="A20" s="14" t="s">
        <v>18</v>
      </c>
      <c r="B20" s="6" t="s">
        <v>49</v>
      </c>
      <c r="C20" s="6" t="s">
        <v>38</v>
      </c>
      <c r="D20" s="41">
        <v>3000</v>
      </c>
      <c r="E20" s="41">
        <v>3000</v>
      </c>
      <c r="F20" s="52">
        <v>3000</v>
      </c>
      <c r="G20" s="26">
        <v>6500</v>
      </c>
      <c r="H20" s="26">
        <v>7000</v>
      </c>
      <c r="I20" s="26">
        <f t="shared" si="3"/>
        <v>22500</v>
      </c>
    </row>
    <row r="21" spans="1:9" ht="30">
      <c r="A21" s="14"/>
      <c r="B21" s="6"/>
      <c r="C21" s="72" t="s">
        <v>39</v>
      </c>
      <c r="D21" s="52">
        <v>500</v>
      </c>
      <c r="E21" s="52">
        <v>500</v>
      </c>
      <c r="F21" s="52">
        <v>500</v>
      </c>
      <c r="G21" s="52">
        <v>500</v>
      </c>
      <c r="H21" s="52">
        <v>500</v>
      </c>
      <c r="I21" s="52">
        <f>SUM(D21:H21)</f>
        <v>2500</v>
      </c>
    </row>
    <row r="22" spans="1:9" ht="30">
      <c r="A22" s="14"/>
      <c r="B22" s="6"/>
      <c r="C22" s="72" t="s">
        <v>41</v>
      </c>
      <c r="D22" s="52">
        <v>1000</v>
      </c>
      <c r="E22" s="52">
        <v>1000</v>
      </c>
      <c r="F22" s="52">
        <v>1000</v>
      </c>
      <c r="G22" s="52">
        <v>1000</v>
      </c>
      <c r="H22" s="52">
        <v>500</v>
      </c>
      <c r="I22" s="52">
        <f>SUM(D22:H22)</f>
        <v>4500</v>
      </c>
    </row>
    <row r="23" spans="1:9" s="13" customFormat="1" ht="15">
      <c r="A23" s="14" t="s">
        <v>10</v>
      </c>
      <c r="B23" s="6" t="s">
        <v>50</v>
      </c>
      <c r="C23" s="6" t="s">
        <v>38</v>
      </c>
      <c r="D23" s="41">
        <v>600</v>
      </c>
      <c r="E23" s="41">
        <v>600</v>
      </c>
      <c r="F23" s="41">
        <v>600</v>
      </c>
      <c r="G23" s="26">
        <v>4500</v>
      </c>
      <c r="H23" s="26">
        <v>5000</v>
      </c>
      <c r="I23" s="26">
        <f t="shared" si="3"/>
        <v>11300</v>
      </c>
    </row>
    <row r="24" spans="1:9" s="13" customFormat="1" ht="30">
      <c r="A24" s="14"/>
      <c r="B24" s="6"/>
      <c r="C24" s="72" t="s">
        <v>39</v>
      </c>
      <c r="D24" s="52">
        <v>500</v>
      </c>
      <c r="E24" s="52">
        <v>500</v>
      </c>
      <c r="F24" s="52">
        <v>500</v>
      </c>
      <c r="G24" s="52">
        <v>500</v>
      </c>
      <c r="H24" s="52">
        <v>500</v>
      </c>
      <c r="I24" s="52">
        <f>SUM(D24:H24)</f>
        <v>2500</v>
      </c>
    </row>
    <row r="25" spans="1:9" ht="30">
      <c r="A25" s="14"/>
      <c r="B25" s="6"/>
      <c r="C25" s="72" t="s">
        <v>41</v>
      </c>
      <c r="D25" s="52">
        <v>1000</v>
      </c>
      <c r="E25" s="52">
        <v>1000</v>
      </c>
      <c r="F25" s="52">
        <v>1000</v>
      </c>
      <c r="G25" s="52">
        <v>1000</v>
      </c>
      <c r="H25" s="52">
        <v>500</v>
      </c>
      <c r="I25" s="52">
        <f>SUM(D25:H25)</f>
        <v>4500</v>
      </c>
    </row>
    <row r="26" spans="1:9" ht="18.75" customHeight="1">
      <c r="A26" s="11" t="s">
        <v>1</v>
      </c>
      <c r="B26" s="12" t="s">
        <v>11</v>
      </c>
      <c r="C26" s="12"/>
      <c r="D26" s="25">
        <f aca="true" t="shared" si="4" ref="D26:I26">SUM(D27:D30)</f>
        <v>3500</v>
      </c>
      <c r="E26" s="25">
        <f t="shared" si="4"/>
        <v>3500</v>
      </c>
      <c r="F26" s="25">
        <f t="shared" si="4"/>
        <v>3500</v>
      </c>
      <c r="G26" s="25">
        <f t="shared" si="4"/>
        <v>10000</v>
      </c>
      <c r="H26" s="25">
        <f t="shared" si="4"/>
        <v>12000</v>
      </c>
      <c r="I26" s="25">
        <f t="shared" si="4"/>
        <v>32500</v>
      </c>
    </row>
    <row r="27" spans="1:9" ht="15">
      <c r="A27" s="14" t="s">
        <v>12</v>
      </c>
      <c r="B27" s="6" t="s">
        <v>48</v>
      </c>
      <c r="C27" s="6" t="s">
        <v>52</v>
      </c>
      <c r="D27" s="41">
        <v>900</v>
      </c>
      <c r="E27" s="41">
        <v>900</v>
      </c>
      <c r="F27" s="41">
        <v>900</v>
      </c>
      <c r="G27" s="26">
        <v>2500</v>
      </c>
      <c r="H27" s="26">
        <v>3000</v>
      </c>
      <c r="I27" s="26">
        <f t="shared" si="3"/>
        <v>8200</v>
      </c>
    </row>
    <row r="28" spans="1:9" ht="15">
      <c r="A28" s="14" t="s">
        <v>22</v>
      </c>
      <c r="B28" s="6" t="s">
        <v>6</v>
      </c>
      <c r="C28" s="6" t="s">
        <v>38</v>
      </c>
      <c r="D28" s="41">
        <v>900</v>
      </c>
      <c r="E28" s="41">
        <v>900</v>
      </c>
      <c r="F28" s="41">
        <v>900</v>
      </c>
      <c r="G28" s="26">
        <v>2500</v>
      </c>
      <c r="H28" s="26">
        <v>3000</v>
      </c>
      <c r="I28" s="26">
        <f t="shared" si="3"/>
        <v>8200</v>
      </c>
    </row>
    <row r="29" spans="1:9" ht="15">
      <c r="A29" s="14" t="s">
        <v>13</v>
      </c>
      <c r="B29" s="6" t="s">
        <v>49</v>
      </c>
      <c r="C29" s="6" t="s">
        <v>38</v>
      </c>
      <c r="D29" s="41">
        <v>1100</v>
      </c>
      <c r="E29" s="41">
        <v>1100</v>
      </c>
      <c r="F29" s="52">
        <v>1100</v>
      </c>
      <c r="G29" s="26">
        <v>2500</v>
      </c>
      <c r="H29" s="26">
        <v>3000</v>
      </c>
      <c r="I29" s="26">
        <f t="shared" si="3"/>
        <v>8800</v>
      </c>
    </row>
    <row r="30" spans="1:9" ht="15">
      <c r="A30" s="14" t="s">
        <v>45</v>
      </c>
      <c r="B30" s="6" t="s">
        <v>50</v>
      </c>
      <c r="C30" s="6" t="s">
        <v>38</v>
      </c>
      <c r="D30" s="41">
        <v>600</v>
      </c>
      <c r="E30" s="41">
        <v>600</v>
      </c>
      <c r="F30" s="41">
        <v>600</v>
      </c>
      <c r="G30" s="26">
        <v>2500</v>
      </c>
      <c r="H30" s="26">
        <v>3000</v>
      </c>
      <c r="I30" s="26">
        <f t="shared" si="3"/>
        <v>7300</v>
      </c>
    </row>
    <row r="31" spans="1:9" ht="30">
      <c r="A31" s="8" t="s">
        <v>42</v>
      </c>
      <c r="B31" s="9" t="s">
        <v>20</v>
      </c>
      <c r="C31" s="9"/>
      <c r="D31" s="24">
        <f aca="true" t="shared" si="5" ref="D31:I31">SUM(D32:D35)</f>
        <v>136000</v>
      </c>
      <c r="E31" s="24">
        <f t="shared" si="5"/>
        <v>136000</v>
      </c>
      <c r="F31" s="24">
        <f t="shared" si="5"/>
        <v>136000</v>
      </c>
      <c r="G31" s="24">
        <f>SUM(G32:G35)</f>
        <v>660000</v>
      </c>
      <c r="H31" s="24">
        <f t="shared" si="5"/>
        <v>680000</v>
      </c>
      <c r="I31" s="24">
        <f t="shared" si="5"/>
        <v>1748000</v>
      </c>
    </row>
    <row r="32" spans="1:9" ht="15">
      <c r="A32" s="14" t="s">
        <v>19</v>
      </c>
      <c r="B32" s="1" t="s">
        <v>33</v>
      </c>
      <c r="C32" s="6" t="s">
        <v>38</v>
      </c>
      <c r="D32" s="41">
        <v>34000</v>
      </c>
      <c r="E32" s="41">
        <v>34000</v>
      </c>
      <c r="F32" s="41">
        <v>34000</v>
      </c>
      <c r="G32" s="26">
        <v>165000</v>
      </c>
      <c r="H32" s="26">
        <v>170000</v>
      </c>
      <c r="I32" s="26">
        <f t="shared" si="3"/>
        <v>437000</v>
      </c>
    </row>
    <row r="33" spans="1:9" ht="15">
      <c r="A33" s="14" t="s">
        <v>5</v>
      </c>
      <c r="B33" s="2" t="s">
        <v>21</v>
      </c>
      <c r="C33" s="6" t="s">
        <v>38</v>
      </c>
      <c r="D33" s="41">
        <v>54000</v>
      </c>
      <c r="E33" s="41">
        <v>54000</v>
      </c>
      <c r="F33" s="41">
        <v>54000</v>
      </c>
      <c r="G33" s="26">
        <v>165000</v>
      </c>
      <c r="H33" s="26">
        <v>170000</v>
      </c>
      <c r="I33" s="26">
        <f t="shared" si="3"/>
        <v>497000</v>
      </c>
    </row>
    <row r="34" spans="1:9" s="13" customFormat="1" ht="15">
      <c r="A34" s="14" t="s">
        <v>7</v>
      </c>
      <c r="B34" s="3" t="s">
        <v>34</v>
      </c>
      <c r="C34" s="6" t="s">
        <v>38</v>
      </c>
      <c r="D34" s="41">
        <v>14000</v>
      </c>
      <c r="E34" s="41">
        <v>14000</v>
      </c>
      <c r="F34" s="41">
        <v>14000</v>
      </c>
      <c r="G34" s="26">
        <v>165000</v>
      </c>
      <c r="H34" s="26">
        <v>170000</v>
      </c>
      <c r="I34" s="26">
        <f t="shared" si="3"/>
        <v>377000</v>
      </c>
    </row>
    <row r="35" spans="1:9" s="13" customFormat="1" ht="15">
      <c r="A35" s="14" t="s">
        <v>14</v>
      </c>
      <c r="B35" s="2" t="s">
        <v>23</v>
      </c>
      <c r="C35" s="6" t="s">
        <v>38</v>
      </c>
      <c r="D35" s="41">
        <v>34000</v>
      </c>
      <c r="E35" s="41">
        <v>34000</v>
      </c>
      <c r="F35" s="41">
        <v>34000</v>
      </c>
      <c r="G35" s="26">
        <v>165000</v>
      </c>
      <c r="H35" s="26">
        <v>170000</v>
      </c>
      <c r="I35" s="26">
        <f t="shared" si="3"/>
        <v>437000</v>
      </c>
    </row>
    <row r="36" spans="1:9" s="18" customFormat="1" ht="15">
      <c r="A36" s="8" t="s">
        <v>24</v>
      </c>
      <c r="B36" s="9" t="s">
        <v>25</v>
      </c>
      <c r="C36" s="9"/>
      <c r="D36" s="24"/>
      <c r="E36" s="24"/>
      <c r="F36" s="24"/>
      <c r="G36" s="24"/>
      <c r="H36" s="24"/>
      <c r="I36" s="24">
        <f>SUM(D36:H36)</f>
        <v>0</v>
      </c>
    </row>
    <row r="37" spans="1:9" ht="30">
      <c r="A37" s="8" t="s">
        <v>26</v>
      </c>
      <c r="B37" s="9" t="s">
        <v>27</v>
      </c>
      <c r="C37" s="9"/>
      <c r="D37" s="24"/>
      <c r="E37" s="24"/>
      <c r="F37" s="24"/>
      <c r="G37" s="24"/>
      <c r="H37" s="24"/>
      <c r="I37" s="24">
        <f>SUM(D37:H37)</f>
        <v>0</v>
      </c>
    </row>
    <row r="38" spans="1:9" ht="29.25" customHeight="1">
      <c r="A38" s="7"/>
      <c r="B38" s="19" t="s">
        <v>9</v>
      </c>
      <c r="C38" s="19"/>
      <c r="D38" s="27">
        <f aca="true" t="shared" si="6" ref="D38:I38">SUM(D7+D31)</f>
        <v>195000</v>
      </c>
      <c r="E38" s="27">
        <f t="shared" si="6"/>
        <v>195000</v>
      </c>
      <c r="F38" s="27">
        <f t="shared" si="6"/>
        <v>195000</v>
      </c>
      <c r="G38" s="27">
        <f>SUM(G7+G31)</f>
        <v>755000</v>
      </c>
      <c r="H38" s="27">
        <f t="shared" si="6"/>
        <v>785000</v>
      </c>
      <c r="I38" s="27">
        <f t="shared" si="6"/>
        <v>2125000</v>
      </c>
    </row>
    <row r="39" spans="1:9" s="31" customFormat="1" ht="15">
      <c r="A39" s="28"/>
      <c r="B39" s="29"/>
      <c r="C39" s="29"/>
      <c r="D39" s="28"/>
      <c r="E39" s="28"/>
      <c r="F39" s="28"/>
      <c r="G39" s="28"/>
      <c r="H39" s="28"/>
      <c r="I39" s="48"/>
    </row>
    <row r="40" spans="1:9" s="31" customFormat="1" ht="15">
      <c r="A40" s="28"/>
      <c r="B40" s="29"/>
      <c r="C40" s="29"/>
      <c r="D40" s="28"/>
      <c r="E40" s="28"/>
      <c r="F40" s="28"/>
      <c r="G40" s="28"/>
      <c r="H40" s="28"/>
      <c r="I40" s="48"/>
    </row>
    <row r="41" spans="1:9" s="31" customFormat="1" ht="15">
      <c r="A41" s="30"/>
      <c r="B41" s="15"/>
      <c r="C41" s="30"/>
      <c r="D41" s="30"/>
      <c r="E41" s="30"/>
      <c r="F41" s="30"/>
      <c r="G41" s="30"/>
      <c r="H41" s="30"/>
      <c r="I41" s="48"/>
    </row>
    <row r="42" spans="1:9" s="13" customFormat="1" ht="14.25">
      <c r="A42" s="49"/>
      <c r="B42" s="53" t="s">
        <v>40</v>
      </c>
      <c r="C42" s="53"/>
      <c r="D42" s="53"/>
      <c r="E42" s="53"/>
      <c r="F42" s="53"/>
      <c r="G42" s="53"/>
      <c r="H42" s="53"/>
      <c r="I42" s="54"/>
    </row>
    <row r="43" spans="1:9" s="34" customFormat="1" ht="14.25" customHeight="1">
      <c r="A43" s="50"/>
      <c r="B43" s="55" t="s">
        <v>44</v>
      </c>
      <c r="C43" s="55"/>
      <c r="D43" s="55"/>
      <c r="E43" s="55"/>
      <c r="F43" s="55"/>
      <c r="G43" s="55"/>
      <c r="H43" s="55"/>
      <c r="I43" s="56"/>
    </row>
    <row r="44" spans="1:9" s="31" customFormat="1" ht="15">
      <c r="A44" s="30"/>
      <c r="B44" s="15"/>
      <c r="C44" s="35"/>
      <c r="D44" s="16"/>
      <c r="E44" s="16"/>
      <c r="F44" s="16"/>
      <c r="G44" s="16"/>
      <c r="H44" s="16"/>
      <c r="I44" s="51"/>
    </row>
    <row r="45" spans="1:9" s="31" customFormat="1" ht="15">
      <c r="A45" s="30"/>
      <c r="B45" s="15"/>
      <c r="C45" s="16"/>
      <c r="D45" s="16"/>
      <c r="E45" s="16"/>
      <c r="F45" s="16"/>
      <c r="G45" s="16"/>
      <c r="H45" s="16"/>
      <c r="I45" s="51"/>
    </row>
    <row r="46" spans="1:9" s="31" customFormat="1" ht="31.5" customHeight="1">
      <c r="A46" s="30"/>
      <c r="B46" s="59" t="s">
        <v>51</v>
      </c>
      <c r="C46" s="59" t="s">
        <v>43</v>
      </c>
      <c r="D46" s="59" t="s">
        <v>35</v>
      </c>
      <c r="E46" s="59"/>
      <c r="F46" s="59"/>
      <c r="G46" s="59"/>
      <c r="H46" s="59"/>
      <c r="I46" s="59"/>
    </row>
    <row r="47" spans="1:9" s="31" customFormat="1" ht="45" customHeight="1">
      <c r="A47" s="30"/>
      <c r="B47" s="59"/>
      <c r="C47" s="59"/>
      <c r="D47" s="36">
        <v>2021</v>
      </c>
      <c r="E47" s="36">
        <v>2022</v>
      </c>
      <c r="F47" s="36">
        <v>2023</v>
      </c>
      <c r="G47" s="36">
        <v>2024</v>
      </c>
      <c r="H47" s="36">
        <v>2025</v>
      </c>
      <c r="I47" s="36" t="s">
        <v>36</v>
      </c>
    </row>
    <row r="48" spans="1:9" s="31" customFormat="1" ht="35.25" customHeight="1">
      <c r="A48" s="30"/>
      <c r="B48" s="42" t="s">
        <v>37</v>
      </c>
      <c r="C48" s="42"/>
      <c r="D48" s="43">
        <f aca="true" t="shared" si="7" ref="D48:I48">SUM(D49:D51)</f>
        <v>195000</v>
      </c>
      <c r="E48" s="43">
        <f t="shared" si="7"/>
        <v>195000</v>
      </c>
      <c r="F48" s="43">
        <f t="shared" si="7"/>
        <v>195000</v>
      </c>
      <c r="G48" s="43">
        <f t="shared" si="7"/>
        <v>755000</v>
      </c>
      <c r="H48" s="43">
        <f t="shared" si="7"/>
        <v>785000</v>
      </c>
      <c r="I48" s="43">
        <f t="shared" si="7"/>
        <v>2125000</v>
      </c>
    </row>
    <row r="49" spans="1:9" s="31" customFormat="1" ht="15">
      <c r="A49" s="30"/>
      <c r="B49" s="57"/>
      <c r="C49" s="38" t="s">
        <v>38</v>
      </c>
      <c r="D49" s="37">
        <v>190000</v>
      </c>
      <c r="E49" s="21">
        <v>190000</v>
      </c>
      <c r="F49" s="21">
        <v>190000</v>
      </c>
      <c r="G49" s="21">
        <v>750000</v>
      </c>
      <c r="H49" s="21">
        <v>780000</v>
      </c>
      <c r="I49" s="43">
        <f>SUM(D49:H49)</f>
        <v>2100000</v>
      </c>
    </row>
    <row r="50" spans="1:9" s="31" customFormat="1" ht="28.5">
      <c r="A50" s="30"/>
      <c r="B50" s="58"/>
      <c r="C50" s="38" t="s">
        <v>41</v>
      </c>
      <c r="D50" s="22">
        <v>3000</v>
      </c>
      <c r="E50" s="22">
        <v>3000</v>
      </c>
      <c r="F50" s="22">
        <v>3000</v>
      </c>
      <c r="G50" s="22">
        <v>3000</v>
      </c>
      <c r="H50" s="22">
        <v>3000</v>
      </c>
      <c r="I50" s="43">
        <f>SUM(D50:H50)</f>
        <v>15000</v>
      </c>
    </row>
    <row r="51" spans="1:9" s="31" customFormat="1" ht="28.5">
      <c r="A51" s="30"/>
      <c r="B51" s="39"/>
      <c r="C51" s="38" t="s">
        <v>39</v>
      </c>
      <c r="D51" s="22">
        <v>2000</v>
      </c>
      <c r="E51" s="22">
        <v>2000</v>
      </c>
      <c r="F51" s="22">
        <v>2000</v>
      </c>
      <c r="G51" s="22">
        <v>2000</v>
      </c>
      <c r="H51" s="22">
        <v>2000</v>
      </c>
      <c r="I51" s="43">
        <f>SUM(D51:H51)</f>
        <v>10000</v>
      </c>
    </row>
    <row r="52" spans="1:8" s="31" customFormat="1" ht="15">
      <c r="A52" s="32"/>
      <c r="B52" s="33"/>
      <c r="C52" s="40"/>
      <c r="D52" s="40"/>
      <c r="E52" s="40"/>
      <c r="F52" s="40"/>
      <c r="G52" s="40"/>
      <c r="H52" s="40"/>
    </row>
    <row r="53" spans="1:8" s="31" customFormat="1" ht="15">
      <c r="A53" s="32"/>
      <c r="B53" s="33"/>
      <c r="C53" s="40"/>
      <c r="D53" s="40"/>
      <c r="E53" s="40"/>
      <c r="F53" s="40"/>
      <c r="G53" s="40"/>
      <c r="H53" s="40"/>
    </row>
    <row r="54" spans="1:8" s="31" customFormat="1" ht="15">
      <c r="A54" s="32"/>
      <c r="B54" s="33"/>
      <c r="C54" s="40"/>
      <c r="D54" s="40"/>
      <c r="E54" s="40"/>
      <c r="F54" s="40"/>
      <c r="G54" s="40"/>
      <c r="H54" s="40"/>
    </row>
    <row r="55" spans="1:8" s="31" customFormat="1" ht="15">
      <c r="A55" s="32"/>
      <c r="B55" s="33"/>
      <c r="C55" s="40"/>
      <c r="D55" s="40"/>
      <c r="E55" s="40"/>
      <c r="F55" s="40"/>
      <c r="G55" s="40"/>
      <c r="H55" s="40"/>
    </row>
    <row r="56" spans="1:8" s="31" customFormat="1" ht="15">
      <c r="A56" s="32"/>
      <c r="B56" s="33"/>
      <c r="C56" s="40"/>
      <c r="D56" s="40"/>
      <c r="E56" s="40"/>
      <c r="F56" s="40"/>
      <c r="G56" s="40"/>
      <c r="H56" s="40"/>
    </row>
    <row r="57" spans="1:8" s="31" customFormat="1" ht="15">
      <c r="A57" s="32"/>
      <c r="B57" s="33"/>
      <c r="C57" s="40"/>
      <c r="D57" s="40"/>
      <c r="E57" s="40"/>
      <c r="F57" s="40"/>
      <c r="G57" s="40"/>
      <c r="H57" s="40"/>
    </row>
  </sheetData>
  <sheetProtection/>
  <autoFilter ref="C4:C38"/>
  <mergeCells count="12">
    <mergeCell ref="A1:I1"/>
    <mergeCell ref="A2:I2"/>
    <mergeCell ref="D4:I4"/>
    <mergeCell ref="B4:B5"/>
    <mergeCell ref="A4:A5"/>
    <mergeCell ref="C4:C5"/>
    <mergeCell ref="B42:I42"/>
    <mergeCell ref="B43:I43"/>
    <mergeCell ref="B49:B50"/>
    <mergeCell ref="B46:B47"/>
    <mergeCell ref="C46:C47"/>
    <mergeCell ref="D46:I46"/>
  </mergeCell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NCOOZ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Plamen Dimitrov</dc:creator>
  <cp:keywords/>
  <dc:description/>
  <cp:lastModifiedBy>Snejana Popovska</cp:lastModifiedBy>
  <cp:lastPrinted>2023-08-11T13:03:05Z</cp:lastPrinted>
  <dcterms:created xsi:type="dcterms:W3CDTF">2012-06-10T12:59:09Z</dcterms:created>
  <dcterms:modified xsi:type="dcterms:W3CDTF">2024-04-23T07:50:11Z</dcterms:modified>
  <cp:category/>
  <cp:version/>
  <cp:contentType/>
  <cp:contentStatus/>
</cp:coreProperties>
</file>