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<sst xmlns="http://schemas.openxmlformats.org/spreadsheetml/2006/main" count="171" uniqueCount="70">
  <si>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</si>
  <si>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</si>
  <si>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</si>
  <si>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</si>
  <si>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</si>
  <si>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</si>
  <si>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</si>
  <si>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</si>
  <si>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</si>
  <si>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</si>
  <si>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</si>
  <si>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</si>
  <si>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</si>
  <si>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</si>
  <si>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</si>
  <si>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</si>
  <si>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</si>
  <si>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</si>
  <si>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</si>
  <si>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</si>
  <si>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</si>
  <si>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</si>
  <si>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</si>
  <si>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</si>
  <si>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</si>
  <si>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</si>
  <si>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</si>
  <si>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</si>
  <si>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</si>
  <si>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</si>
  <si>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</si>
  <si>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</si>
  <si>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</si>
  <si>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</si>
  <si>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</si>
  <si>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</si>
  <si>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</si>
  <si>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</si>
  <si>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</si>
  <si>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</si>
  <si>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</si>
  <si>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</si>
  <si>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</si>
  <si>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</si>
  <si>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</si>
  <si>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</si>
  <si>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</si>
  <si>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</si>
  <si>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</si>
  <si>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</si>
  <si>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</si>
  <si>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</si>
  <si>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</si>
  <si>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</si>
  <si>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</si>
  <si>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</si>
  <si>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</si>
  <si>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</si>
  <si>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</si>
  <si>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</si>
  <si>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</si>
  <si>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</si>
  <si>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</si>
  <si>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</si>
  <si>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</si>
  <si>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</si>
  <si>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</si>
  <si>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ПРБ МИНИСТЕРСТВО НА ЗДРАВЕОПАЗВАНЕТО</t>
  </si>
  <si>
    <t>Придобиване на нефинансове активи</t>
  </si>
  <si>
    <t>ПМС № 401 от 22 декември 2020 г.; ПМС № 409 от 30 декември 2020 г.; ПМС № 374 от 04 ноември 2021 г.; ПМС № 360 от 28 октомври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</si>
</sst>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1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8" t="s">
        <v>64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67</v>
      </c>
      <c r="B4" s="85"/>
      <c r="C4" s="86"/>
      <c r="D4" s="17">
        <v>44927</v>
      </c>
      <c r="E4" s="17">
        <v>45230</v>
      </c>
      <c r="F4" s="3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12705</v>
      </c>
      <c r="C8" s="39">
        <f t="shared" si="0"/>
        <v>0</v>
      </c>
      <c r="D8" s="39">
        <f t="shared" si="0"/>
        <v>30584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29070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12371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1514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133741452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2992182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234196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133754157</v>
      </c>
      <c r="C24" s="46">
        <f t="shared" si="2"/>
        <v>0</v>
      </c>
      <c r="D24" s="46">
        <f t="shared" si="2"/>
        <v>3256962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12705</v>
      </c>
      <c r="C8" s="39">
        <f t="shared" si="0"/>
        <v>0</v>
      </c>
      <c r="D8" s="39">
        <f t="shared" si="0"/>
        <v>30584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>
        <v>29070</v>
      </c>
      <c r="E9" s="47"/>
      <c r="F9" s="47"/>
      <c r="G9" s="47"/>
    </row>
    <row r="10" spans="1:7" ht="15.75">
      <c r="A10" s="32" t="s">
        <v>2</v>
      </c>
      <c r="B10" s="47">
        <v>12371</v>
      </c>
      <c r="C10" s="47"/>
      <c r="D10" s="47">
        <v>0</v>
      </c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>
        <v>1514</v>
      </c>
      <c r="E11" s="47"/>
      <c r="F11" s="47"/>
      <c r="G11" s="47"/>
    </row>
    <row r="12" spans="1:7" ht="15.75">
      <c r="A12" s="31" t="s">
        <v>4</v>
      </c>
      <c r="B12" s="48">
        <v>685401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>
        <v>0</v>
      </c>
      <c r="C14" s="49">
        <v>0</v>
      </c>
      <c r="D14" s="49">
        <v>0</v>
      </c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>
        <v>0</v>
      </c>
      <c r="C16" s="49">
        <v>0</v>
      </c>
      <c r="D16" s="49">
        <v>0</v>
      </c>
      <c r="E16" s="49"/>
      <c r="F16" s="49"/>
      <c r="G16" s="49"/>
    </row>
    <row r="17" spans="1:7" ht="15.75">
      <c r="A17" s="31" t="s">
        <v>9</v>
      </c>
      <c r="B17" s="48"/>
      <c r="C17" s="48"/>
      <c r="D17" s="48">
        <v>0</v>
      </c>
      <c r="E17" s="48"/>
      <c r="F17" s="48"/>
      <c r="G17" s="48"/>
    </row>
    <row r="18" spans="1:7" ht="15.75">
      <c r="A18" s="31" t="s">
        <v>28</v>
      </c>
      <c r="B18" s="48"/>
      <c r="C18" s="48"/>
      <c r="D18" s="48">
        <v>2992182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698106</v>
      </c>
      <c r="C24" s="46">
        <f t="shared" si="2"/>
        <v>0</v>
      </c>
      <c r="D24" s="46">
        <f t="shared" si="2"/>
        <v>3022766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9" sqref="D1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93" t="s">
        <v>59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133056051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>
        <v>234196</v>
      </c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133056051</v>
      </c>
      <c r="C24" s="46">
        <f t="shared" si="2"/>
        <v>0</v>
      </c>
      <c r="D24" s="46">
        <f t="shared" si="2"/>
        <v>234196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38" sqref="B3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ПРБ 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59</v>
      </c>
      <c r="C5" s="99"/>
      <c r="D5" s="76"/>
      <c r="E5" s="18">
        <f>IF(ISBLANK(ОБЩО!D4),"",ОБЩО!D4)</f>
        <v>44927</v>
      </c>
      <c r="F5" s="18">
        <f>IF(ISBLANK(ОБЩО!E4),"",ОБЩО!E4)</f>
        <v>45230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66</v>
      </c>
      <c r="H6" s="96"/>
      <c r="I6" s="97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133754157</v>
      </c>
      <c r="E9" s="39">
        <f t="shared" si="0"/>
        <v>0</v>
      </c>
      <c r="F9" s="63">
        <f t="shared" si="0"/>
        <v>3256962</v>
      </c>
      <c r="G9" s="39">
        <f t="shared" si="0"/>
        <v>140735721</v>
      </c>
      <c r="H9" s="39">
        <f t="shared" si="0"/>
        <v>0</v>
      </c>
      <c r="I9" s="63">
        <f t="shared" si="0"/>
        <v>31479102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133056051</v>
      </c>
      <c r="E11" s="39">
        <f t="shared" si="2"/>
        <v>0</v>
      </c>
      <c r="F11" s="39">
        <f t="shared" si="2"/>
        <v>0</v>
      </c>
      <c r="G11" s="39">
        <f t="shared" si="2"/>
        <v>140000000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133056051</v>
      </c>
      <c r="E12" s="51"/>
      <c r="F12" s="51"/>
      <c r="G12" s="51">
        <v>140000000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698106</v>
      </c>
      <c r="E32" s="39">
        <f t="shared" si="4"/>
        <v>0</v>
      </c>
      <c r="F32" s="39">
        <f t="shared" si="4"/>
        <v>3256962</v>
      </c>
      <c r="G32" s="39">
        <f t="shared" si="4"/>
        <v>735721</v>
      </c>
      <c r="H32" s="39">
        <f t="shared" si="4"/>
        <v>0</v>
      </c>
      <c r="I32" s="39">
        <f t="shared" si="4"/>
        <v>31479102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9203</v>
      </c>
      <c r="E33" s="51"/>
      <c r="F33" s="51"/>
      <c r="G33" s="51">
        <v>10721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74735</v>
      </c>
      <c r="E37" s="51"/>
      <c r="F37" s="51"/>
      <c r="G37" s="51">
        <v>75000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614168</v>
      </c>
      <c r="E38" s="51"/>
      <c r="F38" s="51"/>
      <c r="G38" s="51">
        <v>650000</v>
      </c>
      <c r="H38" s="51"/>
      <c r="I38" s="51"/>
    </row>
    <row r="39" spans="1:10" ht="15.75">
      <c r="A39" s="54">
        <f>IF(ABS(MAX(D39:F39))+ABS(MIN(D39:F39))=0,0,1)</f>
        <v>1</v>
      </c>
      <c r="B39" s="22" t="s">
        <v>68</v>
      </c>
      <c r="C39" s="38"/>
      <c r="D39" s="52"/>
      <c r="E39" s="52"/>
      <c r="F39" s="52">
        <v>3256962</v>
      </c>
      <c r="G39" s="77"/>
      <c r="H39" s="52"/>
      <c r="I39" s="52">
        <v>31479102</v>
      </c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3" sqref="D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63</v>
      </c>
      <c r="C2" s="79"/>
      <c r="D2" s="80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ПРБ 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45230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1139275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1139275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69</v>
      </c>
      <c r="D14" s="51">
        <v>1139275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2022-03-21T10:05:32Z</cp:lastPrinted>
  <dcterms:created xsi:type="dcterms:W3CDTF">2020-04-28T14:17:25Z</dcterms:created>
  <dcterms:modified xsi:type="dcterms:W3CDTF">2023-11-09T14:53:39Z</dcterms:modified>
  <cp:category/>
  <cp:version/>
  <cp:contentType/>
  <cp:contentStatus/>
</cp:coreProperties>
</file>